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g" ContentType="image/jpeg"/>
  <Default Extension="jpeg" ContentType="image/jpeg"/>
  <Default Extension="xml" ContentType="application/xml"/>
  <Default Extension="emf" ContentType="image/x-emf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3.xml" ContentType="application/vnd.openxmlformats-officedocument.drawing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drawings/drawing5.xml" ContentType="application/vnd.openxmlformats-officedocument.drawing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10.xml" ContentType="application/vnd.openxmlformats-officedocument.drawing+xml"/>
  <Override PartName="/xl/worksheets/sheet10.xml" ContentType="application/vnd.openxmlformats-officedocument.spreadsheetml.worksheet+xml"/>
  <Override PartName="/xl/worksheets/sheet7.xml" ContentType="application/vnd.openxmlformats-officedocument.spreadsheetml.worksheet+xml"/>
  <Override PartName="/xl/drawings/drawing9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1.xml" ContentType="application/vnd.openxmlformats-officedocument.drawing+xml"/>
  <Override PartName="/xl/worksheets/sheet3.xml" ContentType="application/vnd.openxmlformats-officedocument.spreadsheetml.worksheet+xml"/>
  <Override PartName="/xl/worksheets/sheet11.xml" ContentType="application/vnd.openxmlformats-officedocument.spreadsheetml.worksheet+xml"/>
  <Override PartName="/xl/drawings/drawing7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6.xml" ContentType="application/vnd.openxmlformats-officedocument.drawing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Оглавление" sheetId="1" state="visible" r:id="rId1"/>
    <sheet name="Спец.предложение" sheetId="2" state="visible" r:id="rId2"/>
    <sheet name="NEW!ТРУБА STABIL&amp;АКС.ФИТИНГИ" sheetId="3" state="visible" r:id="rId3"/>
    <sheet name="NEW! PE-Xa" sheetId="4" state="visible" r:id="rId4"/>
    <sheet name="NEW! Нержавеющая сталь" sheetId="5" state="visible" r:id="rId5"/>
    <sheet name="Радиаторы,монтаж,термостатика" sheetId="6" state="visible" r:id="rId6"/>
    <sheet name="Резьбовые фитинги" sheetId="7" state="visible" r:id="rId7"/>
    <sheet name="Шаровые краны,фильтры,об.клапан" sheetId="8" state="visible" r:id="rId8"/>
    <sheet name="Коллекторы и комплектующ." sheetId="9" state="visible" r:id="rId9"/>
    <sheet name="Предохранительная арматура" sheetId="10" state="visible" r:id="rId10"/>
    <sheet name="ГБМ, насосы" sheetId="11" state="visible" r:id="rId11"/>
    <sheet name="Автоматика" sheetId="12" state="visible" r:id="rId12"/>
    <sheet name="Инструмент" sheetId="13" state="visible" r:id="rId13"/>
    <sheet name="Прайс_список" sheetId="14" state="visible" r:id="rId14"/>
  </sheets>
  <definedNames>
    <definedName name="_xlnm._FilterDatabase" localSheetId="1" hidden="1">Спец.предложение!$A$10:$L$111</definedName>
    <definedName name="_xlnm._FilterDatabase" localSheetId="4" hidden="1">'NEW! Нержавеющая сталь'!$A$23:$K$232</definedName>
    <definedName name="_xlnm.Print_Area" localSheetId="4">'NEW! Нержавеющая сталь'!$A$1:$I$232</definedName>
    <definedName name="_xlnm.Print_Area" localSheetId="5">'Радиаторы,монтаж,термостатика'!$A$1:$M$80</definedName>
    <definedName name="_xlnm._FilterDatabase" localSheetId="6" hidden="1">'Резьбовые фитинги'!$A$11:$N$11</definedName>
    <definedName name="_xlnm.Print_Area" localSheetId="6">'Резьбовые фитинги'!$A$1:$L$144</definedName>
    <definedName name="_xlnm._FilterDatabase" localSheetId="7" hidden="1">'Шаровые краны,фильтры,об.клапан'!$A$15:$L$116</definedName>
    <definedName name="_xlnm.Print_Area" localSheetId="7">'Шаровые краны,фильтры,об.клапан'!$A$1:$L$116</definedName>
    <definedName name="_xlnm._FilterDatabase" localSheetId="8" hidden="1">'Коллекторы и комплектующ.'!$A$11:$AD$83</definedName>
    <definedName name="_xlnm.Print_Area" localSheetId="8">'Коллекторы и комплектующ.'!$A$1:$M$84</definedName>
    <definedName name="_xlnm.Print_Area" localSheetId="9">'Предохранительная арматура'!$A$1:$L$23</definedName>
    <definedName name="_xlnm.Print_Area" localSheetId="10">'ГБМ, насосы'!$A$1:$N$45</definedName>
    <definedName name="_xlnm._FilterDatabase" localSheetId="13" hidden="1">Прайс_список!$A$9:$H$679</definedName>
    <definedName name="_xlnm._FilterDatabase" localSheetId="13" hidden="1">Прайс_список!$A$9:$H$679</definedName>
  </definedNames>
  <calcPr refMode="R1C1"/>
</workbook>
</file>

<file path=xl/sharedStrings.xml><?xml version="1.0" encoding="utf-8"?>
<sst xmlns="http://schemas.openxmlformats.org/spreadsheetml/2006/main" count="2037" uniqueCount="2037">
  <si>
    <t xml:space="preserve">ПРАЙС-ЛИСТ 15/10/2025</t>
  </si>
  <si>
    <t xml:space="preserve">Проставьте, пожалуйста, обозначенную Вашим менеджером скидку в  поле "Ваша скидка" </t>
  </si>
  <si>
    <t xml:space="preserve">Внимание! На позиции с признаком "специальное предложение " и "акция" скидка не распространяется!</t>
  </si>
  <si>
    <t xml:space="preserve">Ваша скидка</t>
  </si>
  <si>
    <t xml:space="preserve">Трубопроводная и предохранительная арматура</t>
  </si>
  <si>
    <t xml:space="preserve">Труба и фитинги из нержавеющей стали</t>
  </si>
  <si>
    <t xml:space="preserve">Трубопроводы из сшитого полиэтилена PEx-а</t>
  </si>
  <si>
    <t xml:space="preserve">Насосное оборудование</t>
  </si>
  <si>
    <t xml:space="preserve">Алюминиевые радиаторы</t>
  </si>
  <si>
    <t xml:space="preserve">Биметаллические радиаторы</t>
  </si>
  <si>
    <t xml:space="preserve">Термостатика, комплектующие для радиаторов</t>
  </si>
  <si>
    <t xml:space="preserve">Группы быстрого монтажа, коллекторы, гидрострелки</t>
  </si>
  <si>
    <t>Автоматика</t>
  </si>
  <si>
    <t>Инструмент</t>
  </si>
  <si>
    <t xml:space="preserve">Быстрые ссылки</t>
  </si>
  <si>
    <r>
      <rPr>
        <b/>
        <u val="single"/>
        <sz val="14"/>
        <color indexed="2"/>
        <rFont val="Calibri"/>
      </rPr>
      <t xml:space="preserve">НОВИНКА! ТРУБА STABIL</t>
    </r>
    <r>
      <rPr>
        <u val="single"/>
        <sz val="14"/>
        <color theme="10"/>
        <rFont val="Calibri"/>
      </rPr>
      <t xml:space="preserve"> + ФИТИНГИ</t>
    </r>
  </si>
  <si>
    <r>
      <rPr>
        <b/>
        <u val="single"/>
        <sz val="14"/>
        <color indexed="2"/>
        <rFont val="Calibri"/>
      </rPr>
      <t xml:space="preserve">НОВИНКА! ТРУБА KROMWELL 10 БАР </t>
    </r>
    <r>
      <rPr>
        <u val="single"/>
        <sz val="14"/>
        <color theme="10"/>
        <rFont val="Calibri"/>
      </rPr>
      <t xml:space="preserve">Трубопроводы из сшитого полиэтилена PE-Xa</t>
    </r>
  </si>
  <si>
    <r>
      <rPr>
        <b/>
        <u val="single"/>
        <sz val="14"/>
        <color indexed="2"/>
        <rFont val="Calibri"/>
      </rPr>
      <t xml:space="preserve">НОВИНКА! ФИТИНГИ d54</t>
    </r>
    <r>
      <rPr>
        <u val="single"/>
        <sz val="14"/>
        <color theme="10"/>
        <rFont val="Calibri"/>
      </rPr>
      <t xml:space="preserve"> Трубопроводы и фитинги из нержавеющей стали</t>
    </r>
  </si>
  <si>
    <t xml:space="preserve">Радиаторы, термостатика, комплектующие для монтажа</t>
  </si>
  <si>
    <t xml:space="preserve">Резьбовые фитинги из латуни</t>
  </si>
  <si>
    <t xml:space="preserve">Шаровые краны, фильтры, обратные клапаны</t>
  </si>
  <si>
    <t xml:space="preserve">Оборудование для теплого пола, коллекторы</t>
  </si>
  <si>
    <t xml:space="preserve">Предохранительная арматура</t>
  </si>
  <si>
    <t xml:space="preserve">Группы быстрого монтажа, гидрострелки, насосы</t>
  </si>
  <si>
    <t xml:space="preserve">Автоматика теплого пола</t>
  </si>
  <si>
    <t xml:space="preserve">Общий прайс-лист (список)</t>
  </si>
  <si>
    <t xml:space="preserve">На главную страницу</t>
  </si>
  <si>
    <t xml:space="preserve">Распродажа-ликвидация                    </t>
  </si>
  <si>
    <t>Скидка</t>
  </si>
  <si>
    <t>Итого:</t>
  </si>
  <si>
    <t>Фото</t>
  </si>
  <si>
    <t>Артикул</t>
  </si>
  <si>
    <t xml:space="preserve">Наименование товара</t>
  </si>
  <si>
    <t>Ед/изм</t>
  </si>
  <si>
    <t>Размер</t>
  </si>
  <si>
    <t xml:space="preserve">Цена за шт.</t>
  </si>
  <si>
    <t xml:space="preserve">Цена со скидкой</t>
  </si>
  <si>
    <t xml:space="preserve">Кол-во, шт.</t>
  </si>
  <si>
    <t xml:space="preserve">Сумма, руб.</t>
  </si>
  <si>
    <t>руб.</t>
  </si>
  <si>
    <t xml:space="preserve">ФИТИНГИ РЕЗЬБОВЫЕ</t>
  </si>
  <si>
    <t xml:space="preserve">EU.ST3033035 12</t>
  </si>
  <si>
    <t xml:space="preserve">Крестовина , внутренняя резьба 1/2"</t>
  </si>
  <si>
    <t>шт</t>
  </si>
  <si>
    <t>1/2"</t>
  </si>
  <si>
    <t xml:space="preserve">EU.ST3033075 112</t>
  </si>
  <si>
    <t xml:space="preserve">Крестовина , внутренняя резьба 1 1/2"</t>
  </si>
  <si>
    <t xml:space="preserve">1 1/2"</t>
  </si>
  <si>
    <t xml:space="preserve">EU.ST3012325 114x12</t>
  </si>
  <si>
    <t xml:space="preserve">Муфта переходная, внутренняя резьба 1 1/4" - 1/2"</t>
  </si>
  <si>
    <t xml:space="preserve">1 1/4"-1/2"</t>
  </si>
  <si>
    <t xml:space="preserve">EU.ST3031035 12</t>
  </si>
  <si>
    <t xml:space="preserve">Угольник , наружная - наружная резьба 1/2"</t>
  </si>
  <si>
    <t xml:space="preserve">EU.ST3013115 38x14</t>
  </si>
  <si>
    <t xml:space="preserve">Нипель переходной, наружная-наружная резьба 3/8" - 1/4"</t>
  </si>
  <si>
    <t>3/8"-1/4"</t>
  </si>
  <si>
    <t xml:space="preserve">EU.ST3013325 114x12</t>
  </si>
  <si>
    <t xml:space="preserve">Нипель переходной, наружная-наружная резьба 1 1/4" - 1/2"</t>
  </si>
  <si>
    <t xml:space="preserve">EU.ST3019065 114</t>
  </si>
  <si>
    <t xml:space="preserve">Пробка, наружная резьба 1 1/4"</t>
  </si>
  <si>
    <t xml:space="preserve">1 1/4"</t>
  </si>
  <si>
    <t xml:space="preserve">EU.ST3019075 112</t>
  </si>
  <si>
    <t xml:space="preserve">Пробка, наружная резьба 1 1/2"</t>
  </si>
  <si>
    <t xml:space="preserve">EU.ST3019085 2</t>
  </si>
  <si>
    <t xml:space="preserve">Пробка, наружная резьба 2"</t>
  </si>
  <si>
    <t>2"</t>
  </si>
  <si>
    <t xml:space="preserve">EU.ST3017075 112</t>
  </si>
  <si>
    <t xml:space="preserve">Заглушка, внутренняя резьба 1 1/2"</t>
  </si>
  <si>
    <t xml:space="preserve">EU.ST3022045 34</t>
  </si>
  <si>
    <t xml:space="preserve">Контргайка без риборды 3/4"</t>
  </si>
  <si>
    <t>3/4"</t>
  </si>
  <si>
    <t xml:space="preserve">КОЛЛЕКТОРНЫЕ БЛОКИ И КОМПЛЕКТУЮЩИЕ</t>
  </si>
  <si>
    <t xml:space="preserve">EU.ST6081361 114x34x3</t>
  </si>
  <si>
    <t xml:space="preserve">Блок коллекторный 1 1/4"с шаровыми кранами с термометром, термостатическими вставками M30x1,5, расходомерами, воздухоотводчиками и дренажем. Отводы 3/4" НР EUROKONUS, межцентровое расстояние 50 мм</t>
  </si>
  <si>
    <t xml:space="preserve">1 1/4"x3/4"х3</t>
  </si>
  <si>
    <t xml:space="preserve">EU.ST6079760 114x34x7</t>
  </si>
  <si>
    <t xml:space="preserve">Блок коллекторный 1 1/4" с термостатическими вставками M30x1,5, запорными клапанами, воздухоотводчиками и дренажем.  Отводы 3/4"НР  EUROKONUS , межцентровое расстояние 50 мм                                                            </t>
  </si>
  <si>
    <t xml:space="preserve">EU.ST6047040 12</t>
  </si>
  <si>
    <t xml:space="preserve">Расходомер коллекторный с присоединителем 1/2" , 0-5 л/мин</t>
  </si>
  <si>
    <t xml:space="preserve">КОЛЛЕКТОРЫ ЗАПОРНЫЕ</t>
  </si>
  <si>
    <t xml:space="preserve">EU.ST3042125 2x34x12</t>
  </si>
  <si>
    <t xml:space="preserve">Коллектор с отсекающими шаровыми кранами 2 выхода 3/4" x 1/2"</t>
  </si>
  <si>
    <t xml:space="preserve">2 выхода - 3/4" x 1/2"</t>
  </si>
  <si>
    <t xml:space="preserve">EU.ST3042135 3x34x12</t>
  </si>
  <si>
    <t xml:space="preserve">Коллектор с отсекающими шаровыми кранами 3 выхода 3/4" x 1/2"</t>
  </si>
  <si>
    <t xml:space="preserve">3 выхода - 3/4" x 1/2"</t>
  </si>
  <si>
    <t xml:space="preserve">ШАРОВЫЕ КРАНЫ, КЛАПАНЫ</t>
  </si>
  <si>
    <t xml:space="preserve">EU.ST6043060 114</t>
  </si>
  <si>
    <t xml:space="preserve">Кран шаровый  1 1/4" латунный коллекторный с  термометром (диапазон 0-80 ⁰С, D=40 мм), угловой</t>
  </si>
  <si>
    <t xml:space="preserve">EU.ST1058035 12</t>
  </si>
  <si>
    <t xml:space="preserve">Дренажный шаровой кран с пробкой. Наружная резьба 1/2"</t>
  </si>
  <si>
    <t xml:space="preserve">EU.ST1282070 112</t>
  </si>
  <si>
    <t xml:space="preserve">Кран шаровой Grand 1 1/2" ВР-ВР усиленный рычаг</t>
  </si>
  <si>
    <t xml:space="preserve">EU.ST1284050 1</t>
  </si>
  <si>
    <t xml:space="preserve">Кран шаровой Grand бабочка 1" ВР-ВР</t>
  </si>
  <si>
    <t>1"</t>
  </si>
  <si>
    <t xml:space="preserve">EU.ST1283050 1_k</t>
  </si>
  <si>
    <t xml:space="preserve">Кран шаровой (ручка - усиленный рычаг) 1" внутренняя - наружная резьба</t>
  </si>
  <si>
    <t xml:space="preserve">EU.ST1286030 12_k</t>
  </si>
  <si>
    <t xml:space="preserve">Кран шаровой (ручка-бабочка) 1/2" наружная - наружная резьба</t>
  </si>
  <si>
    <t xml:space="preserve">EU.ST1286030 12</t>
  </si>
  <si>
    <t xml:space="preserve">Кран шаровой Grand бабочка 1/2" НР-НР</t>
  </si>
  <si>
    <t xml:space="preserve">EU.ST1016052 1</t>
  </si>
  <si>
    <t xml:space="preserve">Кран шаровой Grand c дренажём 1" ВР-ВР ручка - усиленный рычаг</t>
  </si>
  <si>
    <t xml:space="preserve">EU.ST1287030 12</t>
  </si>
  <si>
    <t xml:space="preserve">Кран шаровой Grand с американкой (ручка-бабочка) 1/2" ВР-НР</t>
  </si>
  <si>
    <t xml:space="preserve">EU.ST1288050 1</t>
  </si>
  <si>
    <t xml:space="preserve">Кран шаровой Grand угловой с американкой (ручка-бабочка) 1" ВР-НР</t>
  </si>
  <si>
    <t xml:space="preserve">EU.ST4108060 114</t>
  </si>
  <si>
    <t xml:space="preserve">ФИТИНГИ ЦАНГОВЫЕ</t>
  </si>
  <si>
    <t xml:space="preserve">EU.MY6502 26x34</t>
  </si>
  <si>
    <t xml:space="preserve">Соединитель обжимной с переходом на внутреннюю резьбу</t>
  </si>
  <si>
    <t>26x3/4"</t>
  </si>
  <si>
    <t xml:space="preserve">EU.MY6503 26</t>
  </si>
  <si>
    <t xml:space="preserve">Соединитель обжимной</t>
  </si>
  <si>
    <t xml:space="preserve">EU.MY6503 20x16</t>
  </si>
  <si>
    <t>20x16</t>
  </si>
  <si>
    <t xml:space="preserve">EU.MY6503 26x20</t>
  </si>
  <si>
    <t>26x20</t>
  </si>
  <si>
    <t xml:space="preserve">EU.MY6509 20x16x20</t>
  </si>
  <si>
    <t xml:space="preserve">Тройник обжимной</t>
  </si>
  <si>
    <t>20x16x20</t>
  </si>
  <si>
    <t xml:space="preserve">EU.MY6509 26x16x26</t>
  </si>
  <si>
    <t>26x16x26</t>
  </si>
  <si>
    <t xml:space="preserve">EU.MY6509 26x20x26</t>
  </si>
  <si>
    <t>26x20x26</t>
  </si>
  <si>
    <t xml:space="preserve">EU.MY6508 26x34x26</t>
  </si>
  <si>
    <t xml:space="preserve">Тройник обжимной с переходом на внутреннюю резьбу</t>
  </si>
  <si>
    <t xml:space="preserve">EU.MY6507 26x34x26</t>
  </si>
  <si>
    <t xml:space="preserve">Тройник обжимной с переходом на наружную резьбу</t>
  </si>
  <si>
    <t xml:space="preserve">EU.MY6510 16</t>
  </si>
  <si>
    <t xml:space="preserve">Крестовина обжимная</t>
  </si>
  <si>
    <t xml:space="preserve">EU.MY6505 26x34</t>
  </si>
  <si>
    <t xml:space="preserve">EU.MY6505 26x1</t>
  </si>
  <si>
    <t>26x1"</t>
  </si>
  <si>
    <t xml:space="preserve">EU.MY6504 26x34</t>
  </si>
  <si>
    <t xml:space="preserve">Угольник обжимной с переходом на наружную резьбу</t>
  </si>
  <si>
    <t xml:space="preserve">EU.MY6511 20x12</t>
  </si>
  <si>
    <t xml:space="preserve">Водорозетка обжимная (внутренняя резьба)</t>
  </si>
  <si>
    <t>20x1/2"</t>
  </si>
  <si>
    <t xml:space="preserve">ФИТИНГИ ПОД ПРЕСС-ИНСТРУМЕНТ</t>
  </si>
  <si>
    <t xml:space="preserve">EU.MY6701 16x34</t>
  </si>
  <si>
    <t xml:space="preserve">Cоединитель пресс с переходом на наружную резьбу</t>
  </si>
  <si>
    <t>16x3/4"</t>
  </si>
  <si>
    <t xml:space="preserve">EU.MY6702 16x12</t>
  </si>
  <si>
    <t xml:space="preserve">Cоединитель пресс с переходом на внутреннюю резьбу</t>
  </si>
  <si>
    <t>16x1/2"</t>
  </si>
  <si>
    <t xml:space="preserve">EU.MY6702 16x34</t>
  </si>
  <si>
    <t xml:space="preserve">EU.MY6702 26x1</t>
  </si>
  <si>
    <t xml:space="preserve">EU.MY6703 20</t>
  </si>
  <si>
    <t xml:space="preserve">Соединитель пресс</t>
  </si>
  <si>
    <t xml:space="preserve">EU.MY6703 20x16</t>
  </si>
  <si>
    <t xml:space="preserve">Соединитель пресс редукционный</t>
  </si>
  <si>
    <t xml:space="preserve">EU.MY6703 26x16</t>
  </si>
  <si>
    <t>26x16</t>
  </si>
  <si>
    <t xml:space="preserve">EU.MY6709 26x20x26</t>
  </si>
  <si>
    <t>Пресс-тройник</t>
  </si>
  <si>
    <t xml:space="preserve">EU.MY6709 20x20x16</t>
  </si>
  <si>
    <t>20x20x16</t>
  </si>
  <si>
    <t xml:space="preserve">EU.MY6709 26x16x20</t>
  </si>
  <si>
    <t>26x16x20</t>
  </si>
  <si>
    <t xml:space="preserve">EU.MY6709 26x20x20</t>
  </si>
  <si>
    <t>26x20x20</t>
  </si>
  <si>
    <t xml:space="preserve">EU.MY6709 26x26x20</t>
  </si>
  <si>
    <t>26x26x20</t>
  </si>
  <si>
    <t xml:space="preserve">EU.MY6708 16x12x16</t>
  </si>
  <si>
    <t xml:space="preserve">Пресс-тройник с переходом на внутреннюю резьбу</t>
  </si>
  <si>
    <t>16x1/2"x16</t>
  </si>
  <si>
    <t xml:space="preserve">EU.MY6708 20x12x20</t>
  </si>
  <si>
    <t>20x1/2"x20</t>
  </si>
  <si>
    <t xml:space="preserve">EU.MY6708 20x34x20</t>
  </si>
  <si>
    <t>20x3/4"x20</t>
  </si>
  <si>
    <t xml:space="preserve">EU.MY6708 26x34x26</t>
  </si>
  <si>
    <t>26x3/4"x26</t>
  </si>
  <si>
    <t xml:space="preserve">EU.MY6707 16x12x16</t>
  </si>
  <si>
    <t xml:space="preserve">Пресс-тройник с переходом на наружную резьбу</t>
  </si>
  <si>
    <t xml:space="preserve">EU.MY6707 20x12x20</t>
  </si>
  <si>
    <t xml:space="preserve">EU.MY6707 20x34x20</t>
  </si>
  <si>
    <t xml:space="preserve">EU.MY6705 16x34</t>
  </si>
  <si>
    <t xml:space="preserve">Пресс-угольник с переходом на внутреннюю резьбу</t>
  </si>
  <si>
    <t xml:space="preserve">EU.MY6705 20x34</t>
  </si>
  <si>
    <t>20x3/4"</t>
  </si>
  <si>
    <t xml:space="preserve">EU.MY6705 26x34</t>
  </si>
  <si>
    <t xml:space="preserve">EU.MY6705 26x1</t>
  </si>
  <si>
    <t xml:space="preserve">EU.MY6704 16x12</t>
  </si>
  <si>
    <t xml:space="preserve">Пресс-угольник с переходом на наружную резьбу</t>
  </si>
  <si>
    <t xml:space="preserve">EU.MY6704 16x34</t>
  </si>
  <si>
    <t xml:space="preserve">EU.MY6704 26x1</t>
  </si>
  <si>
    <t xml:space="preserve">EU.MY6710 20x12</t>
  </si>
  <si>
    <t xml:space="preserve">Водорозетка с пресс-соединением, внутренняя резьба</t>
  </si>
  <si>
    <t xml:space="preserve">АРМАТУРА ПРЕДОХРАНИТЕЛЬНАЯ</t>
  </si>
  <si>
    <t xml:space="preserve">EU.ST6022030 12</t>
  </si>
  <si>
    <t xml:space="preserve">Воздухоотводчик автоматический 1/2" НР, без покрытия</t>
  </si>
  <si>
    <t xml:space="preserve">EU.ST6196030 12</t>
  </si>
  <si>
    <t xml:space="preserve">Клапан отсекающий для воздухоотводчика 1/2"</t>
  </si>
  <si>
    <t xml:space="preserve">EU.ST6070030 12_k</t>
  </si>
  <si>
    <t xml:space="preserve">Группа безопасности EUROS 1/2"</t>
  </si>
  <si>
    <t xml:space="preserve">EU.ST6186031 12</t>
  </si>
  <si>
    <t xml:space="preserve">Клапан предохранительный 1/2" - 3bar</t>
  </si>
  <si>
    <t xml:space="preserve">EU.ST6042031 12</t>
  </si>
  <si>
    <t xml:space="preserve">Редуктор давления поршневой, пружинный 1/2"</t>
  </si>
  <si>
    <t xml:space="preserve">EU.ST6042031 12_k</t>
  </si>
  <si>
    <t xml:space="preserve">EU.ST6042041 34</t>
  </si>
  <si>
    <t xml:space="preserve">Редуктор давления поршневой, пружинный 3/4"</t>
  </si>
  <si>
    <t xml:space="preserve">EU.ST6042041 34_k</t>
  </si>
  <si>
    <t xml:space="preserve">EU.ST4001036 12</t>
  </si>
  <si>
    <t xml:space="preserve">Клапан обратный с пластиковым золотником 1/2" ВР-ВР</t>
  </si>
  <si>
    <t xml:space="preserve">EU.ST4001046 34_k</t>
  </si>
  <si>
    <t xml:space="preserve">Клапан обратный с пластиковым золотником 3/4" ВР-ВР</t>
  </si>
  <si>
    <t xml:space="preserve">EU.ST4023035 12</t>
  </si>
  <si>
    <t xml:space="preserve">Фильтр механической очистки сетчатый "Т-образный" 1/2"</t>
  </si>
  <si>
    <t xml:space="preserve">EU.ST4009087 2</t>
  </si>
  <si>
    <t xml:space="preserve">Фильтр механической очистки, косой 2" ВР-ВР</t>
  </si>
  <si>
    <t xml:space="preserve">EU.ST6198030 12</t>
  </si>
  <si>
    <t xml:space="preserve">Фильтр тонкой очистки промывной с латунной колбой и манометром 1/2"</t>
  </si>
  <si>
    <t xml:space="preserve">ВЕНТИЛИ ДЛЯ РАДИАТОРОВ</t>
  </si>
  <si>
    <t xml:space="preserve">EU.ST6123030 12</t>
  </si>
  <si>
    <t xml:space="preserve">Вентиль регулирующий прямой 1/2"</t>
  </si>
  <si>
    <t xml:space="preserve">EU.ST6123040 34</t>
  </si>
  <si>
    <t xml:space="preserve">Вентиль регулирующий прямой 3/4"</t>
  </si>
  <si>
    <t xml:space="preserve">EU.ST6122030 12</t>
  </si>
  <si>
    <t xml:space="preserve">Вентиль регулирующий угловой 1/2"</t>
  </si>
  <si>
    <t xml:space="preserve">EU.ST6122040 34</t>
  </si>
  <si>
    <t xml:space="preserve">Вентиль регулирующий угловой 3/4"</t>
  </si>
  <si>
    <t xml:space="preserve">EU.ST6121030 12</t>
  </si>
  <si>
    <t xml:space="preserve">Клапан терморегулирующий прямой 1/2"</t>
  </si>
  <si>
    <t xml:space="preserve">EU.ST6121040 34</t>
  </si>
  <si>
    <t xml:space="preserve">Клапан терморегулирующий прямой 3/4"</t>
  </si>
  <si>
    <t xml:space="preserve">EU.ST6120030 12</t>
  </si>
  <si>
    <t xml:space="preserve">Клапан терморегулирующий угловой 1/2"</t>
  </si>
  <si>
    <t xml:space="preserve">EU.ST6120040 34</t>
  </si>
  <si>
    <t xml:space="preserve">Клапан терморегулирующий угловой 3/4"</t>
  </si>
  <si>
    <t xml:space="preserve">EU.ST6131030 12</t>
  </si>
  <si>
    <t xml:space="preserve">Вентиль запорный прямой 1/2"</t>
  </si>
  <si>
    <t xml:space="preserve">EU.ST6131040 34</t>
  </si>
  <si>
    <t xml:space="preserve">Вентиль запорный прямой 3/4"</t>
  </si>
  <si>
    <t xml:space="preserve">EU.ST6130030 12</t>
  </si>
  <si>
    <t xml:space="preserve">Вентиль запорный угловой 1/2"</t>
  </si>
  <si>
    <t xml:space="preserve">EU.ST6130040 34</t>
  </si>
  <si>
    <t xml:space="preserve">Вентиль запорный угловой 3/4"</t>
  </si>
  <si>
    <t xml:space="preserve">КОМПЛЕКТУЮЩИЕ ПРИБОРОВ ОТОПЛЕНИЯ</t>
  </si>
  <si>
    <t xml:space="preserve">EU.ST6253302 34</t>
  </si>
  <si>
    <t xml:space="preserve">Заглушка для радиатора 3/4"</t>
  </si>
  <si>
    <t xml:space="preserve">Труба металлополимерная KROMWELL Stabil PE-Xa/AL/PE-RT тип II </t>
  </si>
  <si>
    <t xml:space="preserve">Диаметр, мм</t>
  </si>
  <si>
    <t xml:space="preserve">Толщина стенки, мм</t>
  </si>
  <si>
    <t xml:space="preserve">Упаковка, м</t>
  </si>
  <si>
    <t xml:space="preserve">Цена за метр, РУБ</t>
  </si>
  <si>
    <t xml:space="preserve">Цена за метр со скидкой, РУБ.</t>
  </si>
  <si>
    <t xml:space="preserve">Кол-во, м.</t>
  </si>
  <si>
    <t xml:space="preserve">Сумма со скидкой, руб.</t>
  </si>
  <si>
    <t>KW.PS1626.100</t>
  </si>
  <si>
    <r>
      <t xml:space="preserve">Труба Stabil 16,2х2,6 PE-Xa/Al/PE-RT II, бухта 100 м серая Kromwell</t>
    </r>
    <r>
      <rPr>
        <b/>
        <sz val="10"/>
        <color indexed="2"/>
        <rFont val="Calibri"/>
        <scheme val="minor"/>
      </rPr>
      <t xml:space="preserve"> NEW!</t>
    </r>
  </si>
  <si>
    <t>KW.PS2029.100</t>
  </si>
  <si>
    <r>
      <t xml:space="preserve">Труба Stabil 20х2,9 PE-Xa/Al/PE-RT II, бухта 100 м серая Kromwell </t>
    </r>
    <r>
      <rPr>
        <b/>
        <sz val="10"/>
        <color indexed="2"/>
        <rFont val="Calibri"/>
        <scheme val="minor"/>
      </rPr>
      <t>NEW!</t>
    </r>
  </si>
  <si>
    <t xml:space="preserve">Фитинги аксиальные</t>
  </si>
  <si>
    <t xml:space="preserve">Упаковка, шт</t>
  </si>
  <si>
    <t xml:space="preserve">Коробка, шт</t>
  </si>
  <si>
    <t xml:space="preserve">Цена, руб.</t>
  </si>
  <si>
    <t xml:space="preserve">Кол-во, шт</t>
  </si>
  <si>
    <t>KW.AS400000016</t>
  </si>
  <si>
    <t xml:space="preserve">Гильза монтажная аксиальная 16 Kromwell </t>
  </si>
  <si>
    <t>KW.AS400000020</t>
  </si>
  <si>
    <t xml:space="preserve">Гильза монтажная аксиальная 20 Kromwell </t>
  </si>
  <si>
    <t>KW.PVDF4000016</t>
  </si>
  <si>
    <r>
      <t xml:space="preserve">Гильза PVDF 16 Kromwell </t>
    </r>
    <r>
      <rPr>
        <b/>
        <sz val="10"/>
        <color indexed="2"/>
        <rFont val="Calibri"/>
        <scheme val="minor"/>
      </rPr>
      <t xml:space="preserve">СКОРО В НАЛИЧИИ! </t>
    </r>
  </si>
  <si>
    <t>KW.PVDF4000020</t>
  </si>
  <si>
    <r>
      <t xml:space="preserve">Гильза PVDF 20 Kromwell</t>
    </r>
    <r>
      <rPr>
        <b/>
        <sz val="10"/>
        <color indexed="2"/>
        <rFont val="Calibri"/>
        <scheme val="minor"/>
      </rPr>
      <t xml:space="preserve"> СКОРО В НАЛИЧИИ! </t>
    </r>
  </si>
  <si>
    <t>KW.AS403001616</t>
  </si>
  <si>
    <t xml:space="preserve">Муфта соединительная равнопроходная аксиальная 16 Kromwell</t>
  </si>
  <si>
    <t>KW.AS403002020</t>
  </si>
  <si>
    <t xml:space="preserve">Муфта соединительная равнопроходная аксиальная 20 Kromwell</t>
  </si>
  <si>
    <t>KW.AS401001604</t>
  </si>
  <si>
    <t xml:space="preserve">Переходник с наружной резьбой аксиальный 16x1/2" Kromwell</t>
  </si>
  <si>
    <t>KW.AS401001605</t>
  </si>
  <si>
    <t xml:space="preserve">Переходник с наружной резьбой аксиальный 16х3/4" Kromwell</t>
  </si>
  <si>
    <t>16х3/4"</t>
  </si>
  <si>
    <t>KW.AS401002004</t>
  </si>
  <si>
    <t xml:space="preserve">Переходник с наружной резьбой аксиальный 20х1/2" Kromwell</t>
  </si>
  <si>
    <t>20х1/2"</t>
  </si>
  <si>
    <t>KW.AS401002005</t>
  </si>
  <si>
    <t xml:space="preserve">Переходник с наружной резьбой аксиальный 20х3/4" Kromwell</t>
  </si>
  <si>
    <t>20х3/4"</t>
  </si>
  <si>
    <t>KW.AS402001604</t>
  </si>
  <si>
    <t xml:space="preserve">Переходник с внутренней резьбой аксиальный 16х1/2" Kromwell</t>
  </si>
  <si>
    <t>KW.AS402001605</t>
  </si>
  <si>
    <t xml:space="preserve">Переходник с внутренней резьбой аксиальный 16х3/4" Kromwell</t>
  </si>
  <si>
    <t>KW.AS402002004</t>
  </si>
  <si>
    <t xml:space="preserve">Переходник с внутренней резьбой аксиальный 20х1/2" Kromwell</t>
  </si>
  <si>
    <t>KW.AS402002005</t>
  </si>
  <si>
    <t xml:space="preserve">Переходник с внутренней резьбой аксиальный 20х3/4" Kromwell</t>
  </si>
  <si>
    <t>KW.AS405000016</t>
  </si>
  <si>
    <t xml:space="preserve">Заглушка аксиальная 16 Kromwell</t>
  </si>
  <si>
    <t>KW.AS405000020</t>
  </si>
  <si>
    <t xml:space="preserve">Заглушка аксиальная 20 Kromwell</t>
  </si>
  <si>
    <t>KW.AS422001604</t>
  </si>
  <si>
    <t xml:space="preserve">Переходник с накидной гайкой аксиальный 16х1/2" Kromwell</t>
  </si>
  <si>
    <t>KW.AS422001605</t>
  </si>
  <si>
    <t xml:space="preserve">Переходник с накидной гайкой аксиальный 16х3/4" Kromwell</t>
  </si>
  <si>
    <t>KW.AS422002004</t>
  </si>
  <si>
    <t xml:space="preserve">Переходник с накидной гайкой аксиальный 20х1/2" Kromwell</t>
  </si>
  <si>
    <t>KW.AS422002005</t>
  </si>
  <si>
    <t xml:space="preserve">Переходник с накидной гайкой аксиальный 20х3/4" Kromwell</t>
  </si>
  <si>
    <t>KW.AS423001605</t>
  </si>
  <si>
    <t xml:space="preserve">Переходник с накидной гайкой евроконус аксиальный 16х3/4" Kromwell</t>
  </si>
  <si>
    <t>KW.AS423002005</t>
  </si>
  <si>
    <t xml:space="preserve">Переходник с накидной гайкой евроконус аксиальный 20х3/4" Kromwell</t>
  </si>
  <si>
    <t>KW.AS431161616</t>
  </si>
  <si>
    <t xml:space="preserve">Тройник равнопроходной аксиальный 16х16х16 Kromwell</t>
  </si>
  <si>
    <t>KW.AS431202020</t>
  </si>
  <si>
    <t xml:space="preserve">Тройник равнопроходной аксиальный 20х20х20 Kromwell</t>
  </si>
  <si>
    <t>KW.AS431201616</t>
  </si>
  <si>
    <t xml:space="preserve">Тройник переходной аксиальный 20х16х16 Kromwell</t>
  </si>
  <si>
    <t>20x16x16</t>
  </si>
  <si>
    <t>KW.AS431201620</t>
  </si>
  <si>
    <t xml:space="preserve">Тройник переходной аксиальный 20х16х20 Kromwell</t>
  </si>
  <si>
    <t>KW.AS431202016</t>
  </si>
  <si>
    <t xml:space="preserve">Тройник переходной аксиальный 20х20х16 Kromwell</t>
  </si>
  <si>
    <t>KW.AS432160416</t>
  </si>
  <si>
    <t xml:space="preserve">Тройник-переходник с внутренней резьбой аксиальный 16x1/2"x16 Kromwell</t>
  </si>
  <si>
    <t>KW.AS432200420</t>
  </si>
  <si>
    <t xml:space="preserve">Тройник-переходник с внутренней резьбой аксиальный 20х1/2"x20 Kromwell</t>
  </si>
  <si>
    <t>20х1/2"x20</t>
  </si>
  <si>
    <t>KW.AS432200520</t>
  </si>
  <si>
    <t xml:space="preserve">Тройник-переходник с внутренней резьбой аксиальный 20х3/4"Х20 Kromwell</t>
  </si>
  <si>
    <t>20х3/4"Х20</t>
  </si>
  <si>
    <t>KW.AS451001616</t>
  </si>
  <si>
    <t xml:space="preserve">Угольник 90° аксиальный 16 Kromwell</t>
  </si>
  <si>
    <t>KW.AS451002020</t>
  </si>
  <si>
    <t xml:space="preserve">Угольник 90° аксиальный 20 Kromwell</t>
  </si>
  <si>
    <t>KW.AS452001604</t>
  </si>
  <si>
    <t xml:space="preserve">Угольник-переходник с внутренней резьбой аксиальный 16х1/2" Kromwell</t>
  </si>
  <si>
    <t>KW.AS452002004</t>
  </si>
  <si>
    <t xml:space="preserve">Угольник-переходник с внутренней резьбой аксиальный 20х1/2" Kromwell</t>
  </si>
  <si>
    <t>KW.AS452002005</t>
  </si>
  <si>
    <t xml:space="preserve">Угольник-переходник с внутренней резьбой аксиальный 20х3/4" Kromwell</t>
  </si>
  <si>
    <t>KW.AS453001604</t>
  </si>
  <si>
    <t xml:space="preserve">Угольник-переходник с наружной резьбой аксиальный 16х1/2" Kromwell</t>
  </si>
  <si>
    <t>KW.AS453001605</t>
  </si>
  <si>
    <t xml:space="preserve">Угольник-переходник с наружной резьбой аксиальный 16х3/4" Kromwell</t>
  </si>
  <si>
    <t>KW.AS453002004</t>
  </si>
  <si>
    <t xml:space="preserve">Угольник-переходник с наружной резьбой аксиальный 20х1/2" Kromwell</t>
  </si>
  <si>
    <t>KW.AS453002005</t>
  </si>
  <si>
    <t xml:space="preserve">Угольник-переходник с наружной резьбой аксиальный 20х3/4" Kromwell</t>
  </si>
  <si>
    <t>KW.AS454001604</t>
  </si>
  <si>
    <t xml:space="preserve">Угольник настенный с внутренней резьбой аксиальный (водорозетка) 16х1/2" Kromwell</t>
  </si>
  <si>
    <t>KW.AS454002004</t>
  </si>
  <si>
    <t xml:space="preserve">Угольник настенный с внутренней резьбой аксиальный (водорозетка) 20х1/2" Kromwell</t>
  </si>
  <si>
    <t>KW.AS481025016</t>
  </si>
  <si>
    <t xml:space="preserve">Трубка радиаторная Г-образная аксиальная 16 (250 мм) Kromwell</t>
  </si>
  <si>
    <t xml:space="preserve">16, L=250</t>
  </si>
  <si>
    <t>KW.AS482025016</t>
  </si>
  <si>
    <t xml:space="preserve">Трубка радиаторная Т-образная аксиальная 16 (250 мм) Kromwell</t>
  </si>
  <si>
    <t xml:space="preserve">СИСТЕМЫ ТРУБОПРОВОДОВ (PE-xa)</t>
  </si>
  <si>
    <t xml:space="preserve">Труба из сшитого полиэтилена  PE-Xа с кислородным барьером EVOH </t>
  </si>
  <si>
    <t>Диаметр</t>
  </si>
  <si>
    <t xml:space="preserve">Толщина стенки</t>
  </si>
  <si>
    <t>Упаковка</t>
  </si>
  <si>
    <t xml:space="preserve">Цена за метр</t>
  </si>
  <si>
    <t xml:space="preserve">Цена за метр со скидкой</t>
  </si>
  <si>
    <t>мм</t>
  </si>
  <si>
    <t>м</t>
  </si>
  <si>
    <t xml:space="preserve">Красная, 6 Бар</t>
  </si>
  <si>
    <t>KW.PA1620.200_R</t>
  </si>
  <si>
    <t xml:space="preserve">Труба Kromwell из сшитого полиэтилена Pexa-Evoh 16мм x 2,0мм, бухта 200м</t>
  </si>
  <si>
    <t>KW.PA1620.300_R</t>
  </si>
  <si>
    <t xml:space="preserve">Труба Kromwell из сшитого полиэтилена Pexa-Evoh 16мм x 2,0мм, бухта 300м</t>
  </si>
  <si>
    <t>KW.PA1620.500_R</t>
  </si>
  <si>
    <t xml:space="preserve">Труба Kromwell из сшитого полиэтилена Pexa-Evoh 16мм x 2,0мм, бухта 500м</t>
  </si>
  <si>
    <r>
      <rPr>
        <b/>
        <sz val="20"/>
        <color indexed="2"/>
        <rFont val="Calibri"/>
        <scheme val="minor"/>
      </rPr>
      <t xml:space="preserve">NEW! </t>
    </r>
    <r>
      <rPr>
        <b/>
        <sz val="20"/>
        <color theme="1" tint="0.499984740745262"/>
        <rFont val="Calibri"/>
        <scheme val="minor"/>
      </rPr>
      <t xml:space="preserve">Серая, 10 Бар</t>
    </r>
  </si>
  <si>
    <t>KW.PA1622.100_R</t>
  </si>
  <si>
    <r>
      <t xml:space="preserve">Труба PE-Xa/EVOH, из сшитого полиэтилена, ф16х2,2, бухта 100 м, Kromwell </t>
    </r>
    <r>
      <rPr>
        <b/>
        <sz val="10"/>
        <color indexed="2"/>
        <rFont val="Calibri"/>
        <scheme val="minor"/>
      </rPr>
      <t>НОВИНКА!</t>
    </r>
  </si>
  <si>
    <t>KW.PA1622.200_R</t>
  </si>
  <si>
    <r>
      <t xml:space="preserve">Труба PE-Xa/EVOH, из сшитого полиэтилена, ф16х2,2, бухта 200 м, Kromwell </t>
    </r>
    <r>
      <rPr>
        <b/>
        <sz val="10"/>
        <color indexed="2"/>
        <rFont val="Calibri"/>
        <scheme val="minor"/>
      </rPr>
      <t>НОВИНКА!</t>
    </r>
  </si>
  <si>
    <t>KW.PA2028.100_R</t>
  </si>
  <si>
    <r>
      <t xml:space="preserve">Труба PE-Xa/EVOH, из сшитого полиэтилена, ф20х2,8, бухта 100 м, Kromwell </t>
    </r>
    <r>
      <rPr>
        <b/>
        <sz val="10"/>
        <color indexed="2"/>
        <rFont val="Calibri"/>
        <scheme val="minor"/>
      </rPr>
      <t>НОВИНКА!</t>
    </r>
  </si>
  <si>
    <t>KW.PA2535.050_R</t>
  </si>
  <si>
    <r>
      <t xml:space="preserve">Труба PE-Xa/EVOH, из сшитого полиэтилена, ф25х3,5, бухта 50 м, Kromwell </t>
    </r>
    <r>
      <rPr>
        <b/>
        <sz val="10"/>
        <color indexed="2"/>
        <rFont val="Calibri"/>
        <scheme val="minor"/>
      </rPr>
      <t>НОВИНКА!</t>
    </r>
  </si>
  <si>
    <t>KW.PA3244.050_R</t>
  </si>
  <si>
    <r>
      <t xml:space="preserve">Труба PE-Xa/EVOH, из сшитого полиэтилена, ф32х4,4, бухта 50 м, Kromwell </t>
    </r>
    <r>
      <rPr>
        <b/>
        <sz val="10"/>
        <color indexed="2"/>
        <rFont val="Calibri"/>
        <scheme val="minor"/>
      </rPr>
      <t>НОВИНКА!</t>
    </r>
  </si>
  <si>
    <t>KW.PA1620.200</t>
  </si>
  <si>
    <t xml:space="preserve">Труба Kromwell из сшитого полиэтилена Pexa-Evoh 16мм x 2,0мм, бухта 200м (временно не поставл.)</t>
  </si>
  <si>
    <t>KW.PA1620.300</t>
  </si>
  <si>
    <t xml:space="preserve">Труба Kromwell из сшитого полиэтилена Pexa-Evoh 16мм x 2,0мм, бухта 300м (временно не поставл.)</t>
  </si>
  <si>
    <t>KW.PA2020.100</t>
  </si>
  <si>
    <t xml:space="preserve">Труба Kromwell из сшитого полиэтилена Pexa-Evoh 20мм x 2,0мм, бухта 100м (временно не поставл.)</t>
  </si>
  <si>
    <t>KW.PA2020.200</t>
  </si>
  <si>
    <t xml:space="preserve">Труба Kromwell из сшитого полиэтилена Pexa-Evoh 20мм x 2,0мм, бухта 200м (временно не поставл.)</t>
  </si>
  <si>
    <t xml:space="preserve">Серая, 10 Бар</t>
  </si>
  <si>
    <t>KW.PA2028.200</t>
  </si>
  <si>
    <t xml:space="preserve">Труба Kromwell из сшитого полиэтилена Pexa-Evoh 20мм x 2,8мм, бухта 200м (временно не поставл.)</t>
  </si>
  <si>
    <t>KW.PA2028.300</t>
  </si>
  <si>
    <t xml:space="preserve">Труба Kromwell из сшитого полиэтилена Pexa-Evoh 20мм x 2,8мм, бухта 300м (временно не поставл.)</t>
  </si>
  <si>
    <t>KW.PA2535.100</t>
  </si>
  <si>
    <t xml:space="preserve">Труба Kromwell из сшитого полиэтилена Pexa-Evoh 25мм x 3,5мм, бухта 100м (временно не поставл.)</t>
  </si>
  <si>
    <t>KW.PA3244.050</t>
  </si>
  <si>
    <t xml:space="preserve">Труба Kromwell из сшитого полиэтилена Pexa-Evoh 32мм x 4,4мм, бухта 50м (временно не поставл.)</t>
  </si>
  <si>
    <t xml:space="preserve">СИСТЕМЫ ТРУБОПРОВОДОВ (Нержавеющая сталь)</t>
  </si>
  <si>
    <t xml:space="preserve">Трубы из нержавеющей стали AISI 304, РФ</t>
  </si>
  <si>
    <t xml:space="preserve">Длина 1 шт.</t>
  </si>
  <si>
    <t xml:space="preserve">Цена за м</t>
  </si>
  <si>
    <t xml:space="preserve">Цена за м со скидкой</t>
  </si>
  <si>
    <t>м.</t>
  </si>
  <si>
    <t xml:space="preserve">KW.ST900.304.1510 RU</t>
  </si>
  <si>
    <t xml:space="preserve">Труба из нержавеющей стали AISI 304, 15х1,0 РФ</t>
  </si>
  <si>
    <t xml:space="preserve">KW.ST900.304.1810 RU</t>
  </si>
  <si>
    <t xml:space="preserve">Труба из нержавеющей стали AISI 304, 18х1,0 РФ</t>
  </si>
  <si>
    <t xml:space="preserve">KW.ST900.304.2212 RU</t>
  </si>
  <si>
    <t xml:space="preserve">Труба из нержавеющей стали AISI 304, 22х1,2 РФ</t>
  </si>
  <si>
    <t xml:space="preserve">KW.ST900.304.2812 RU</t>
  </si>
  <si>
    <t xml:space="preserve">Труба из нержавеющей стали AISI 304, 28х1,2 РФ</t>
  </si>
  <si>
    <t xml:space="preserve">KW.ST900.304.3515 RU</t>
  </si>
  <si>
    <t xml:space="preserve">Труба из нержавеющей стали AISI 304, 35х1,5 РФ</t>
  </si>
  <si>
    <t xml:space="preserve">KW.ST900.304.4215 RU</t>
  </si>
  <si>
    <t xml:space="preserve">Труба из нержавеющей стали AISI 304, 42х1,5 РФ</t>
  </si>
  <si>
    <t xml:space="preserve">KW.ST900.304.5415 RU</t>
  </si>
  <si>
    <r>
      <t xml:space="preserve">Труба из нержавеющей стали AISI 304, 54х1,5 РФ </t>
    </r>
    <r>
      <rPr>
        <b/>
        <sz val="10"/>
        <color indexed="2"/>
        <rFont val="Calibri"/>
        <scheme val="minor"/>
      </rPr>
      <t>NEW!</t>
    </r>
  </si>
  <si>
    <t xml:space="preserve">Трубы из нержавеющей стали AISI 304 EN10312, Китай</t>
  </si>
  <si>
    <t>KW.ST900.304.1510</t>
  </si>
  <si>
    <r>
      <t xml:space="preserve">Труба из нержавеющей стали AISI 304, 15х1,0 </t>
    </r>
    <r>
      <rPr>
        <sz val="10"/>
        <color indexed="2"/>
        <rFont val="Calibri"/>
        <scheme val="minor"/>
      </rPr>
      <t xml:space="preserve">(снят с производства)</t>
    </r>
  </si>
  <si>
    <t>KW.ST900.304.2212</t>
  </si>
  <si>
    <r>
      <t xml:space="preserve">Труба из нержавеющей стали AISI 304, 22х1,2 </t>
    </r>
    <r>
      <rPr>
        <sz val="10"/>
        <color indexed="2"/>
        <rFont val="Calibri"/>
        <scheme val="minor"/>
      </rPr>
      <t xml:space="preserve">(снят с производства)</t>
    </r>
  </si>
  <si>
    <t>KW.ST900.304.4215</t>
  </si>
  <si>
    <r>
      <t xml:space="preserve">Труба из нержавеющей стали AISI 304, 42х1,5 </t>
    </r>
    <r>
      <rPr>
        <sz val="10"/>
        <color indexed="2"/>
        <rFont val="Calibri"/>
        <scheme val="minor"/>
      </rPr>
      <t xml:space="preserve">(снят с производства)</t>
    </r>
  </si>
  <si>
    <t xml:space="preserve">Фитинги из нержавеющей стали AISI 304</t>
  </si>
  <si>
    <t>Коробка</t>
  </si>
  <si>
    <t xml:space="preserve">Цена за шт</t>
  </si>
  <si>
    <t xml:space="preserve">Цена за шт со скидкой</t>
  </si>
  <si>
    <t>шт.</t>
  </si>
  <si>
    <t>KW.SP903001515</t>
  </si>
  <si>
    <t xml:space="preserve">Пресс-муфта из нержавеющей стали равнопроходная 15х15</t>
  </si>
  <si>
    <t>KW.SP903001818</t>
  </si>
  <si>
    <t xml:space="preserve">Пресс-муфта из нержавеющей стали равнопроходная 18х18</t>
  </si>
  <si>
    <t>KW.SP903002222</t>
  </si>
  <si>
    <t xml:space="preserve">Пресс-муфта из нержавеющей стали равнопроходная 22х22</t>
  </si>
  <si>
    <t>KW.SP903002828</t>
  </si>
  <si>
    <t xml:space="preserve">Пресс-муфта из нержавеющей стали равнопроходная 28х28</t>
  </si>
  <si>
    <t>KW.SP903003535</t>
  </si>
  <si>
    <t xml:space="preserve">Пресс-муфта из нержавеющей стали равнопроходная 35х35</t>
  </si>
  <si>
    <t>KW.SP903004242</t>
  </si>
  <si>
    <t xml:space="preserve">Пресс-муфта из нержавеющей стали равнопроходная 42х42</t>
  </si>
  <si>
    <t>KW.SP903005454</t>
  </si>
  <si>
    <r>
      <t xml:space="preserve">Пресс-муфта из нержавеющей стали равнопроходная 54х54 </t>
    </r>
    <r>
      <rPr>
        <b/>
        <sz val="10"/>
        <color indexed="2"/>
        <rFont val="Calibri"/>
        <scheme val="minor"/>
      </rPr>
      <t>NEW!</t>
    </r>
  </si>
  <si>
    <t>KW.SP904001518</t>
  </si>
  <si>
    <t xml:space="preserve">Пресс-муфта из нержавеющей стали редукционная 15х18</t>
  </si>
  <si>
    <t>KW.SP904001522</t>
  </si>
  <si>
    <t xml:space="preserve">Пресс-муфта из нержавеющей стали редукционная 15х22</t>
  </si>
  <si>
    <t>KW.SP904001528</t>
  </si>
  <si>
    <t xml:space="preserve">Пресс-муфта из нержавеющей стали редукционная 15х28</t>
  </si>
  <si>
    <t>KW.SP904001822</t>
  </si>
  <si>
    <t xml:space="preserve">Пресс-муфта из нержавеющей стали редукционная 18х22</t>
  </si>
  <si>
    <t>KW.SP904001828</t>
  </si>
  <si>
    <t xml:space="preserve">Пресс-муфта из нержавеющей стали редукционная 18х28</t>
  </si>
  <si>
    <t>KW.SP904001835</t>
  </si>
  <si>
    <t xml:space="preserve">Пресс-муфта из нержавеющей стали редукционная 18х35</t>
  </si>
  <si>
    <t>KW.SP904002228</t>
  </si>
  <si>
    <t xml:space="preserve">Пресс-муфта из нержавеющей стали редукционная 22х28</t>
  </si>
  <si>
    <t>KW.SP904002235</t>
  </si>
  <si>
    <t xml:space="preserve">Пресс-муфта из нержавеющей стали редукционная 22х35</t>
  </si>
  <si>
    <t>KW.SP904002242</t>
  </si>
  <si>
    <t xml:space="preserve">Пресс-муфта из нержавеющей стали редукционная 22х42</t>
  </si>
  <si>
    <t>KW.SP904002835</t>
  </si>
  <si>
    <t xml:space="preserve">Пресс-муфта из нержавеющей стали редукционная 28х35</t>
  </si>
  <si>
    <t>KW.SP904002842</t>
  </si>
  <si>
    <t xml:space="preserve">Пресс-муфта из нержавеющей стали редукционная 28х42</t>
  </si>
  <si>
    <t>KW.SP904003542</t>
  </si>
  <si>
    <t xml:space="preserve">Пресс-муфта из нержавеющей стали редукционная 35х42</t>
  </si>
  <si>
    <t>KW.SP904002854</t>
  </si>
  <si>
    <r>
      <t xml:space="preserve">Пресс-муфта из нержавеющей стали редукционная 28х54 </t>
    </r>
    <r>
      <rPr>
        <b/>
        <sz val="10"/>
        <color indexed="2"/>
        <rFont val="Calibri"/>
        <scheme val="minor"/>
      </rPr>
      <t>NEW!</t>
    </r>
  </si>
  <si>
    <t>KW.SP904003554</t>
  </si>
  <si>
    <r>
      <t xml:space="preserve">Пресс-муфта из нержавеющей стали редукционная 35х54 </t>
    </r>
    <r>
      <rPr>
        <b/>
        <sz val="10"/>
        <color indexed="2"/>
        <rFont val="Calibri"/>
        <scheme val="minor"/>
      </rPr>
      <t>NEW!</t>
    </r>
  </si>
  <si>
    <t>KW.SP904004254</t>
  </si>
  <si>
    <r>
      <t xml:space="preserve">Пресс-муфта из нержавеющей стали редукционная 42х54 </t>
    </r>
    <r>
      <rPr>
        <b/>
        <sz val="10"/>
        <color indexed="2"/>
        <rFont val="Calibri"/>
        <scheme val="minor"/>
      </rPr>
      <t>NEW!</t>
    </r>
  </si>
  <si>
    <t>KW.SP913001518</t>
  </si>
  <si>
    <t xml:space="preserve">Пресс-муфта из нержавеющей стали переходная 15х18</t>
  </si>
  <si>
    <t>KW.SP913001522</t>
  </si>
  <si>
    <t xml:space="preserve">Пресс-муфта из нержавеющей стали переходная 15х22</t>
  </si>
  <si>
    <t>KW.SP913001822</t>
  </si>
  <si>
    <t xml:space="preserve">Пресс-муфта из нержавеющей стали переходная 18х22</t>
  </si>
  <si>
    <t>KW.SP913002228</t>
  </si>
  <si>
    <t xml:space="preserve">Пресс-муфта из нержавеющей стали переходная 22х28</t>
  </si>
  <si>
    <t>KW.SP913002835</t>
  </si>
  <si>
    <t xml:space="preserve">Пресс-муфта из нержавеющей стали переходная 28х35</t>
  </si>
  <si>
    <t>KW.SP913003542</t>
  </si>
  <si>
    <t xml:space="preserve">Пресс-муфта из нержавеющей стали переходная 35х42</t>
  </si>
  <si>
    <t>KW.SP913004254</t>
  </si>
  <si>
    <r>
      <t xml:space="preserve">Пресс-муфта из нержавеющей стали переходная 42х54</t>
    </r>
    <r>
      <rPr>
        <b/>
        <sz val="10"/>
        <color indexed="2"/>
        <rFont val="Calibri"/>
        <scheme val="minor"/>
      </rPr>
      <t xml:space="preserve"> NEW!</t>
    </r>
  </si>
  <si>
    <t>KW.SP958001515</t>
  </si>
  <si>
    <t xml:space="preserve">Пресс-угольник 45° из нержавеющей стали раструб-труба 15х15</t>
  </si>
  <si>
    <t>KW.SP958001818</t>
  </si>
  <si>
    <t xml:space="preserve">Пресс угольник 45° из нержавеющей стали раструб-труба 18х18</t>
  </si>
  <si>
    <t>KW.SP958002222</t>
  </si>
  <si>
    <t xml:space="preserve">Пресс-угольник 45° из нержавеющей стали раструб-труба 22х22</t>
  </si>
  <si>
    <t>KW.SP958002828</t>
  </si>
  <si>
    <t xml:space="preserve">Пресс-угольник 45° из нержавеющей стали раструб-труба 28х28</t>
  </si>
  <si>
    <t>KW.SP958003535</t>
  </si>
  <si>
    <t xml:space="preserve">Пресс-угольник 45° из нержавеющей стали раструб-труба 35х35</t>
  </si>
  <si>
    <t>KW.SP958004242</t>
  </si>
  <si>
    <t xml:space="preserve">Пресс-угольник 45° из нержавеющей стали раструб-труба 42х42</t>
  </si>
  <si>
    <t>KW.SP958005454</t>
  </si>
  <si>
    <r>
      <t xml:space="preserve">Пресс-угольник 45° из нержавеющей стали раструб-труба 54х54 </t>
    </r>
    <r>
      <rPr>
        <b/>
        <sz val="10"/>
        <color indexed="2"/>
        <rFont val="Calibri"/>
        <scheme val="minor"/>
      </rPr>
      <t>NEW!</t>
    </r>
  </si>
  <si>
    <t>KW.SP959001515</t>
  </si>
  <si>
    <t xml:space="preserve">Пресс-угольник 45° из нержавеющей стали  равнопроходной 15х15</t>
  </si>
  <si>
    <t>KW.SP959001818</t>
  </si>
  <si>
    <t xml:space="preserve">Пресс угольник 45° из нержавеющей стали равнопроходной 18х18</t>
  </si>
  <si>
    <t>KW.SP959002222</t>
  </si>
  <si>
    <t xml:space="preserve">Пресс-угольник 45° из нержавеющей стали  равнопроходной 22х22</t>
  </si>
  <si>
    <t>KW.SP959002828</t>
  </si>
  <si>
    <t xml:space="preserve">Пресс-угольник 45° из нержавеющей стали  равнопроходной 28х28</t>
  </si>
  <si>
    <t>KW.SP959003535</t>
  </si>
  <si>
    <t xml:space="preserve">Пресс-угольник 45° из нержавеющей стали  равнопроходной 35х35</t>
  </si>
  <si>
    <t>KW.SP959004242</t>
  </si>
  <si>
    <t xml:space="preserve">Пресс-угольник 45° из нержавеющей стали  равнопроходной 42х42</t>
  </si>
  <si>
    <t>KW.SP959005454</t>
  </si>
  <si>
    <r>
      <t xml:space="preserve">Пресс-угольник 45° из нержавеющей стали  равнопроходной 54х54 </t>
    </r>
    <r>
      <rPr>
        <b/>
        <sz val="10"/>
        <color indexed="2"/>
        <rFont val="Calibri"/>
        <scheme val="minor"/>
      </rPr>
      <t>NEW!</t>
    </r>
  </si>
  <si>
    <t>KW.SP950001515</t>
  </si>
  <si>
    <t xml:space="preserve">Пресс-угольник 90° из нержавеющей стали раструб-труба 15х15</t>
  </si>
  <si>
    <t>KW.SP950001818</t>
  </si>
  <si>
    <t xml:space="preserve">Пресс-угольник 90° из нержавеющей стали раструб-труба 18х18</t>
  </si>
  <si>
    <t>KW.SP950002222</t>
  </si>
  <si>
    <t xml:space="preserve">Пресс-угольник 90° из нержавеющей стали раструб-труба 22х22</t>
  </si>
  <si>
    <t>KW.SP950002828</t>
  </si>
  <si>
    <t xml:space="preserve">Пресс-угольник 90° из нержавеющей стали раструб-труба 28х28</t>
  </si>
  <si>
    <t>KW.SP950003535</t>
  </si>
  <si>
    <t xml:space="preserve">Пресс-угольник 90° из нержавеющей стали раструб-труба 35х35</t>
  </si>
  <si>
    <t>KW.SP950004242</t>
  </si>
  <si>
    <t xml:space="preserve">Пресс-угольник 90° из нержавеющей стали раструб-труба 42х42</t>
  </si>
  <si>
    <t>KW.SP950005454</t>
  </si>
  <si>
    <r>
      <t xml:space="preserve">Пресс-угольник 90° из нержавеющей стали раструб-труба 54х54 </t>
    </r>
    <r>
      <rPr>
        <b/>
        <sz val="10"/>
        <color indexed="2"/>
        <rFont val="Calibri"/>
        <scheme val="minor"/>
      </rPr>
      <t>NEW!</t>
    </r>
  </si>
  <si>
    <t>KW.SP951001515</t>
  </si>
  <si>
    <t xml:space="preserve">Пресс-угольник 90° из нержавеющей стали  равнопроходной 15х15</t>
  </si>
  <si>
    <t>KW.SP951001818</t>
  </si>
  <si>
    <t xml:space="preserve">Пресс-угольник 90° из нержавеющей стали  равнопроходной 18х18</t>
  </si>
  <si>
    <t>KW.SP951002222</t>
  </si>
  <si>
    <t xml:space="preserve">Пресс-угольник 90° из нержавеющей стали  равнопроходной 22х22</t>
  </si>
  <si>
    <t>KW.SP951002828</t>
  </si>
  <si>
    <t xml:space="preserve">Пресс-угольник 90° из нержавеющей стали  равнопроходной 28х28</t>
  </si>
  <si>
    <t>KW.SP951003535</t>
  </si>
  <si>
    <t xml:space="preserve">Пресс-угольник 90° из нержавеющей стали  равнопроходной 35х35</t>
  </si>
  <si>
    <t>KW.SP951004242</t>
  </si>
  <si>
    <t xml:space="preserve">Пресс-угольник 90° из нержавеющей стали  равнопроходной 42х42</t>
  </si>
  <si>
    <t>KW.SP951005454</t>
  </si>
  <si>
    <r>
      <t xml:space="preserve">Пресс-угольник 90° из нержавеющей стали  равнопроходной 54х54 </t>
    </r>
    <r>
      <rPr>
        <b/>
        <sz val="10"/>
        <color indexed="2"/>
        <rFont val="Calibri"/>
        <scheme val="minor"/>
      </rPr>
      <t>NEW!</t>
    </r>
  </si>
  <si>
    <t>KW.SP952001504</t>
  </si>
  <si>
    <t xml:space="preserve">Пресс-угольник 90° из нержавеющей стали с переходом на внутреннюю резьбу 15х1/2"</t>
  </si>
  <si>
    <t>KW.SP952001804</t>
  </si>
  <si>
    <t xml:space="preserve">Пресс-угольник 90° из нержавеющей стали с переходом на внутреннюю резьбу18х1/2"</t>
  </si>
  <si>
    <t>KW.SP952001805</t>
  </si>
  <si>
    <t xml:space="preserve">Пресс-угольник 90° из нержавеющей стали с переходом на внутреннюю резьбу 18х3/4"</t>
  </si>
  <si>
    <t>KW.SP952002204</t>
  </si>
  <si>
    <t xml:space="preserve">Пресс-угольник 90° из нержавеющей стали с переходом на внутреннюю трубу 22х1/2"</t>
  </si>
  <si>
    <t>KW.SP952002205</t>
  </si>
  <si>
    <t xml:space="preserve">Пресс-угольник 90° из нержавеющей стали с переходом на внутреннюю резьбу 22х3/4"</t>
  </si>
  <si>
    <t>KW.SP952002805</t>
  </si>
  <si>
    <t xml:space="preserve">Пресс-угольник 90° из нержавеющей стали с переходом на внутреннюю резьбу28х3/4"</t>
  </si>
  <si>
    <t>KW.SP952003506</t>
  </si>
  <si>
    <t xml:space="preserve">Пресс-угольник 90° из нержавеющей стали  с переходом на внутреннюю резьбу 35х1"</t>
  </si>
  <si>
    <t>KW.SP953001504</t>
  </si>
  <si>
    <t xml:space="preserve">Пресс-угольник 90° из нержавеющей стали с переходом на наружную резьбу 15х1/2"</t>
  </si>
  <si>
    <t>KW.SP953001804</t>
  </si>
  <si>
    <t xml:space="preserve">Пресс-угольник 90° из нержавеющей стали с переходом на наружную резьбу 18х1/2"</t>
  </si>
  <si>
    <t>KW.SP953001805</t>
  </si>
  <si>
    <t xml:space="preserve">Пресс-угольник 90° из нержавеющей стали с переходом на наружную резьбу 18х3/4"</t>
  </si>
  <si>
    <t>KW.SP953002204</t>
  </si>
  <si>
    <t xml:space="preserve">Пресс-угольник 90° из нержавеющей стали с переходом на наружную резьбу 22х1/2"</t>
  </si>
  <si>
    <t>KW.SP953002205</t>
  </si>
  <si>
    <t xml:space="preserve">Пресс-угольник 90° из нержавеющей стали с переходом на наружную резьбу 22х3/4"</t>
  </si>
  <si>
    <t>KW.SP953002804</t>
  </si>
  <si>
    <t xml:space="preserve">Пресс-угольник 90° из нержавеющей стали с переходом на наружную резьбу 28х1/2"</t>
  </si>
  <si>
    <t>KW.SP953002805</t>
  </si>
  <si>
    <t xml:space="preserve">Пресс-угольник 90° из нержавеющей стали с переходом на наружную резьбу 28х3/4"</t>
  </si>
  <si>
    <t>KW.SP953003506</t>
  </si>
  <si>
    <t xml:space="preserve">Пресс-угольник 90° из нержавеющей стали с переходом на наружную резьбу 35х1"</t>
  </si>
  <si>
    <t>KW.SP931151515</t>
  </si>
  <si>
    <t xml:space="preserve">Пресс-тройник из нержавеющей стали 15х15х15</t>
  </si>
  <si>
    <t>KW.SP931181818</t>
  </si>
  <si>
    <t xml:space="preserve">Пресс-тройник из нержавеющей стали 18х18х18</t>
  </si>
  <si>
    <t>KW.SP931222222</t>
  </si>
  <si>
    <t xml:space="preserve">Пресс-тройник из нержавеющей стали 22х22х22</t>
  </si>
  <si>
    <t>KW.SP931282828</t>
  </si>
  <si>
    <t xml:space="preserve">Пресс-тройник из нержавеющей стали 28х28х28</t>
  </si>
  <si>
    <t>KW.SP931353535</t>
  </si>
  <si>
    <t xml:space="preserve">Пресс-тройник из нержавеющей стали 35х35х35</t>
  </si>
  <si>
    <t>KW.SP931424242</t>
  </si>
  <si>
    <t xml:space="preserve">Пресс-тройник из нержавеющей стали 42х42х42</t>
  </si>
  <si>
    <t>KW.SP931545454</t>
  </si>
  <si>
    <r>
      <t xml:space="preserve">Пресс-тройник из нержавеющей стали 54х54х54 </t>
    </r>
    <r>
      <rPr>
        <b/>
        <sz val="10"/>
        <color indexed="2"/>
        <rFont val="Calibri"/>
        <scheme val="minor"/>
      </rPr>
      <t>NEW!</t>
    </r>
  </si>
  <si>
    <t>KW.SP931181518</t>
  </si>
  <si>
    <t xml:space="preserve">Пресс-тройник из нержавеющей стали переходной 18х15х18</t>
  </si>
  <si>
    <t>KW.SP931221522</t>
  </si>
  <si>
    <t xml:space="preserve">Пресс-тройник из нержавеющей стали переходной 22х15х22</t>
  </si>
  <si>
    <t>KW.SP931281528</t>
  </si>
  <si>
    <t xml:space="preserve">Пресс-тройник из нержавеющей стали переходной 28х15х28</t>
  </si>
  <si>
    <t>KW.SP931221822</t>
  </si>
  <si>
    <t xml:space="preserve">Пресс-тройник из нержавеющей стали переходной 22х18х22</t>
  </si>
  <si>
    <t>KW.SP931282228</t>
  </si>
  <si>
    <t xml:space="preserve">Пресс-тройник из нержавеющей стали переходной 28х22х28</t>
  </si>
  <si>
    <t>KW.SP931352235</t>
  </si>
  <si>
    <t xml:space="preserve">Пресс-тройник из нержавеющей стали переходной 35х22х35</t>
  </si>
  <si>
    <t>KW.SP931352835</t>
  </si>
  <si>
    <t xml:space="preserve">Пресс-тройник из нержавеющей стали переходной 35х28х35</t>
  </si>
  <si>
    <t>KW.SP931423542</t>
  </si>
  <si>
    <t xml:space="preserve">Пресс-тройник из нержавеющей стали переходной 42х35х42</t>
  </si>
  <si>
    <t>KW.SP931544254</t>
  </si>
  <si>
    <r>
      <t xml:space="preserve">Пресс-тройник из нержавеющей стали переходной, 54x42x54 </t>
    </r>
    <r>
      <rPr>
        <b/>
        <sz val="10"/>
        <color indexed="2"/>
        <rFont val="Calibri"/>
        <scheme val="minor"/>
      </rPr>
      <t>NEW!</t>
    </r>
  </si>
  <si>
    <t>KW.SP932150415</t>
  </si>
  <si>
    <t xml:space="preserve">Пресс-тройник из нержавеющей стали с переходом на внутреннюю резьбу 15х1/2"х15</t>
  </si>
  <si>
    <t>KW.SP932180518</t>
  </si>
  <si>
    <t xml:space="preserve">Пресс-тройник из нержавеющей стали с переходом на внутреннюю резьбу 18х1/2"х18</t>
  </si>
  <si>
    <t>KW.SP932180618</t>
  </si>
  <si>
    <t xml:space="preserve">Пресс-тройник из нержавеющей стали с переходом на внутреннюю резьбу 18х3/4"х18</t>
  </si>
  <si>
    <t>KW.SP932220422</t>
  </si>
  <si>
    <t xml:space="preserve">Пресс-тройник из нержавеющей стали с переходом на внутреннюю резьбу 22х1/2"х22</t>
  </si>
  <si>
    <t>KW.SP932220522</t>
  </si>
  <si>
    <t xml:space="preserve">Пресс-тройник из нержавеющей стали с переходом на внутреннюю резьбу 22х3/4"х22</t>
  </si>
  <si>
    <t>KW.SP932280428</t>
  </si>
  <si>
    <t xml:space="preserve">Пресс-тройник из нержавеющей стали с переходом на внутреннюю резьбу 28х1/2"х28</t>
  </si>
  <si>
    <t>KW.SP932280528</t>
  </si>
  <si>
    <t xml:space="preserve">Пресс-тройник из нержавеющей стали с переходом на внутреннюю резьбу 28х3/4"х28</t>
  </si>
  <si>
    <t>KW.SP932280628</t>
  </si>
  <si>
    <t xml:space="preserve">Пресс-тройник из нержавеющей стали с переходом на внутреннюю резьбу 28х1"х28</t>
  </si>
  <si>
    <t>KW.SP932350535</t>
  </si>
  <si>
    <t xml:space="preserve">Пресс-тройник из нержавеющей стали с переходом на внутреннюю резьбу 35х3/4"х35</t>
  </si>
  <si>
    <t>KW.SP932350635</t>
  </si>
  <si>
    <t xml:space="preserve">Пресс-тройник из нержавеющей стали с переходом на внутреннюю резьбу 35х1"х35</t>
  </si>
  <si>
    <t>KW.SP932420642</t>
  </si>
  <si>
    <t xml:space="preserve">Пресс-тройник из нержавеющей стали с переходом на внутреннюю резьбу 42х1"х42</t>
  </si>
  <si>
    <t>KW.SP932540454</t>
  </si>
  <si>
    <r>
      <t xml:space="preserve">Пресс-тройник из нержавеющей стали с переходом на внутреннюю резьбу 54x1/2"x54 </t>
    </r>
    <r>
      <rPr>
        <b/>
        <sz val="10"/>
        <color indexed="2"/>
        <rFont val="Calibri"/>
        <scheme val="minor"/>
      </rPr>
      <t>NEW!</t>
    </r>
  </si>
  <si>
    <t>KW.SP932540654</t>
  </si>
  <si>
    <r>
      <t xml:space="preserve">Пресс-тройник из нержавеющей стали с переходом на внутреннюю резьбу 54x1"x54 </t>
    </r>
    <r>
      <rPr>
        <b/>
        <sz val="10"/>
        <color indexed="2"/>
        <rFont val="Calibri"/>
        <scheme val="minor"/>
      </rPr>
      <t>NEW!</t>
    </r>
  </si>
  <si>
    <t>KW.SP932540754</t>
  </si>
  <si>
    <r>
      <t xml:space="preserve">Пресс-тройник из нержавеющей стали с переходом на внутреннюю резьбу 54x1 1/4"x54   </t>
    </r>
    <r>
      <rPr>
        <b/>
        <sz val="10"/>
        <color indexed="2"/>
        <rFont val="Calibri"/>
        <scheme val="minor"/>
      </rPr>
      <t>NEW!</t>
    </r>
  </si>
  <si>
    <t>KW.SP933150415</t>
  </si>
  <si>
    <t xml:space="preserve">Пресс-тройник из нержавеющей стали с переходом на наружную резьбу 15х1/2"х15</t>
  </si>
  <si>
    <t>KW.SP933180418</t>
  </si>
  <si>
    <t xml:space="preserve">Пресс-тройник из нержавеющей стали с переходом на наружную резьбу 18х1/2"х18</t>
  </si>
  <si>
    <t>KW.SP933180518</t>
  </si>
  <si>
    <t xml:space="preserve">Пресс-тройник из нержавеющей стали с переходом на наружную резьбу 18х3/4"х18</t>
  </si>
  <si>
    <t>KW.SP933220422</t>
  </si>
  <si>
    <t xml:space="preserve">Пресс-тройник из нержавеющей стали с переходом на наружную резьбу 22х1/2"х22</t>
  </si>
  <si>
    <t>KW.SP933220522</t>
  </si>
  <si>
    <t xml:space="preserve">Пресс-тройник из нержавеющей стали с переходом на наружную резьбу 22х3/4"х22</t>
  </si>
  <si>
    <t>KW.SP933280428</t>
  </si>
  <si>
    <t xml:space="preserve">Пресс-тройник из нержавеющей стали с переходом на наружную резьбу 28х1/2"х28</t>
  </si>
  <si>
    <t>KW.SP933280528</t>
  </si>
  <si>
    <t xml:space="preserve">Пресс-тройник из нержавеющей стали с переходом на наружную резьбу 28х3/4"х28</t>
  </si>
  <si>
    <t>KW.SP933280628</t>
  </si>
  <si>
    <t xml:space="preserve">Пресс-тройник из нержавеющей стали с переходом на наружную резьбу 28х1"х28</t>
  </si>
  <si>
    <t>KW.SP933350635</t>
  </si>
  <si>
    <t xml:space="preserve">Пресс-тройник из нержавеющей стали с переходом на наружную резьбу 35х1"х35</t>
  </si>
  <si>
    <t>KW.SP933420642</t>
  </si>
  <si>
    <t xml:space="preserve">Пресс-тройник из нержавеющей стали с переходом на наружную резьбу 42х1"х42</t>
  </si>
  <si>
    <t>KW.SP933420742</t>
  </si>
  <si>
    <t xml:space="preserve">Пресс-тройник из нержавеющей стали с переходом на наружную резьбу 35х1 1/4"х35</t>
  </si>
  <si>
    <t>KW.SP933540654</t>
  </si>
  <si>
    <r>
      <t xml:space="preserve">Пресс-тройник из нержавеющей стали с переходом на наружную резьбу 54x1"x54</t>
    </r>
    <r>
      <rPr>
        <b/>
        <sz val="10"/>
        <color indexed="2"/>
        <rFont val="Calibri"/>
        <scheme val="minor"/>
      </rPr>
      <t xml:space="preserve"> NEW!</t>
    </r>
  </si>
  <si>
    <t>KW.SP933540754</t>
  </si>
  <si>
    <r>
      <t xml:space="preserve">Пресс-тройник из нержавеющей стали с переходом на наружную резьбу 54x1 1/4"x54 </t>
    </r>
    <r>
      <rPr>
        <b/>
        <sz val="10"/>
        <color indexed="2"/>
        <rFont val="Calibri"/>
        <scheme val="minor"/>
      </rPr>
      <t>NEW!</t>
    </r>
  </si>
  <si>
    <t>KW.SP901001504</t>
  </si>
  <si>
    <t xml:space="preserve">Пресс-фитинг из нержавеющей стали с наружной резьбой 15х1/2"</t>
  </si>
  <si>
    <t>KW.SP901001505</t>
  </si>
  <si>
    <t xml:space="preserve">Пресс-фитинг из нержавеющей стали с наружной резьбой 15х3/4"</t>
  </si>
  <si>
    <t>KW.SP901001804</t>
  </si>
  <si>
    <t xml:space="preserve">Пресс-фитинг из нержавеющей стали с наружной резьбой 18х1/2"</t>
  </si>
  <si>
    <t>KW.SP901001805</t>
  </si>
  <si>
    <t xml:space="preserve">Пресс-фитинг из нержавеющей стали с наружной резьбой 18х3/4"</t>
  </si>
  <si>
    <t>KW.SP901002204</t>
  </si>
  <si>
    <t xml:space="preserve">Пресс-фитинг из нержавеющей стали с наружной резьбой 22х1/2"</t>
  </si>
  <si>
    <t>KW.SP901002205</t>
  </si>
  <si>
    <t xml:space="preserve">Пресс-фитинг из нержавеющей стали с наружной резьбой 22х3/4"</t>
  </si>
  <si>
    <t>KW.SP901002206</t>
  </si>
  <si>
    <t xml:space="preserve">Пресс-фитинг из нержавеющей стали с наружной резьбой 22х1"</t>
  </si>
  <si>
    <t>KW.SP901002805</t>
  </si>
  <si>
    <t xml:space="preserve">Пресс-фитинг из нержавеющей стали с наружной резьбой 28х3/4"</t>
  </si>
  <si>
    <t>KW.SP901002806</t>
  </si>
  <si>
    <t xml:space="preserve">Пресс-фитинг из нержавеющей стали с наружной резьбой 28х1"</t>
  </si>
  <si>
    <t>KW.SP901003506</t>
  </si>
  <si>
    <t xml:space="preserve">Пресс-фитинг из нержавеющей стали с наружной резьбой 35х1"</t>
  </si>
  <si>
    <t>KW.SP901003507</t>
  </si>
  <si>
    <t xml:space="preserve">Пресс-фитинг из нержавеющей стали с наружной резьбой 35х1-1/4"</t>
  </si>
  <si>
    <t>KW.SP901004207</t>
  </si>
  <si>
    <t xml:space="preserve">Пресс-фитинг из нержавеющей стали с наружной резьбой 42х1-1/4"</t>
  </si>
  <si>
    <t>KW.SP901004208</t>
  </si>
  <si>
    <t xml:space="preserve">Пресс-фитинг из нержавеющей стали с наружной резьбой 42х1 1/2"</t>
  </si>
  <si>
    <t>KW.SP901005409</t>
  </si>
  <si>
    <r>
      <t xml:space="preserve">Пресс-фитинг из нержавеющей стали с наружной резьбой 54x2" </t>
    </r>
    <r>
      <rPr>
        <b/>
        <sz val="10"/>
        <color indexed="2"/>
        <rFont val="Calibri"/>
        <scheme val="minor"/>
      </rPr>
      <t>NEW!</t>
    </r>
  </si>
  <si>
    <t>KW.SP902001504</t>
  </si>
  <si>
    <t xml:space="preserve">Пресс-фитинг из нержавеющей стали с внутренней резьбой 15х1/2"</t>
  </si>
  <si>
    <t>KW.SP902001505</t>
  </si>
  <si>
    <t xml:space="preserve">Пресс-фитинг из нержавеющей стали с внутренней резьбой 15х3/4"</t>
  </si>
  <si>
    <t>KW.SP902001804</t>
  </si>
  <si>
    <t xml:space="preserve">Пресс-фитинг из нержавеющей стали с внутренней резьбой 18х1/2"</t>
  </si>
  <si>
    <t>KW.SP902001805</t>
  </si>
  <si>
    <t xml:space="preserve">Пресс-фитинг из нержавеющей стали с внутренней резьбой 18х3/4"</t>
  </si>
  <si>
    <t>KW.SP902002204</t>
  </si>
  <si>
    <t xml:space="preserve">Пресс-фитинг из нержавеющей стали с внутренней резьбой 22х1/2"</t>
  </si>
  <si>
    <t>KW.SP902002205</t>
  </si>
  <si>
    <t xml:space="preserve">Пресс-фитинг из нержавеющей стали с внутренней резьбой 22х3/4"</t>
  </si>
  <si>
    <t>KW.SP902002206</t>
  </si>
  <si>
    <t xml:space="preserve">Пресс-фитинг из нержавеющей стали с внутренней резьбой 22х1"</t>
  </si>
  <si>
    <t>KW.SP902002805</t>
  </si>
  <si>
    <t xml:space="preserve">Пресс-фитинг из нержавеющей стали с внутренней резьбой 28х3/4"</t>
  </si>
  <si>
    <t>KW.SP902002806</t>
  </si>
  <si>
    <t xml:space="preserve">Пресс-фитинг из нержавеющей стали с внутренней резьбой 28х1"</t>
  </si>
  <si>
    <t>KW.SP902003506</t>
  </si>
  <si>
    <t xml:space="preserve">Пресс-фитинг из нержавеющей стали с внутренней резьбой 35х1"</t>
  </si>
  <si>
    <t>KW.SP902003507</t>
  </si>
  <si>
    <t xml:space="preserve">Пресс-фитинг из нержавеющей стали с внутренней резьбой 35х1-1/4"</t>
  </si>
  <si>
    <t>KW.SP902004207</t>
  </si>
  <si>
    <t xml:space="preserve">Пресс-фитинг из нержавеющей стали с внутренней резьбой 42х1-1/4"</t>
  </si>
  <si>
    <t>KW.SP902004208</t>
  </si>
  <si>
    <t xml:space="preserve">Пресс-фитинг из нержавеющей стали с внутренней резьбой 42х1-1/2"</t>
  </si>
  <si>
    <t>KW.SP902005409</t>
  </si>
  <si>
    <r>
      <t xml:space="preserve">Пресс-фитинг из нержавеющей стали с внутренней резьбой 54x2" </t>
    </r>
    <r>
      <rPr>
        <b/>
        <sz val="10"/>
        <color indexed="2"/>
        <rFont val="Calibri"/>
        <scheme val="minor"/>
      </rPr>
      <t>NEW!</t>
    </r>
  </si>
  <si>
    <t>KW.SP908001504</t>
  </si>
  <si>
    <t xml:space="preserve">Пресс-фитинг из нержавеющей стали с накидной гайкой 15х1/2"</t>
  </si>
  <si>
    <t>KW.SP908001505</t>
  </si>
  <si>
    <t xml:space="preserve">Пресс-фитинг из нержавеющей стали с накидной гайкой 15х3/4"</t>
  </si>
  <si>
    <t>KW.SP908001804</t>
  </si>
  <si>
    <t xml:space="preserve">Пресс-фитинг из нержавеющей стали с накидной гайкой 18х1/2"</t>
  </si>
  <si>
    <t>KW.SP908001805</t>
  </si>
  <si>
    <t xml:space="preserve">Пресс-фитинг из нержавеющей стали с накидной гайкой 18х3/4"</t>
  </si>
  <si>
    <t>KW.SP908002204</t>
  </si>
  <si>
    <t xml:space="preserve">Пресс-фитинг из нержавеющей стали с накидной гайкой 22х1/2"</t>
  </si>
  <si>
    <t>KW.SP908002805</t>
  </si>
  <si>
    <t xml:space="preserve">Пресс-фитинг из нержавеющей стали с накидной гайкой 28х3/4"</t>
  </si>
  <si>
    <t>KW.SP908002205</t>
  </si>
  <si>
    <t xml:space="preserve">Пресс-фитинг из нержавеющей стали с накидной гайкой 22х3/4"</t>
  </si>
  <si>
    <t>KW.SP908002206</t>
  </si>
  <si>
    <t xml:space="preserve">Пресс-фитинг из нержавеющей стали с накидной гайкой 22х1"</t>
  </si>
  <si>
    <t>KW.SP908002806</t>
  </si>
  <si>
    <t xml:space="preserve">Пресс-фитинг из нержавеющей стали с накидной гайкой 28х1"</t>
  </si>
  <si>
    <t>KW.SP908003506</t>
  </si>
  <si>
    <t xml:space="preserve">Пресс-фитинг из нержавеющей стали с накидной гайкой 35х1"</t>
  </si>
  <si>
    <t>KW.SP908004208</t>
  </si>
  <si>
    <t xml:space="preserve">Пресс-фитинг из нержавеющей стали с накидной гайкой 42х1 1/2"</t>
  </si>
  <si>
    <t>KW.SP908005409</t>
  </si>
  <si>
    <r>
      <t xml:space="preserve">Пресс-фитинг из нержавеющей стали с накидной гайкой 54x2" </t>
    </r>
    <r>
      <rPr>
        <b/>
        <sz val="10"/>
        <color indexed="2"/>
        <rFont val="Calibri"/>
        <scheme val="minor"/>
      </rPr>
      <t>NEW!</t>
    </r>
  </si>
  <si>
    <t>KW.SP991001504</t>
  </si>
  <si>
    <t xml:space="preserve">Пресс-фитинг из нержавеющей стали с наружной резьбой разборный 15х1/2"</t>
  </si>
  <si>
    <t>KW.SP991001804</t>
  </si>
  <si>
    <t xml:space="preserve">Пресс-фитинг из нержавеющей стали с наружной резьбой разборный 18х1/2"</t>
  </si>
  <si>
    <t>KW.SP991001805</t>
  </si>
  <si>
    <t xml:space="preserve">Пресс-фитинг из нержавеющей стали с наружной резьбой разборный 18х3/4"</t>
  </si>
  <si>
    <t>KW.SP991002205</t>
  </si>
  <si>
    <t xml:space="preserve">Пресс-фитинг из нержавеющей стали с наружной резьбой разборный 22х3/4"</t>
  </si>
  <si>
    <t>KW.SP991002206</t>
  </si>
  <si>
    <t xml:space="preserve">Пресс-фитинг из нержавеющей стали с наружной резьбой разборный 22х1"</t>
  </si>
  <si>
    <t>KW.SP991002805</t>
  </si>
  <si>
    <t xml:space="preserve">Пресс-фитинг из нержавеющей стали с наружной резьбой разборный 28х3/4"</t>
  </si>
  <si>
    <t>KW.SP991002806</t>
  </si>
  <si>
    <t xml:space="preserve">Пресс-фитинг из нержавеющей стали с наружной резьбой разборный 28х1"</t>
  </si>
  <si>
    <t>KW.SP991003506</t>
  </si>
  <si>
    <t xml:space="preserve">Пресс-фитинг из нержавеющей стали с наружной резьбой разборный 35х1"</t>
  </si>
  <si>
    <t>KW.SP992001504</t>
  </si>
  <si>
    <t xml:space="preserve">Пресс-фитинг из нержавеющей стали с внутренней резьбой разборный 15х1/2"</t>
  </si>
  <si>
    <t>KW.SP992001505</t>
  </si>
  <si>
    <t xml:space="preserve">Пресс-фитинг из нержавеющей стали с внутренней резьбой разборный 15х3/4"</t>
  </si>
  <si>
    <t>KW.SP992001804</t>
  </si>
  <si>
    <t xml:space="preserve">Пресс-фитинг из нержавеющей стали с внутренней резьбой разборный 18х1/2"</t>
  </si>
  <si>
    <t>KW.SP992001805</t>
  </si>
  <si>
    <t xml:space="preserve">Пресс-фитинг из нержавеющей стали с внутренней резьбой разборный 18х3/4"</t>
  </si>
  <si>
    <t>KW.SP992002205</t>
  </si>
  <si>
    <t xml:space="preserve">Пресс-фитинг из нержавеющей стали с внутренней резьбой разборный 22х3/4"</t>
  </si>
  <si>
    <t>KW.SP992002206</t>
  </si>
  <si>
    <t xml:space="preserve">Пресс-фитинг из нержавеющей стали с внутренней резьбой разборный 22х1"</t>
  </si>
  <si>
    <t>KW.SP992002805</t>
  </si>
  <si>
    <t xml:space="preserve">Пресс-фитинг из нержавеющей стали с внутренней резьбой разборный 28х3/4"</t>
  </si>
  <si>
    <t>KW.SP992002806</t>
  </si>
  <si>
    <t xml:space="preserve">Пресс-фитинг из нержавеющей стали с внутренней резьбой разборный 28х1"</t>
  </si>
  <si>
    <t>KW.SP992003506</t>
  </si>
  <si>
    <t xml:space="preserve">Пресс-фитинг из нержавеющей стали с внутренней резьбой разборный 35х1"</t>
  </si>
  <si>
    <t>KW.SP993001504</t>
  </si>
  <si>
    <t xml:space="preserve">Пресс-вставка из нержавеющей стали с наружной резьбой 15х1/2"</t>
  </si>
  <si>
    <t>KW.SP993001505</t>
  </si>
  <si>
    <t xml:space="preserve">Пресс-вставка из нержавеющей стали с наружной резьбой 15х3/4"</t>
  </si>
  <si>
    <t>KW.SP993001804</t>
  </si>
  <si>
    <t xml:space="preserve">Пресс-вставка из нержавеющей стали с наружной резьбой 18х1/2"</t>
  </si>
  <si>
    <t>KW.SP993001805</t>
  </si>
  <si>
    <t xml:space="preserve">Пресс-вставка из нержавеющей стали с наружной резьбой 18х3/4"</t>
  </si>
  <si>
    <t>KW.SP993001806</t>
  </si>
  <si>
    <t xml:space="preserve">Пресс-вставка из нержавеющей стали с наружной резьбой 18х1"</t>
  </si>
  <si>
    <t>KW.SP993002204</t>
  </si>
  <si>
    <t xml:space="preserve">Пресс-вставка из нержавеющей стали с наружной резьбой 22х1/2"</t>
  </si>
  <si>
    <t>KW.SP993002205</t>
  </si>
  <si>
    <t xml:space="preserve">Пресс-вставка из нержавеющей стали с наружной резьбой 22х3/4"</t>
  </si>
  <si>
    <t>KW.SP993002206</t>
  </si>
  <si>
    <t xml:space="preserve">Пресс-вставка из нержавеющей стали с наружной резьбой 22х1"</t>
  </si>
  <si>
    <t>KW.SP993002805</t>
  </si>
  <si>
    <t xml:space="preserve">Пресс-вставка из нержавеющей стали с наружной резьбой 28х3/4"</t>
  </si>
  <si>
    <t>KW.SP993002806</t>
  </si>
  <si>
    <t xml:space="preserve">Пресс-вставка из нержавеющей стали с наружной резьбой 28х1"</t>
  </si>
  <si>
    <t>KW.SP993003507</t>
  </si>
  <si>
    <t xml:space="preserve">Пресс-вставка из нержавеющей стали с наружной резьбой 35х1 1/4"</t>
  </si>
  <si>
    <t>KW.SP993004208</t>
  </si>
  <si>
    <t xml:space="preserve">Пресс-вставка из нержавеющей стали с наружной резьбой 42х1 1/2"</t>
  </si>
  <si>
    <t>KW.SP994001504</t>
  </si>
  <si>
    <t xml:space="preserve">Пресс-вставка из нержавеющей стали с внутренней резьбой 15х1/2"</t>
  </si>
  <si>
    <t>KW.SP994001505</t>
  </si>
  <si>
    <t xml:space="preserve">Пресс-вставка из нержавеющей стали с внутренней резьбой 15х3/4"</t>
  </si>
  <si>
    <t>KW.SP994001804</t>
  </si>
  <si>
    <t xml:space="preserve">Пресс-вставка из нержавеющей стали с внутренней резьбой 18х1/2"</t>
  </si>
  <si>
    <t>KW.SP994001805</t>
  </si>
  <si>
    <t xml:space="preserve">Пресс-вставка из нержавеющей стали с внутренней резьбой 18х3/4"</t>
  </si>
  <si>
    <t>KW.SP994001806</t>
  </si>
  <si>
    <t xml:space="preserve">Пресс-вставка из нержавеющей стали с внутренней резьбой 18х1"</t>
  </si>
  <si>
    <t>KW.SP994002204</t>
  </si>
  <si>
    <t xml:space="preserve">Пресс-вставка из нержавеющей стали с внутренней резьбой 22х1/2"</t>
  </si>
  <si>
    <t>KW.SP994002205</t>
  </si>
  <si>
    <t xml:space="preserve">Пресс-вставка из нержавеющей стали с внутренней резьбой 22х3/4"</t>
  </si>
  <si>
    <t>KW.SP994002206</t>
  </si>
  <si>
    <t xml:space="preserve">Пресс-вставка из нержавеющей стали с внутренней резьбой 22х1"</t>
  </si>
  <si>
    <t>KW.SP994002805</t>
  </si>
  <si>
    <t xml:space="preserve">Пресс-вставка из нержавеющей стали с внутренней резьбой 28х3/4"</t>
  </si>
  <si>
    <t>KW.SP994002806</t>
  </si>
  <si>
    <t xml:space="preserve">Пресс-вставка из нержавеющей стали с внутренней резьбой 28х1"</t>
  </si>
  <si>
    <t>KW.SP994003507</t>
  </si>
  <si>
    <t xml:space="preserve">Пресс-вставка из нержавеющей стали с внутренней резьбой 35х1 1/4"</t>
  </si>
  <si>
    <t>KW.SP994004208</t>
  </si>
  <si>
    <t xml:space="preserve">Пресс-вставка из нержавеющей стали с внутренней резьбой 42х1 1/2"</t>
  </si>
  <si>
    <t>KW.SP954001504</t>
  </si>
  <si>
    <t xml:space="preserve">Пресс-угольник 90° из нержавеющей стали с переходом на внутреннюю трубу 15х1/2" (водорозетка)</t>
  </si>
  <si>
    <t>KW.SP954001804</t>
  </si>
  <si>
    <t xml:space="preserve">Пресс-угольник 90° из нержавеющей стали с переходом на внутреннюю резьбу 18х1/2" (водорозетка)</t>
  </si>
  <si>
    <t>KW.SP955001515</t>
  </si>
  <si>
    <t xml:space="preserve">Полуобвод из нержавеющей стали безраструбный 15х15</t>
  </si>
  <si>
    <t>KW.SP955001818</t>
  </si>
  <si>
    <t xml:space="preserve">Полуобвод из нержавеющей стали безраструбный 18х18</t>
  </si>
  <si>
    <t>KW.SP955002222</t>
  </si>
  <si>
    <t xml:space="preserve">Полуобвод из нержавеющей стали безраструбный 22х22</t>
  </si>
  <si>
    <t>KW.SP955002828</t>
  </si>
  <si>
    <t xml:space="preserve">Полуобвод из нержавеющей стали безраструбный 28х28</t>
  </si>
  <si>
    <t>KW.SP961000015</t>
  </si>
  <si>
    <t xml:space="preserve">Пресс-заглушка из нержавеющей стали 15</t>
  </si>
  <si>
    <t>KW.SP961000018</t>
  </si>
  <si>
    <t xml:space="preserve">Пресс-заглушка из нержавеющей стали 18</t>
  </si>
  <si>
    <t>KW.SP961000022</t>
  </si>
  <si>
    <t xml:space="preserve">Пресс-заглушка из нержавеющей стали 22</t>
  </si>
  <si>
    <t>KW.SP961000028</t>
  </si>
  <si>
    <t xml:space="preserve">Пресс-заглушка из нержавеющей стали 28</t>
  </si>
  <si>
    <t>KW.SP961000035</t>
  </si>
  <si>
    <t xml:space="preserve">Пресс-заглушка из нержавеющей стали 35</t>
  </si>
  <si>
    <t>KW.SP961000042</t>
  </si>
  <si>
    <t xml:space="preserve">Пресс-заглушка из нержавеющей стали 42</t>
  </si>
  <si>
    <t>KW.SP961000054</t>
  </si>
  <si>
    <r>
      <t xml:space="preserve">Пресс-заглушка из нержавеющей стали 54 </t>
    </r>
    <r>
      <rPr>
        <b/>
        <sz val="10"/>
        <color indexed="2"/>
        <rFont val="Calibri"/>
        <scheme val="minor"/>
      </rPr>
      <t>NEW!</t>
    </r>
  </si>
  <si>
    <t xml:space="preserve">РАДИАТОРЫ И КОМПЛЕКТУЮЩИЕ </t>
  </si>
  <si>
    <t xml:space="preserve">Алюминиевые радиаторы модели Kromwell Neo</t>
  </si>
  <si>
    <t>Kromwell.NEO.al.500</t>
  </si>
  <si>
    <t>Характеристики</t>
  </si>
  <si>
    <t xml:space="preserve">Цена, руб</t>
  </si>
  <si>
    <t xml:space="preserve">Цена распродажи, руб.</t>
  </si>
  <si>
    <t>Кол-во</t>
  </si>
  <si>
    <t xml:space="preserve">Теплоотдача  (∆T = 70°С), Ватт</t>
  </si>
  <si>
    <t xml:space="preserve">Высота,  мм</t>
  </si>
  <si>
    <t xml:space="preserve">Вес радиатора, кг</t>
  </si>
  <si>
    <t xml:space="preserve">Межосевое расстояние, мм</t>
  </si>
  <si>
    <t xml:space="preserve">Глубина, мм</t>
  </si>
  <si>
    <t xml:space="preserve">Ширина, мм</t>
  </si>
  <si>
    <t>Kromwell.Neo.Al.Fly.500/06k</t>
  </si>
  <si>
    <t>Kromwell.Neo.Al.Fly.500/08k</t>
  </si>
  <si>
    <t>Kromwell.Neo.Al.Fly.500/10k</t>
  </si>
  <si>
    <t>Kromwell.Neo.Al.Fly.500/12k</t>
  </si>
  <si>
    <t>Kromwell.NEO.al.350</t>
  </si>
  <si>
    <t>Kromwell.Neo.Al.Fly.350/06k</t>
  </si>
  <si>
    <t>Kromwell.Neo.Al.Fly.350/08k</t>
  </si>
  <si>
    <t>Kromwell.Neo.Al.Fly.350/10k</t>
  </si>
  <si>
    <t>Kromwell.Neo.Al.Fly.350/12k</t>
  </si>
  <si>
    <t xml:space="preserve">Биметаллические радиаторы модели Kromwell Neo</t>
  </si>
  <si>
    <t>Kromwell.NEO.Bm.500</t>
  </si>
  <si>
    <r>
      <t xml:space="preserve">Цена, </t>
    </r>
    <r>
      <rPr>
        <b/>
        <sz val="10"/>
        <color theme="1"/>
        <rFont val="Calibri"/>
      </rPr>
      <t>₽</t>
    </r>
  </si>
  <si>
    <t>Kromwell.Neo.Bm.Fly.500/06k</t>
  </si>
  <si>
    <t>Kromwell.Neo.Bm.Fly.500/08k</t>
  </si>
  <si>
    <t>Kromwell.Neo.Bm.Fly.500/10k</t>
  </si>
  <si>
    <t>Kromwell.Neo.Bm.Fly.500/12k</t>
  </si>
  <si>
    <t>Kromwell.NEO.Bm.350</t>
  </si>
  <si>
    <t>Kromwell.Neo.Bm.Fly.350/06k</t>
  </si>
  <si>
    <t>Kromwell.Neo.Bm.Fly.350/08k</t>
  </si>
  <si>
    <t>Kromwell.Neo.Bm.Fly.350/10k</t>
  </si>
  <si>
    <t>Kromwell.Neo.Bm.Fly.350/12k</t>
  </si>
  <si>
    <t xml:space="preserve">Радиаторные узлы подключения, вентили и клапаны Kromwell </t>
  </si>
  <si>
    <t xml:space="preserve">Вес, г</t>
  </si>
  <si>
    <t xml:space="preserve">Упаковка, шт.</t>
  </si>
  <si>
    <t xml:space="preserve">Коробка, шт.</t>
  </si>
  <si>
    <t xml:space="preserve">Цена со скидкой, руб</t>
  </si>
  <si>
    <t xml:space="preserve">EU.ST6015045 12_k</t>
  </si>
  <si>
    <t xml:space="preserve">Узел универсальный запорно-присоединительный для нижнего подключения радиаторов прямой, с ручным управлением</t>
  </si>
  <si>
    <t>1/2"х3/4"</t>
  </si>
  <si>
    <t xml:space="preserve">EU.ST6014045 12_k</t>
  </si>
  <si>
    <t xml:space="preserve">Узел универсальный запорно-присоединительный для нижнего подключения радиаторов угловой, с ручным управлением</t>
  </si>
  <si>
    <t xml:space="preserve">EU.ST6122030 12_k</t>
  </si>
  <si>
    <t xml:space="preserve">Вентиль регулирующий угловой, с ручным управлением</t>
  </si>
  <si>
    <t xml:space="preserve">EU.ST6122040 34_k</t>
  </si>
  <si>
    <t xml:space="preserve">EU.ST6123030 12_k</t>
  </si>
  <si>
    <t xml:space="preserve">Вентиль регулирующий прямой, с ручным управлением</t>
  </si>
  <si>
    <t xml:space="preserve">EU.ST6123040 34_k</t>
  </si>
  <si>
    <t xml:space="preserve">EU.ST6130030 12_k</t>
  </si>
  <si>
    <t xml:space="preserve">Вентиль запорный угловой ,  настроечные на обратную подводку</t>
  </si>
  <si>
    <t xml:space="preserve">EU.ST6130040 34_k</t>
  </si>
  <si>
    <t xml:space="preserve">EU.ST6131030 12_k</t>
  </si>
  <si>
    <t xml:space="preserve">Вентиль запорный прямой,  настроечные на обратную подводку</t>
  </si>
  <si>
    <t xml:space="preserve">EU.ST6131040 34_k</t>
  </si>
  <si>
    <t xml:space="preserve">EU.ST6120030 12_k</t>
  </si>
  <si>
    <t xml:space="preserve">Клапан терморегулирующий угловой</t>
  </si>
  <si>
    <t xml:space="preserve">EU.ST6120040 34_k</t>
  </si>
  <si>
    <t xml:space="preserve">EU.ST6121030 12_k</t>
  </si>
  <si>
    <t xml:space="preserve">Клапан терморегулирующий прямой</t>
  </si>
  <si>
    <t xml:space="preserve">EU.ST6121040 34_k</t>
  </si>
  <si>
    <t xml:space="preserve">EU.ST6193030 12_k</t>
  </si>
  <si>
    <t xml:space="preserve">Клапан терморегулирующий   осевой</t>
  </si>
  <si>
    <t xml:space="preserve">Головка термостатическая Kromwell</t>
  </si>
  <si>
    <t xml:space="preserve">EU.ST6136 M30x1.5_k</t>
  </si>
  <si>
    <r>
      <rPr>
        <b/>
        <sz val="10"/>
        <rFont val="Arial"/>
      </rPr>
      <t xml:space="preserve">Головка термостатическая М30х1,5 Kromwell</t>
    </r>
    <r>
      <rPr>
        <sz val="10"/>
        <rFont val="Arial"/>
      </rPr>
      <t xml:space="preserve">, жидкостная с диапазоном регулировки 6…28⁰С</t>
    </r>
  </si>
  <si>
    <t>M30x1,5</t>
  </si>
  <si>
    <t>KW.TH6136</t>
  </si>
  <si>
    <t xml:space="preserve">Регуляторы температуры, давления, расхода</t>
  </si>
  <si>
    <t xml:space="preserve">Наименование товара и описание</t>
  </si>
  <si>
    <t>KW.MV428B</t>
  </si>
  <si>
    <r>
      <rPr>
        <b/>
        <sz val="10"/>
        <rFont val="Arial"/>
      </rPr>
      <t xml:space="preserve">Терморегулирующий монтажный модуль Unibox Kromwell</t>
    </r>
    <r>
      <rPr>
        <sz val="10"/>
        <rFont val="Arial"/>
      </rPr>
      <t xml:space="preserve">
Регулировочный модуль для комбинированных систем отопления. Применяется для подключения отдельной петли теплого пола к существующей системе высокотемпературного (радиаторного) отопления. Такие модули позволяют обойтись без насосно-смесительного узла и распределительного коллектора.</t>
    </r>
  </si>
  <si>
    <t xml:space="preserve">Комплектующие Kromwell для монтажа радиаторов</t>
  </si>
  <si>
    <t xml:space="preserve">EU.ST6134030 12_k</t>
  </si>
  <si>
    <t xml:space="preserve">Комплект для монтажа радиатора, с  тремя кронштейнами</t>
  </si>
  <si>
    <t xml:space="preserve">EU.ST6134040 34_k</t>
  </si>
  <si>
    <t xml:space="preserve">EU.ST6154030 12_k</t>
  </si>
  <si>
    <r>
      <t xml:space="preserve">Комплект для монтажа радиатора, с двумя кронштейнами </t>
    </r>
    <r>
      <rPr>
        <sz val="10"/>
        <color indexed="2"/>
        <rFont val="Calibri"/>
        <scheme val="minor"/>
      </rPr>
      <t xml:space="preserve">(вывод из ассортимента)</t>
    </r>
  </si>
  <si>
    <t xml:space="preserve">EU.ST6154040 34_k</t>
  </si>
  <si>
    <t xml:space="preserve">EU.ST6162030 12_k</t>
  </si>
  <si>
    <t xml:space="preserve">Комплект для монтажа радиатора, без кронштейнов</t>
  </si>
  <si>
    <t xml:space="preserve">EU.ST6162040 34_k</t>
  </si>
  <si>
    <t xml:space="preserve">EU.RU6252031 180x7</t>
  </si>
  <si>
    <t xml:space="preserve">Кронштейны для радиаторов с дюбелем, узкий</t>
  </si>
  <si>
    <t xml:space="preserve">180mm х 7mm</t>
  </si>
  <si>
    <t>EU.RU6252040</t>
  </si>
  <si>
    <t xml:space="preserve">Кронштейны для радиаторов  угловые универсальные</t>
  </si>
  <si>
    <t xml:space="preserve">95 х 50 х 40</t>
  </si>
  <si>
    <t xml:space="preserve">EU.ST6253301 12_k</t>
  </si>
  <si>
    <t xml:space="preserve">Заглушка для пробок  радиатора</t>
  </si>
  <si>
    <t xml:space="preserve">EU.ST6253302 34_k</t>
  </si>
  <si>
    <t xml:space="preserve">EU.ST6253311 12_k</t>
  </si>
  <si>
    <t xml:space="preserve">Воздухоотводчик ручной (Кран Маевского) 1/2"</t>
  </si>
  <si>
    <t xml:space="preserve">EU.ST6253311 34_k</t>
  </si>
  <si>
    <t>EU.ST6253305_k</t>
  </si>
  <si>
    <t xml:space="preserve">Ниппель межсекционный радиаторный</t>
  </si>
  <si>
    <t>EU.ST6253306_k</t>
  </si>
  <si>
    <t xml:space="preserve">Прокладка паронитовая межсекционная</t>
  </si>
  <si>
    <t>-</t>
  </si>
  <si>
    <t>EU.ST6254040_k</t>
  </si>
  <si>
    <t xml:space="preserve">Пластиковый ключ  накидной для  радиаторных пробок</t>
  </si>
  <si>
    <t xml:space="preserve">Резьбовые фитинги Kromwell</t>
  </si>
  <si>
    <t xml:space="preserve">• Материал: высокопрочная горячепрессованная латунь CW617N стандарта EN12165</t>
  </si>
  <si>
    <t xml:space="preserve">• Резьба: трубная (дюймовая) цилиндрическая по ГОСТ 6357 (класс точности «В»), соответствует стандарту ISO 228-1.</t>
  </si>
  <si>
    <t xml:space="preserve">• Макс. рабочее давление: 40 бар (до 1"); 25 бар (свыше 1")</t>
  </si>
  <si>
    <r>
      <t xml:space="preserve">• Макс. рабочая температура: 120</t>
    </r>
    <r>
      <rPr>
        <sz val="9"/>
        <rFont val="Calibri"/>
      </rPr>
      <t>⁰C</t>
    </r>
  </si>
  <si>
    <t xml:space="preserve">EU.ST3038035 12</t>
  </si>
  <si>
    <r>
      <t xml:space="preserve">Сгон угловой с накидной гайкой, внутренняя-наружная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</si>
  <si>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 xml:space="preserve">EU.ST3038045 34</t>
  </si>
  <si>
    <t xml:space="preserve">EU.ST3038055 1</t>
  </si>
  <si>
    <t xml:space="preserve">EU.ST3038065 114</t>
  </si>
  <si>
    <r>
      <t xml:space="preserve">1 1/4</t>
    </r>
    <r>
      <rPr>
        <sz val="10"/>
        <rFont val="Calibri"/>
      </rPr>
      <t>"</t>
    </r>
  </si>
  <si>
    <t xml:space="preserve">EU.ST3038075 112</t>
  </si>
  <si>
    <t xml:space="preserve">EU.ST3038085 2</t>
  </si>
  <si>
    <t xml:space="preserve">2 "</t>
  </si>
  <si>
    <t>KW.303.04</t>
  </si>
  <si>
    <t xml:space="preserve">Фитинг разъемный угловой американка</t>
  </si>
  <si>
    <t>KW.303.05</t>
  </si>
  <si>
    <t>KW.303.06</t>
  </si>
  <si>
    <t>KW.303.07</t>
  </si>
  <si>
    <t>KW.303.08</t>
  </si>
  <si>
    <t>KW.303.09</t>
  </si>
  <si>
    <t xml:space="preserve">EU.ST3046035 12</t>
  </si>
  <si>
    <r>
      <t xml:space="preserve">Сгон прямой с накидной гайкой, внутренняя-наружная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</si>
  <si>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 xml:space="preserve">EU.ST3046045 34</t>
  </si>
  <si>
    <t xml:space="preserve">EU.ST3046055 1</t>
  </si>
  <si>
    <t xml:space="preserve">EU.ST3046335 114</t>
  </si>
  <si>
    <t xml:space="preserve">EU.ST3046075 112</t>
  </si>
  <si>
    <t xml:space="preserve">EU.ST3046085 2</t>
  </si>
  <si>
    <t>KW.304.04</t>
  </si>
  <si>
    <t xml:space="preserve">Фитинг разъемный прямой американка</t>
  </si>
  <si>
    <t>KW.304.05</t>
  </si>
  <si>
    <t>KW.304.06</t>
  </si>
  <si>
    <t>KW.304.07</t>
  </si>
  <si>
    <t>KW.304.08</t>
  </si>
  <si>
    <t>KW.304.09</t>
  </si>
  <si>
    <t xml:space="preserve">EU.ST3047035 12</t>
  </si>
  <si>
    <r>
      <t xml:space="preserve">Тройник, внутренняя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</si>
  <si>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 xml:space="preserve">EU.ST3047045 34</t>
  </si>
  <si>
    <t xml:space="preserve">EU.ST3047055 1</t>
  </si>
  <si>
    <t xml:space="preserve">EU.ST3047065 114</t>
  </si>
  <si>
    <t xml:space="preserve"> 1 1/4"</t>
  </si>
  <si>
    <t xml:space="preserve">EU.ST3047075 112</t>
  </si>
  <si>
    <t xml:space="preserve"> 1 1/2"</t>
  </si>
  <si>
    <t xml:space="preserve">EU.ST3047145 34x12x34</t>
  </si>
  <si>
    <r>
      <t xml:space="preserve">Тройник переходной, внутренняя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</si>
  <si>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>3/4"х1/2х3/4"</t>
  </si>
  <si>
    <t xml:space="preserve">EU.ST3047215 1x12x1</t>
  </si>
  <si>
    <t>1"х1/2"х1"</t>
  </si>
  <si>
    <t xml:space="preserve">EU.ST3047165 1x34x1</t>
  </si>
  <si>
    <t>1"х3/4"х1</t>
  </si>
  <si>
    <t xml:space="preserve">EU.ST3047195 114x1x114</t>
  </si>
  <si>
    <t xml:space="preserve">1 1/4"х1"х1 1/4"</t>
  </si>
  <si>
    <t xml:space="preserve">EU.ST3047265 114x12x114</t>
  </si>
  <si>
    <t xml:space="preserve">1 1/4"х1/2"х1 1/4"</t>
  </si>
  <si>
    <t xml:space="preserve">EU.ST3051035 12</t>
  </si>
  <si>
    <r>
      <t xml:space="preserve">Тройник с переходом на наружную резьбу, внутренняя-наружная-внутренняя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</si>
  <si>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 xml:space="preserve">EU.ST3272035 12</t>
  </si>
  <si>
    <r>
      <t xml:space="preserve">Тройник с двумя переходами на наружную резьбу, внутренняя-наружная-наружная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</si>
  <si>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 xml:space="preserve">EU.ST3026030 12</t>
  </si>
  <si>
    <r>
      <t xml:space="preserve">Тройник с  тремя переходами на наружную резьбой, внутренняя-наружная-наружная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</si>
  <si>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>EU.ST3137460</t>
  </si>
  <si>
    <r>
      <t xml:space="preserve">Соединитель 5-ти выводной для насосов, внутренняя-наружняя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</si>
  <si>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>1"x1"x1"x1/4"x1/4"</t>
  </si>
  <si>
    <r>
      <t xml:space="preserve">Крестовина, внутренняя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</si>
  <si>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 xml:space="preserve">EU.ST3033045 34</t>
  </si>
  <si>
    <t xml:space="preserve">EU.ST3015035 12</t>
  </si>
  <si>
    <r>
      <t xml:space="preserve">Муфта, внутренняя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</si>
  <si>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 xml:space="preserve">EU.ST3015045 34</t>
  </si>
  <si>
    <t xml:space="preserve">EU.ST3015055 1</t>
  </si>
  <si>
    <t xml:space="preserve">EU.ST3012145 34x12</t>
  </si>
  <si>
    <r>
      <t xml:space="preserve">Муфта переходная, внутренняя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</si>
  <si>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>3/4"х1/2"</t>
  </si>
  <si>
    <t xml:space="preserve">EU.ST3012165 1x12</t>
  </si>
  <si>
    <t>1"х1/2"</t>
  </si>
  <si>
    <t xml:space="preserve">EU.ST3012175 1x34</t>
  </si>
  <si>
    <t>1"х3/4"</t>
  </si>
  <si>
    <t xml:space="preserve">EU.ST3012185 114x34</t>
  </si>
  <si>
    <t xml:space="preserve">1 1/4"х3/4"</t>
  </si>
  <si>
    <t xml:space="preserve">EU.ST3012195 114x1</t>
  </si>
  <si>
    <t xml:space="preserve">1 1/4"х1"</t>
  </si>
  <si>
    <t xml:space="preserve">1 1/4"х1/2"</t>
  </si>
  <si>
    <t xml:space="preserve">EU.ST3012445 112x114</t>
  </si>
  <si>
    <t xml:space="preserve">1 1/2"х11/4"</t>
  </si>
  <si>
    <t xml:space="preserve">EU.ST3012535 2x1</t>
  </si>
  <si>
    <t xml:space="preserve">2 "х1"</t>
  </si>
  <si>
    <t xml:space="preserve">EU.ST3012545 2x114</t>
  </si>
  <si>
    <t xml:space="preserve">2 "х1 1/4"</t>
  </si>
  <si>
    <t xml:space="preserve">EU.ST3012555 2x112</t>
  </si>
  <si>
    <t xml:space="preserve">2 "х11/2"</t>
  </si>
  <si>
    <t xml:space="preserve">EU.ST3021035 12</t>
  </si>
  <si>
    <r>
      <t xml:space="preserve">Угольник, внутренняя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</si>
  <si>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 xml:space="preserve">EU.ST3021045 34</t>
  </si>
  <si>
    <t xml:space="preserve">EU.ST3021055 1</t>
  </si>
  <si>
    <t xml:space="preserve">EU.ST3024035 12</t>
  </si>
  <si>
    <r>
      <t xml:space="preserve">Угольник, внутренняя-наружная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</si>
  <si>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 xml:space="preserve">EU.ST3024045 34</t>
  </si>
  <si>
    <t xml:space="preserve">EU.ST3024055 1</t>
  </si>
  <si>
    <t xml:space="preserve">1" </t>
  </si>
  <si>
    <t xml:space="preserve">EU.ST3024075 112</t>
  </si>
  <si>
    <r>
      <t xml:space="preserve"> 1 1/2</t>
    </r>
    <r>
      <rPr>
        <sz val="10"/>
        <rFont val="Times New Roman"/>
      </rPr>
      <t>"</t>
    </r>
  </si>
  <si>
    <t xml:space="preserve">EU.ST3024085 2</t>
  </si>
  <si>
    <r>
      <t>2</t>
    </r>
    <r>
      <rPr>
        <sz val="10"/>
        <rFont val="Times New Roman"/>
      </rPr>
      <t>"</t>
    </r>
  </si>
  <si>
    <r>
      <t xml:space="preserve">Угольник, наружная-наружная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</si>
  <si>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 xml:space="preserve">EU.ST3031045 34</t>
  </si>
  <si>
    <t xml:space="preserve">EU.ST3031055 1</t>
  </si>
  <si>
    <t xml:space="preserve">EU.ST3049035 12</t>
  </si>
  <si>
    <r>
      <t xml:space="preserve">Водорозетка, внутренняя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</si>
  <si>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 xml:space="preserve">EU.ST3059155 12</t>
  </si>
  <si>
    <r>
      <t xml:space="preserve">Сгон прямой с накидной гайкой с наружней резьбой, наружняя-наружная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</si>
  <si>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 xml:space="preserve">EU.ST3059175 34</t>
  </si>
  <si>
    <t xml:space="preserve">EU.ST3014035 12</t>
  </si>
  <si>
    <r>
      <t xml:space="preserve">Ниппель, наружная-наружная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</si>
  <si>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 xml:space="preserve">EU.ST3014045 34</t>
  </si>
  <si>
    <t xml:space="preserve">EU.ST3014055 1</t>
  </si>
  <si>
    <t xml:space="preserve">EU.ST3014065 114</t>
  </si>
  <si>
    <t xml:space="preserve">EU.ST3014075 112</t>
  </si>
  <si>
    <t xml:space="preserve">EU.ST3014085 2</t>
  </si>
  <si>
    <r>
      <t xml:space="preserve">Нипель переходной, наружная-наружная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</si>
  <si>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 xml:space="preserve">3/8" х 1/4"</t>
  </si>
  <si>
    <t xml:space="preserve">EU.ST3013215 12x14</t>
  </si>
  <si>
    <t xml:space="preserve"> 1/2" х 1/4"</t>
  </si>
  <si>
    <t xml:space="preserve">EU.ST3013135 12x38</t>
  </si>
  <si>
    <t xml:space="preserve"> 1/2" х 3/8"</t>
  </si>
  <si>
    <t xml:space="preserve">EU.ST3013155 34x12</t>
  </si>
  <si>
    <t xml:space="preserve">EU.ST3013165 1x12</t>
  </si>
  <si>
    <t xml:space="preserve">EU.ST3013175 1x34</t>
  </si>
  <si>
    <t xml:space="preserve">EU.ST3013185 114x34</t>
  </si>
  <si>
    <t xml:space="preserve">EU.ST3013195 114x1</t>
  </si>
  <si>
    <t xml:space="preserve">EU.ST3013325 112x12</t>
  </si>
  <si>
    <t xml:space="preserve">1 1/2"х1/2"</t>
  </si>
  <si>
    <t xml:space="preserve">EU.ST3013295 112x1</t>
  </si>
  <si>
    <t xml:space="preserve">1 1/2"х1"</t>
  </si>
  <si>
    <t xml:space="preserve">EU.ST3013335 112x114</t>
  </si>
  <si>
    <t xml:space="preserve">1 1/2"х1 1/4"</t>
  </si>
  <si>
    <t xml:space="preserve">EU.ST3013445 2x114</t>
  </si>
  <si>
    <t xml:space="preserve">2"х1 1/4"</t>
  </si>
  <si>
    <t xml:space="preserve">EU.ST3050125 12x14</t>
  </si>
  <si>
    <r>
      <t xml:space="preserve">Переходник, внутренняя-наружная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</si>
  <si>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>1/2"х1/4"</t>
  </si>
  <si>
    <t xml:space="preserve">EU.ST3050135 12x38</t>
  </si>
  <si>
    <t>1/2"х3/8"</t>
  </si>
  <si>
    <t xml:space="preserve">EU.ST3050155 34x12</t>
  </si>
  <si>
    <t xml:space="preserve">EU.ST3050165 1x12</t>
  </si>
  <si>
    <t xml:space="preserve">EU.ST3050175 1x34</t>
  </si>
  <si>
    <t xml:space="preserve">EU.ST3050205 114x12</t>
  </si>
  <si>
    <t xml:space="preserve">EU.ST3050185 114x34</t>
  </si>
  <si>
    <t xml:space="preserve">EU.ST3050195 114x1</t>
  </si>
  <si>
    <t xml:space="preserve">EU.ST3018135 12x14</t>
  </si>
  <si>
    <r>
      <t xml:space="preserve">Футорка, внутренняя-наружная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</si>
  <si>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 xml:space="preserve">EU.ST3018145 12x38</t>
  </si>
  <si>
    <t xml:space="preserve">EU.ST3018155 34x12</t>
  </si>
  <si>
    <t xml:space="preserve">EU.ST3018165 1x12</t>
  </si>
  <si>
    <t xml:space="preserve">EU.ST3018175 1x34</t>
  </si>
  <si>
    <t xml:space="preserve">EU.ST3018205 114x12</t>
  </si>
  <si>
    <t xml:space="preserve">EU.ST3018185 114x34</t>
  </si>
  <si>
    <t xml:space="preserve">EU.ST3018195 114x1</t>
  </si>
  <si>
    <t xml:space="preserve">EU.ST3018305 112x12</t>
  </si>
  <si>
    <t xml:space="preserve">EU.ST3018425 112x34</t>
  </si>
  <si>
    <t xml:space="preserve">1 1/2"х3/4"</t>
  </si>
  <si>
    <t xml:space="preserve">EU.ST3018325 112x1</t>
  </si>
  <si>
    <t xml:space="preserve">EU.ST3037060 12x60</t>
  </si>
  <si>
    <r>
      <t xml:space="preserve">Бочонок латунный хромированный, наружная-наружная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</si>
  <si>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 xml:space="preserve"> 1/2" х 60</t>
  </si>
  <si>
    <t xml:space="preserve">EU.ST3037080 12x80</t>
  </si>
  <si>
    <t xml:space="preserve">1/2" х 80</t>
  </si>
  <si>
    <t xml:space="preserve">EU.ST3095200 12x200</t>
  </si>
  <si>
    <r>
      <t xml:space="preserve">Сгон латунный хромированный, наружная-наружная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</si>
  <si>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 xml:space="preserve"> 1/2" х 200</t>
  </si>
  <si>
    <t xml:space="preserve">EU.ST3095250 12x250</t>
  </si>
  <si>
    <t xml:space="preserve">1/2" х 250</t>
  </si>
  <si>
    <t xml:space="preserve">EU.ST3271015 12x10</t>
  </si>
  <si>
    <r>
      <t xml:space="preserve">Удлинитель, внутренняя-наружная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</si>
  <si>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 xml:space="preserve">1/2"x10 mm</t>
  </si>
  <si>
    <t xml:space="preserve">EU.ST3271025 12x15</t>
  </si>
  <si>
    <t xml:space="preserve">1/2"x15 mm</t>
  </si>
  <si>
    <t xml:space="preserve">EU.ST3271035 12x20</t>
  </si>
  <si>
    <t xml:space="preserve">1/2"x20 mm</t>
  </si>
  <si>
    <t xml:space="preserve">EU.ST3271055 12x30</t>
  </si>
  <si>
    <t xml:space="preserve">1/2"x30 mm</t>
  </si>
  <si>
    <t xml:space="preserve">EU.ST3271075 12x40</t>
  </si>
  <si>
    <t xml:space="preserve">1/2"x40 mm</t>
  </si>
  <si>
    <t xml:space="preserve">EU.ST3271095 12x50</t>
  </si>
  <si>
    <t xml:space="preserve">1/2"x50 mm</t>
  </si>
  <si>
    <t xml:space="preserve">EU.ST3019035 12</t>
  </si>
  <si>
    <r>
      <t xml:space="preserve">Пробка, наружная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</si>
  <si>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 xml:space="preserve">EU.ST3019045 34</t>
  </si>
  <si>
    <t xml:space="preserve">EU.ST3019055 1</t>
  </si>
  <si>
    <t xml:space="preserve">EU.ST3017035 12</t>
  </si>
  <si>
    <r>
      <t xml:space="preserve">Заглушка, внутренняя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</si>
  <si>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 xml:space="preserve">EU.ST3017045 34</t>
  </si>
  <si>
    <t xml:space="preserve">EU.ST3017055 1</t>
  </si>
  <si>
    <t xml:space="preserve">EU.ST3017065 114</t>
  </si>
  <si>
    <t xml:space="preserve">EU.ST3017085 2</t>
  </si>
  <si>
    <t xml:space="preserve">EU.ST3076035 12</t>
  </si>
  <si>
    <r>
      <t xml:space="preserve">Контргайка, внутренняя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</si>
  <si>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 xml:space="preserve">EU.ST3076045 34</t>
  </si>
  <si>
    <r>
      <t xml:space="preserve">Контргайка без риборды, внутренняя резьба </t>
    </r>
    <r>
      <rPr>
        <sz val="10"/>
        <color indexed="2"/>
        <rFont val="Calibri"/>
        <scheme val="minor"/>
      </rPr>
      <t xml:space="preserve">(временно не поставляется, продаем остатки)</t>
    </r>
  </si>
  <si>
    <t xml:space="preserve">EU.ST3022055 1</t>
  </si>
  <si>
    <t xml:space="preserve">EU.ST3022065 114</t>
  </si>
  <si>
    <t xml:space="preserve">• Седельные уплотнительные кольца шара и  кольцевая прокладка штока изготовлены из фторопласта 4 (P.T.F.E.)</t>
  </si>
  <si>
    <t xml:space="preserve">• Уплотнение штока усилено сальниковой гайкой</t>
  </si>
  <si>
    <t xml:space="preserve">• Корпус: латунь никелированная горячепресованная CW617N (Содержание свинца &lt; 2,2%)</t>
  </si>
  <si>
    <t xml:space="preserve">• Максимальное рабочее давление : 40 бар</t>
  </si>
  <si>
    <t xml:space="preserve">• Диапазон рабочих температур: от -10 до +130⁰C</t>
  </si>
  <si>
    <t xml:space="preserve">ШАРОВЫЕ КРАНЫ по ГОСТ 59553-2021: усиленные стенки крана, увеличенный вес, полнопроходная конструкция</t>
  </si>
  <si>
    <t xml:space="preserve">Шаровые краны Kromwell</t>
  </si>
  <si>
    <t xml:space="preserve">снят с производства</t>
  </si>
  <si>
    <t xml:space="preserve">EU.YT1282030 12_k</t>
  </si>
  <si>
    <t xml:space="preserve">Кран шаровой (ручка -  рычаг), внутренняя-внутренняя резьба</t>
  </si>
  <si>
    <t xml:space="preserve">EU.YT1282040 34_k</t>
  </si>
  <si>
    <t xml:space="preserve">EU.YT1282050 1_k</t>
  </si>
  <si>
    <t xml:space="preserve">EU.YT1282060 114_k</t>
  </si>
  <si>
    <t xml:space="preserve">EU.YT1282070 112_k</t>
  </si>
  <si>
    <t xml:space="preserve">EU.YT1282080 2_k</t>
  </si>
  <si>
    <t>KW.282.04</t>
  </si>
  <si>
    <t>KW.282.05</t>
  </si>
  <si>
    <t>KW.282.06</t>
  </si>
  <si>
    <t>KW.282.07</t>
  </si>
  <si>
    <t>KW.282.08</t>
  </si>
  <si>
    <t>KW.282.09</t>
  </si>
  <si>
    <t xml:space="preserve">EU.YT1283030 12_k</t>
  </si>
  <si>
    <t xml:space="preserve">Кран шаровой (ручка -  рычаг), внутренняя-наружная резьба</t>
  </si>
  <si>
    <t xml:space="preserve">EU.YT1283040 34_k</t>
  </si>
  <si>
    <t xml:space="preserve">EU.YT1283050 1_k</t>
  </si>
  <si>
    <t xml:space="preserve">EU.YT1283060 114_k</t>
  </si>
  <si>
    <t xml:space="preserve">EU.YT1283070 112_k</t>
  </si>
  <si>
    <t xml:space="preserve">EU.YT1283080 2_k</t>
  </si>
  <si>
    <t>KW.283.04</t>
  </si>
  <si>
    <t>KW.283.05</t>
  </si>
  <si>
    <t>KW.283.06</t>
  </si>
  <si>
    <t>KW.283.07</t>
  </si>
  <si>
    <t>KW.283.08</t>
  </si>
  <si>
    <t>KW.283.09</t>
  </si>
  <si>
    <t xml:space="preserve">EU.YT1284030 12_k</t>
  </si>
  <si>
    <t xml:space="preserve">Кран шаровой (ручка-бабочка), внутренняя-внутренняя резьба</t>
  </si>
  <si>
    <t xml:space="preserve">EU.YT1284040 34_k</t>
  </si>
  <si>
    <t xml:space="preserve">EU.YT1284050 1_k</t>
  </si>
  <si>
    <t>KW.182.04</t>
  </si>
  <si>
    <t>KW.182.05</t>
  </si>
  <si>
    <t>KW.182.06</t>
  </si>
  <si>
    <t xml:space="preserve">EU.YT1285030 12_k</t>
  </si>
  <si>
    <t xml:space="preserve">Кран шаровой (ручка-бабочка), внутренняя-наружная резьба</t>
  </si>
  <si>
    <t xml:space="preserve">EU.YT1285040 34_k</t>
  </si>
  <si>
    <t xml:space="preserve">EU.YT1285050 1_k</t>
  </si>
  <si>
    <t>KW.183.04</t>
  </si>
  <si>
    <t>KW.183.05</t>
  </si>
  <si>
    <t>KW.183.06</t>
  </si>
  <si>
    <t xml:space="preserve">EU.YT1286030 12_k</t>
  </si>
  <si>
    <t xml:space="preserve">Кран шаровой  (ручка-бабочка), наружная-наружная резьба</t>
  </si>
  <si>
    <t>KW.184.04</t>
  </si>
  <si>
    <t xml:space="preserve">EU.YT1287030 12_k</t>
  </si>
  <si>
    <t xml:space="preserve">Кран шаровой с американкой (ручка-бабочка для диаметров до 1 1/4" и рычаг для диаметров свыше 1 1/4" ), внутренняя-наружная резьба</t>
  </si>
  <si>
    <t xml:space="preserve">EU.YT1287040 34_k</t>
  </si>
  <si>
    <t xml:space="preserve">EU.YT1287050 1_k</t>
  </si>
  <si>
    <t xml:space="preserve">EU.YT1287060 114_k</t>
  </si>
  <si>
    <t xml:space="preserve">EU.YT1287070 112_k</t>
  </si>
  <si>
    <t xml:space="preserve">EU.YT1287080 2_k</t>
  </si>
  <si>
    <t>KW.185.04</t>
  </si>
  <si>
    <t>KW.185.05</t>
  </si>
  <si>
    <t>KW.185.06</t>
  </si>
  <si>
    <t>KW.185.07</t>
  </si>
  <si>
    <t>KW.185.08</t>
  </si>
  <si>
    <t>KW.185.09</t>
  </si>
  <si>
    <t xml:space="preserve">EU.YT1288030 12_k</t>
  </si>
  <si>
    <t xml:space="preserve">Кран шаровой  угловой с американкой (ручка-бабочка), внутренняя-наружная резьба</t>
  </si>
  <si>
    <t xml:space="preserve">EU.YT1288040 34_k</t>
  </si>
  <si>
    <t>KW.186.04</t>
  </si>
  <si>
    <t>KW.186.05</t>
  </si>
  <si>
    <t>KW.186.06</t>
  </si>
  <si>
    <t xml:space="preserve">EU.YT1086035 12_k</t>
  </si>
  <si>
    <t xml:space="preserve">Кран шаровой c фильтром (ручка-бабочка), внутренняя-внутренняя резьба</t>
  </si>
  <si>
    <t xml:space="preserve">EU.YT1016032 12_k</t>
  </si>
  <si>
    <t xml:space="preserve">Кран шаровой c дренажём  (ручка - рычаг), внутренняя-внутренняя резьба</t>
  </si>
  <si>
    <t xml:space="preserve">EU.YT1016042 34_k</t>
  </si>
  <si>
    <t>KW.284.04</t>
  </si>
  <si>
    <t>KW.284.05</t>
  </si>
  <si>
    <t xml:space="preserve">EU.YT2075030 12_k</t>
  </si>
  <si>
    <t xml:space="preserve">Кран шаровой  водоразборный (ручка - рычаг), наружная-наружная резьба</t>
  </si>
  <si>
    <t>KW.285.04</t>
  </si>
  <si>
    <t xml:space="preserve">EU.YT1089030 12_k</t>
  </si>
  <si>
    <t xml:space="preserve">Кран шаровой MINI, внутренняя-наружная резьба</t>
  </si>
  <si>
    <t>KW.190.04</t>
  </si>
  <si>
    <t xml:space="preserve">EU.YT5055030 12x12_k</t>
  </si>
  <si>
    <t xml:space="preserve">Кран шаровой угловой для подключения сантехнических приборов, наружная-наружная резьба</t>
  </si>
  <si>
    <t>1/2"x1/2"</t>
  </si>
  <si>
    <t xml:space="preserve">EU.YT5055040 12x34_k</t>
  </si>
  <si>
    <t>1/2"x3/4"</t>
  </si>
  <si>
    <t>KW.191.0404</t>
  </si>
  <si>
    <t>KW.191.0405</t>
  </si>
  <si>
    <t xml:space="preserve">EU.YT5014235 12x34x12_k</t>
  </si>
  <si>
    <t xml:space="preserve">Кран шаровой  для подключения сантехнических приборов</t>
  </si>
  <si>
    <t>1/2"x3/4"x1/2"</t>
  </si>
  <si>
    <t>KW.291.20405</t>
  </si>
  <si>
    <t>KW.192.04</t>
  </si>
  <si>
    <t xml:space="preserve">Кран шаровой дренажный с пробкой 1/2" наружная резьба</t>
  </si>
  <si>
    <t xml:space="preserve">Фильтры, обратные клапаны Kromwell</t>
  </si>
  <si>
    <t xml:space="preserve">EU.YT4056035 12_k</t>
  </si>
  <si>
    <t xml:space="preserve">Клапан обратный с латунным золотником, внутренняя-внутренняя резьба</t>
  </si>
  <si>
    <t xml:space="preserve">EU.YT4056045 34_k</t>
  </si>
  <si>
    <t xml:space="preserve">EU.YT4056055 1_k</t>
  </si>
  <si>
    <t xml:space="preserve">EU.YT4056065 114_k</t>
  </si>
  <si>
    <t>KW.502.04</t>
  </si>
  <si>
    <t xml:space="preserve">Клапан обратный с латунным золотником, никелированный Kromwell</t>
  </si>
  <si>
    <t>KW.502.05</t>
  </si>
  <si>
    <t>KW.502.06</t>
  </si>
  <si>
    <t>KW.502.07</t>
  </si>
  <si>
    <t xml:space="preserve">EU.YT4009037 12_k</t>
  </si>
  <si>
    <t xml:space="preserve">Фильтр механической очистки никелированный косой, сетка 500 мкм, внутренняя-внутренняя резьба</t>
  </si>
  <si>
    <t xml:space="preserve">EU.YT4009047 34_k</t>
  </si>
  <si>
    <t xml:space="preserve">EU.YT4009057 1_k</t>
  </si>
  <si>
    <t xml:space="preserve">EU.YT4009067 114_k</t>
  </si>
  <si>
    <t>KW.400.04</t>
  </si>
  <si>
    <t>KW.400.05</t>
  </si>
  <si>
    <t>KW.400.06</t>
  </si>
  <si>
    <t>KW.400.07</t>
  </si>
  <si>
    <t>KW.400.08</t>
  </si>
  <si>
    <t xml:space="preserve">EU.YT4022035 12_k</t>
  </si>
  <si>
    <t xml:space="preserve">Фильтр механической очистки сетчатый, "Т-образный", сетка 300 мкм, внутренняя-внутренняя резьба</t>
  </si>
  <si>
    <t xml:space="preserve">EU.YT4022045 34_k</t>
  </si>
  <si>
    <t>KW.401.04</t>
  </si>
  <si>
    <t>KW.401.05</t>
  </si>
  <si>
    <t xml:space="preserve">Фильтр механической очистки сетчатый, "Т-образный" 1/2" (ВР-НР)</t>
  </si>
  <si>
    <t xml:space="preserve">EU.ST6026035 12_k</t>
  </si>
  <si>
    <t xml:space="preserve">Фильтр механической очистки самопромывной, с манометром 0 -16 бар, сетка 300 мкм, внутренняя-внутренняя резьба</t>
  </si>
  <si>
    <t xml:space="preserve">EU.ST6026045 34_k</t>
  </si>
  <si>
    <t xml:space="preserve">EU.ST6026055 1_k</t>
  </si>
  <si>
    <t>KW.F60206</t>
  </si>
  <si>
    <t xml:space="preserve">EU.ST6198030 12_k</t>
  </si>
  <si>
    <t xml:space="preserve">Фильтр тонкой очистки, промывной, с латунной колбой и манометром 0-16 бар, сетка 100 мкм, универсальное подключение</t>
  </si>
  <si>
    <t xml:space="preserve">EU.ST6199030 12_k</t>
  </si>
  <si>
    <t xml:space="preserve">Фильтр тонкой очистки, промывной, с прозрачной плексигласовой колбой  и манометром 0-16 бар, сетка 100 мкм, универсальное подключение</t>
  </si>
  <si>
    <t xml:space="preserve">ТЕПЛЫЙ ПОЛ, КОЛЛЕКТОРЫ</t>
  </si>
  <si>
    <t>Материал</t>
  </si>
  <si>
    <t xml:space="preserve">KW.MS5196050 1</t>
  </si>
  <si>
    <t xml:space="preserve">Насосно-смесительный узел. Предназначен для создания системы автономной циркуляции, регулировки и поддержания заданной температуры теплоносителя в системах водяного "теплого пола". В качестве теплоносителя могут использоваться : вода, растворы на основе гликоля. Максимальное содержание гликоля - 40%.</t>
  </si>
  <si>
    <t>Латунь</t>
  </si>
  <si>
    <t>KW.SM6000625</t>
  </si>
  <si>
    <t xml:space="preserve">Блок коллекторный из нержавеющей стали 1" с термостатическими вставками M30x1,5, расходомерами, воздухоотводчиками и дренажем (Отводы 3/4" НР EUROKONUS, межцентровое расстояние 50 мм)</t>
  </si>
  <si>
    <t>Нерж.сталь</t>
  </si>
  <si>
    <t>1"x3/4"х2</t>
  </si>
  <si>
    <t>KW.SM6000635</t>
  </si>
  <si>
    <t>1"x3/4"х3</t>
  </si>
  <si>
    <t>KW.SM6000645</t>
  </si>
  <si>
    <t>1"x3/4"х4</t>
  </si>
  <si>
    <t>KW.SM6000655</t>
  </si>
  <si>
    <t>1"x3/4"х5</t>
  </si>
  <si>
    <t>KW.SM6000665</t>
  </si>
  <si>
    <t>1"x3/4"х6</t>
  </si>
  <si>
    <t>KW.SM6000675</t>
  </si>
  <si>
    <t>1"x3/4"х7</t>
  </si>
  <si>
    <t>KW.SM6000685</t>
  </si>
  <si>
    <t>1"x3/4"х8</t>
  </si>
  <si>
    <t>KW.SM6000695</t>
  </si>
  <si>
    <t>1"x3/4"х9</t>
  </si>
  <si>
    <t>KW.SM6006105</t>
  </si>
  <si>
    <t>1"x3/4"х10</t>
  </si>
  <si>
    <t>KW.SM6006115</t>
  </si>
  <si>
    <t>1"x3/4"х11</t>
  </si>
  <si>
    <t>KW.SM6006125</t>
  </si>
  <si>
    <t>1"x3/4"х12</t>
  </si>
  <si>
    <t>KW.SM6500625</t>
  </si>
  <si>
    <t xml:space="preserve">Коллекторный блок из нерж. cтали Kromwell с термостатическими вставками М30х1,5 и балансировочными клапанами</t>
  </si>
  <si>
    <t>KW.SM6500635</t>
  </si>
  <si>
    <t>KW.SM6500645</t>
  </si>
  <si>
    <t>KW.SM6500655</t>
  </si>
  <si>
    <t>KW.SM6500665</t>
  </si>
  <si>
    <t>KW.SM6500675</t>
  </si>
  <si>
    <t>KW.SM6500685</t>
  </si>
  <si>
    <t>KW.SM6500695</t>
  </si>
  <si>
    <t>KW.SM6506105</t>
  </si>
  <si>
    <t>KW.SM6506115</t>
  </si>
  <si>
    <t>KW.SM6506125</t>
  </si>
  <si>
    <t xml:space="preserve">EU.ST6081351 1x34x3_k</t>
  </si>
  <si>
    <r>
      <t xml:space="preserve">Блок коллекторный 1" с термостатическими вставками M30x1,5, расходомерами, воздухоотводчиками и дренажем (Отводы 3/4" НР EUROKONUS, межцентровое расстояние 50 мм)
</t>
    </r>
    <r>
      <rPr>
        <sz val="10"/>
        <color indexed="2"/>
        <rFont val="Calibri"/>
        <scheme val="minor"/>
      </rPr>
      <t xml:space="preserve">(снят с производства)</t>
    </r>
  </si>
  <si>
    <t xml:space="preserve">EU.ST6081451 1x34x4_k</t>
  </si>
  <si>
    <t xml:space="preserve">EU.ST6081551 1x34x5_k</t>
  </si>
  <si>
    <t xml:space="preserve">EU.ST6081651 1x34x6_k</t>
  </si>
  <si>
    <t xml:space="preserve">EU.ST6081751 1x34x7_k</t>
  </si>
  <si>
    <t xml:space="preserve">EU.ST6081851 1x34x8_k</t>
  </si>
  <si>
    <t xml:space="preserve">EU.ST6081951 1x34x9_k</t>
  </si>
  <si>
    <t xml:space="preserve">EU.ST6081151 1x34x11_k</t>
  </si>
  <si>
    <t xml:space="preserve">EU.ST6081251 1x34x12_k</t>
  </si>
  <si>
    <t xml:space="preserve">EU.ST6079350 1x34x3_k</t>
  </si>
  <si>
    <r>
      <t xml:space="preserve">Блок коллекторный 1" с термостатическими вставками M30x1,5, запорными клапанами, воздухоотводчиками и дренажем  (Отводы 3/4"НР  EUROKONUS , межцентровое расстояние 50 мм)
</t>
    </r>
    <r>
      <rPr>
        <sz val="10"/>
        <color indexed="2"/>
        <rFont val="Calibri"/>
        <scheme val="minor"/>
      </rPr>
      <t xml:space="preserve">(снят с производства)</t>
    </r>
    <r>
      <rPr>
        <sz val="10"/>
        <rFont val="Calibri"/>
        <scheme val="minor"/>
      </rPr>
      <t xml:space="preserve">                                                                 </t>
    </r>
  </si>
  <si>
    <t xml:space="preserve">EU.ST6079450 1x34x4_k</t>
  </si>
  <si>
    <t xml:space="preserve">EU.ST6079550 1x34x5_k</t>
  </si>
  <si>
    <t xml:space="preserve">EU.ST6079650 1x34x6_k</t>
  </si>
  <si>
    <t xml:space="preserve">EU.ST6079750 1x34x7_k</t>
  </si>
  <si>
    <t xml:space="preserve">EU.ST6079850 1x34x8_k</t>
  </si>
  <si>
    <t xml:space="preserve">EU.ST6079950 1x34x9_k</t>
  </si>
  <si>
    <t xml:space="preserve">EU.ST6070050 1x34x10_k</t>
  </si>
  <si>
    <t xml:space="preserve">EU.ST6071150 1x34x11_k</t>
  </si>
  <si>
    <t xml:space="preserve">EU.ST6071250 1x34x12_k</t>
  </si>
  <si>
    <t>KW.SM65506</t>
  </si>
  <si>
    <t xml:space="preserve">Элемент концевой для коллектора в сборе: тройник, автоматический воздухоотводчик, дренажный кран, 1"</t>
  </si>
  <si>
    <t xml:space="preserve">EU.ST6044050 1 SET</t>
  </si>
  <si>
    <t xml:space="preserve">Комплект прямых коллекторных шаровых кранов с термометром 1" (2 шт) (диапазон 0-80 ⁰С, D=32 мм)</t>
  </si>
  <si>
    <t>1(2)</t>
  </si>
  <si>
    <t>10(20)</t>
  </si>
  <si>
    <t>KW.ST604446S</t>
  </si>
  <si>
    <t>KW.6036S</t>
  </si>
  <si>
    <t xml:space="preserve">Комплект угловых коллекторных шаровых кранов 1" с термометрами (2 шт.) (диапазон 0-80 ⁰С, D=32 мм)</t>
  </si>
  <si>
    <t xml:space="preserve">Воздухоотводчик автоматический. Наружная резьба 1/2". </t>
  </si>
  <si>
    <t>KW.ST6022004</t>
  </si>
  <si>
    <t xml:space="preserve">Воздухоотводчик автоматический в комплекте с обратным клапаном. Наружная резьба 1/2". </t>
  </si>
  <si>
    <t xml:space="preserve">EU.ST3078125 2x34x12_k</t>
  </si>
  <si>
    <t xml:space="preserve">Коллектор с отсекающими шаровыми кранами (2, 3 выхода)</t>
  </si>
  <si>
    <t xml:space="preserve">2выхода - 3/4" х 1/2"</t>
  </si>
  <si>
    <t xml:space="preserve">EU.ST3078135 3x34x12_k</t>
  </si>
  <si>
    <t xml:space="preserve">3выхода - 3/4" х 1/2"</t>
  </si>
  <si>
    <t xml:space="preserve">EU.ST3078145 4x34x12_k</t>
  </si>
  <si>
    <t xml:space="preserve">4выхода - 3/4" х 1/2"</t>
  </si>
  <si>
    <t xml:space="preserve">EU.ST3078275 2x1x12_k</t>
  </si>
  <si>
    <t xml:space="preserve">2выхода - 1" х 1/2"</t>
  </si>
  <si>
    <t xml:space="preserve">EU.ST3078285 3x1x12_k</t>
  </si>
  <si>
    <t xml:space="preserve">3выхода - 1" х 1/2"</t>
  </si>
  <si>
    <t xml:space="preserve">EU.ST3078295 4x1x12_k</t>
  </si>
  <si>
    <t xml:space="preserve">4выхода - 1" х 1/2"</t>
  </si>
  <si>
    <t xml:space="preserve">EU.ST3042125 2x34x12_k</t>
  </si>
  <si>
    <t xml:space="preserve">EU.ST3042135 3x34x12_k</t>
  </si>
  <si>
    <t xml:space="preserve">EU.ST3042275 2x1x12_k</t>
  </si>
  <si>
    <t xml:space="preserve">EU.ST3042285 3x1x12_k</t>
  </si>
  <si>
    <t xml:space="preserve">EU.ST3273035 16x2x12_k</t>
  </si>
  <si>
    <t xml:space="preserve">Соединитель обжимной коллекторный для металлополимерной трубы</t>
  </si>
  <si>
    <t xml:space="preserve">Ø16x2 - 1/2"</t>
  </si>
  <si>
    <t xml:space="preserve">EU.ST3287030 16x2x34_k</t>
  </si>
  <si>
    <t xml:space="preserve">Соединитель обжимной коллекторный EВРОКОНУС для металлополимерной трубы</t>
  </si>
  <si>
    <t xml:space="preserve">вывод из ассортимента</t>
  </si>
  <si>
    <t xml:space="preserve">Ø16x2 - 3/4"</t>
  </si>
  <si>
    <t xml:space="preserve">EU.ST3287040 20x2x34_k</t>
  </si>
  <si>
    <t xml:space="preserve">Ø20x2 - 3/4"</t>
  </si>
  <si>
    <t>KW.ST32871625</t>
  </si>
  <si>
    <t>KW.ST32872025</t>
  </si>
  <si>
    <t xml:space="preserve">EU.ST3288030 16x2x34_k</t>
  </si>
  <si>
    <t xml:space="preserve">Соединитель обжимной коллекторный EВРОКОНУС для PEX трубы</t>
  </si>
  <si>
    <t xml:space="preserve">EU.ST3288040 20x2x34_k</t>
  </si>
  <si>
    <t xml:space="preserve">EU.ST6047040 12_k</t>
  </si>
  <si>
    <t xml:space="preserve">Расходомер коллекторный с присоединителем , 0-5 л/мин</t>
  </si>
  <si>
    <t xml:space="preserve">EU.ST6211040 34_k</t>
  </si>
  <si>
    <t xml:space="preserve">Пробка коллекторная концевая с уплотнителем</t>
  </si>
  <si>
    <t xml:space="preserve">EU.ST6211050 1_k</t>
  </si>
  <si>
    <t xml:space="preserve">EU.ST6240040 34_k</t>
  </si>
  <si>
    <t xml:space="preserve">Ниппель коллекторный соединительный с уплотнителями</t>
  </si>
  <si>
    <t xml:space="preserve">EU.ST6240050 1_k</t>
  </si>
  <si>
    <t xml:space="preserve">EU.SP3055040 34</t>
  </si>
  <si>
    <t xml:space="preserve">Адаптер Kromwell коллекторный (евроконус-плоскость) 3/4</t>
  </si>
  <si>
    <t xml:space="preserve">UP 1000118</t>
  </si>
  <si>
    <t xml:space="preserve">MULTI УГЛОВОЙ ФИКСАТОР ДЛЯ ТРУБ ПЛАСТИКОВЫЙ 14-17 '50Ф (Uponor)</t>
  </si>
  <si>
    <t>Пластик</t>
  </si>
  <si>
    <t>Ø16</t>
  </si>
  <si>
    <t xml:space="preserve">ПРЕДОХРАНИТЕЛЬНАЯ АРМАТУРА</t>
  </si>
  <si>
    <t>KW.60700406</t>
  </si>
  <si>
    <t xml:space="preserve">Группа безопасности котла, внутренняя-внутренняя резьба. • Корпус выполнен из высокопрочной горячепрессованной латуни CW617N стандарта EN12165.  • Заводская настройка клапана 3 бара.                                                                                  </t>
  </si>
  <si>
    <t>1/2"х1"</t>
  </si>
  <si>
    <t xml:space="preserve">EU.ST6022033 12_k</t>
  </si>
  <si>
    <t xml:space="preserve">Воздухоотводчик автоматический. Наружная резьба</t>
  </si>
  <si>
    <t xml:space="preserve">EU.ST6033035 12_k</t>
  </si>
  <si>
    <t xml:space="preserve">Воздухоотводчик автоматический угловой универсальный</t>
  </si>
  <si>
    <t xml:space="preserve">EU.ST6033045 34_k</t>
  </si>
  <si>
    <t xml:space="preserve">EU.ST6196030 12_k</t>
  </si>
  <si>
    <t xml:space="preserve">Клапан отсекающий для воздухоотводчика 1/2", наружная резьба</t>
  </si>
  <si>
    <t xml:space="preserve">EU.ST6186031 12_k</t>
  </si>
  <si>
    <t xml:space="preserve">Предохранительный клапан , внутренняя-наружняя резьба. Предназначен для сброса избыточного давления рабочей среды на  водогрейных котлах, емкостях, трубопроводах и системах тепловой мощностью до 35 кВт.</t>
  </si>
  <si>
    <t>1/2"-3bar</t>
  </si>
  <si>
    <t xml:space="preserve">EU.ST6186032 12_k</t>
  </si>
  <si>
    <t>1/2"-6bar</t>
  </si>
  <si>
    <t xml:space="preserve">EU.ST6197030 12_k</t>
  </si>
  <si>
    <t xml:space="preserve">Редуктор давления поршневой, пружинный с отверстием 1/4" под манометр, внутренняя-внутренняя резьба. Диапазон рабочих температур: 0…+80⁰С, максимальное рабочее давление: 16 бар</t>
  </si>
  <si>
    <t xml:space="preserve">EU.ST6197040 34_k</t>
  </si>
  <si>
    <t>KW.PR620004</t>
  </si>
  <si>
    <t xml:space="preserve">Редуктор давления мембранный с отверстием под манометр, внутренняя-внутренняя резьба, максимальное рабочее давление: 16 бар</t>
  </si>
  <si>
    <t>KW.PR620005</t>
  </si>
  <si>
    <t xml:space="preserve">EU.ST6191010 14_k</t>
  </si>
  <si>
    <t xml:space="preserve">Манометр, диапазон рабочих температур: 0…+110⁰С</t>
  </si>
  <si>
    <t>1/4"</t>
  </si>
  <si>
    <t>GKBQRVG34</t>
  </si>
  <si>
    <t xml:space="preserve">Клапан быстроразъемный 3/4", для расширительного бака Kromwell</t>
  </si>
  <si>
    <t xml:space="preserve">Группы быстрого монтажа, насосы</t>
  </si>
  <si>
    <t xml:space="preserve">Насосы и насосные станции</t>
  </si>
  <si>
    <t xml:space="preserve">Максимальное рабочее давление, бар</t>
  </si>
  <si>
    <t xml:space="preserve">Максимальный напор, м</t>
  </si>
  <si>
    <t xml:space="preserve">Производи- тельность, м3/ч</t>
  </si>
  <si>
    <t xml:space="preserve">Присоединение насоса, дюйм</t>
  </si>
  <si>
    <t xml:space="preserve">Питание В</t>
  </si>
  <si>
    <t xml:space="preserve">Цена шт.</t>
  </si>
  <si>
    <t xml:space="preserve">Цена РРЦ (РИЦ)</t>
  </si>
  <si>
    <t>KW.5045</t>
  </si>
  <si>
    <t xml:space="preserve">Станция насосная для водоснабжения Smartbox Easy частотное регулирование, Kromwell. Easy станция состоит из цельного гидравлического корпуса и имеет два рабочих колеса, каждое из которых приводится в действие от отдельного мотора. Все детали установки выполнены из высокопрочного пластика. Корпус и ПУ станции с высоким IP65, защитой попадания воды. 
Насосная станция имеет два режима работы (поддержание напора и работа с заполнением ёмкости). Встроенный обратный клапан. Мембранный бак в конструкции не предусмотрен.
Установка имеет сетевые адаптеры которые приводят в действие низковольтовые моторы 48+48В, это исключает перегрев двигателей. Дополнительно двигатели также с водяным охлаждением. Защиты от протечки и работы без воды. Напор 40м, расход 4,2 м3/ч. Гарантия 1 год</t>
  </si>
  <si>
    <t xml:space="preserve">AWE 45/4,0-1 S</t>
  </si>
  <si>
    <t xml:space="preserve">Автоматическая установка для водоснабжения с преобразователем частоты и панлью управления. Поддержание и повышение давления. AWE станция которая состоит из многоступенчатого насоса из нержавеющей стали, с водяным охлаждением мотора. В конструкции предусмотрен встроенный мембранный бак 100 мл, обратный клапан.
Встроенный частотный преобразователь, защита панели от влаги, защита платы от конденсата.
3 режима работы (поддержание давления, стандартная характеристика, режим циркуляции с постоянным поддержанием давления, настройка работы по температуре). Защиты от напряжения, перегрева мотора, защита от протечки и работы без воды. Напор 40м, расход 4,5 м3/ч. Гарантия 2 года.</t>
  </si>
  <si>
    <t xml:space="preserve">Diver 40/6,0-1 Awi</t>
  </si>
  <si>
    <t xml:space="preserve">Насос погружной для водоснабжения с управлением в корпусе насоса. Повышение давления. Для колодцев, скважин, ёмкостей)</t>
  </si>
  <si>
    <t xml:space="preserve">PE 25/6G 180</t>
  </si>
  <si>
    <t xml:space="preserve">Насос циркуляционный с электронным регулированием серии PE . Функции насоса обеспечивают непрерывную работу в различных режимах в зависимости от рабочих параметров системы</t>
  </si>
  <si>
    <t xml:space="preserve">PE 25/6 180</t>
  </si>
  <si>
    <t xml:space="preserve">PE1L 25/4G 180</t>
  </si>
  <si>
    <t xml:space="preserve">Насос циркуляционный с электронным регулированием серии PE1L с блоком управления на передней части. Функции насоса обеспечивают непрерывную работу в различных режимах в зависимости от рабочих параметров системы</t>
  </si>
  <si>
    <t xml:space="preserve">PE1L 25/6G 180</t>
  </si>
  <si>
    <t xml:space="preserve">PE1L 25/6 130</t>
  </si>
  <si>
    <t xml:space="preserve">PE1L 32/6G 180</t>
  </si>
  <si>
    <t xml:space="preserve">PWE 15/1,7</t>
  </si>
  <si>
    <t xml:space="preserve">Насос циркуляционный с электронным регулированием. Подходит для использования в закрытых и открытых водяных циркуляционных системах (для рециркуляции в системах горячего водоснабжения и прочих системах);</t>
  </si>
  <si>
    <t xml:space="preserve">PS 25/4G 180</t>
  </si>
  <si>
    <t xml:space="preserve">Насос циркуляционный стандартный с мокрым ротором  серии PS. Насос обеспечивает непрерывную работу по трём стандартным характеристикам (на максимальной, средней и минимальной скоростях вращения двигателя). Переключение скоростей производится вручную, путем поворота переключателя клеммой коробки.</t>
  </si>
  <si>
    <t xml:space="preserve">PS 25/6G 180</t>
  </si>
  <si>
    <t xml:space="preserve">PS 25/6 130</t>
  </si>
  <si>
    <t xml:space="preserve">PS 25/8G 180</t>
  </si>
  <si>
    <t xml:space="preserve">PS 32/4G 180</t>
  </si>
  <si>
    <t xml:space="preserve">PS 32/6G 180</t>
  </si>
  <si>
    <t xml:space="preserve">PS 32/8G 180</t>
  </si>
  <si>
    <t xml:space="preserve">PWS 15/4G N 130</t>
  </si>
  <si>
    <t xml:space="preserve">Насос циркуляционный стандартный с корпусом из нержавеющей стали с мокрым ротором  серии PWS. Насос обеспечивает непрерывную работу по трём стандартным характеристикам (на максимальной, средней и минимальной скоростях вращения двигателя). Переключение скоростей производится вручную, путем поворота переключателя клеммой коробки.</t>
  </si>
  <si>
    <t>GD25PSPE</t>
  </si>
  <si>
    <t xml:space="preserve">Гайка присоединительная для насоса PE 25/6 180 D25 G1 1/2 × 1 (1 шт.) - для насоса требуется 2 шт.</t>
  </si>
  <si>
    <t xml:space="preserve">Распределительные коллекторы, гидрострелки</t>
  </si>
  <si>
    <t xml:space="preserve">Количество пар патрубков</t>
  </si>
  <si>
    <t xml:space="preserve">Максимальная тепловая мощность, кВт</t>
  </si>
  <si>
    <t xml:space="preserve">Тип присоединения</t>
  </si>
  <si>
    <t xml:space="preserve">Максимальный расход м3/час </t>
  </si>
  <si>
    <t xml:space="preserve">Цена РРЦ, РИЦ</t>
  </si>
  <si>
    <t>KW.MUHD6004</t>
  </si>
  <si>
    <t xml:space="preserve">Распределительный коллектор с полным термогидравлическим разделением подающей и обратной линии.</t>
  </si>
  <si>
    <t xml:space="preserve">ВР 1 1/2" </t>
  </si>
  <si>
    <t>KW.MUHD6006</t>
  </si>
  <si>
    <t>KW.MUHD6008</t>
  </si>
  <si>
    <t>KW.MUHN22005</t>
  </si>
  <si>
    <t xml:space="preserve">Гидравлический разделитель (гидрострелка)</t>
  </si>
  <si>
    <t xml:space="preserve">Группы быстрого монтажа</t>
  </si>
  <si>
    <t xml:space="preserve">Монтажная длина насоса, мм</t>
  </si>
  <si>
    <t xml:space="preserve">Присоеденительная резьба насоса</t>
  </si>
  <si>
    <t>Подключение</t>
  </si>
  <si>
    <t>KW.MWUD180L</t>
  </si>
  <si>
    <t xml:space="preserve">Насосная группа быстрого монтажа, прямая (без насоса)</t>
  </si>
  <si>
    <t>Левое</t>
  </si>
  <si>
    <t>KW.MWUD180R</t>
  </si>
  <si>
    <t>Правое</t>
  </si>
  <si>
    <t>KW.MWUH180L</t>
  </si>
  <si>
    <t xml:space="preserve">Насосная группа быстрого монтажа с трехходовым смесительным клапаном (без насоса)</t>
  </si>
  <si>
    <t>KW.MWUH180R</t>
  </si>
  <si>
    <t>KW.MWUI180L</t>
  </si>
  <si>
    <t xml:space="preserve">Насосная группа быстрого монтажа с трехходовым смесительным клапаном и приводом (без насоса)</t>
  </si>
  <si>
    <t>KW.MWUI180R</t>
  </si>
  <si>
    <t>KW.MWU57510</t>
  </si>
  <si>
    <t xml:space="preserve">Привод клапана для насосной группы, питание 230 В (аварийное ручное управление).</t>
  </si>
  <si>
    <t xml:space="preserve">Цена </t>
  </si>
  <si>
    <t>Руб</t>
  </si>
  <si>
    <t>KW.WF-WB8WR</t>
  </si>
  <si>
    <t xml:space="preserve">Проводной контроллер теплого пола, 8 зон (подключение до 8 проводных комнатных термостатов (может принимать до 8 контуров управляющего сигнала) и до 19 электротермических клапанов. Помимо функции управления контурами он также может управлять котлом и циркуляционным насосом)</t>
  </si>
  <si>
    <t>KW.WF-WB8RF</t>
  </si>
  <si>
    <t xml:space="preserve">Беспроводной контроллер теплого пола, 8 зон ( подключение до 8 беспроводных (RF) комнатных термостатов и до 16 электротермических клапанов. Помимо функции управления контурами он также может управлять котлом и циркуляционным насосом)</t>
  </si>
  <si>
    <t>KW.HT-25RF/B</t>
  </si>
  <si>
    <t xml:space="preserve">Беспроводной термостат для контроллера WF-BP8RF</t>
  </si>
  <si>
    <t>KW.WFHT-08/W</t>
  </si>
  <si>
    <t xml:space="preserve">Проводной комнатный термостат ( может использоваться как самостоятельное устройство, так и с коммутационным центром KW.WF-WB8WR )</t>
  </si>
  <si>
    <t>KW.TH 3A-230NC</t>
  </si>
  <si>
    <t xml:space="preserve">Термоэлектрический привод нормально закрытый 230 В, ход штока 3,9 мм</t>
  </si>
  <si>
    <t>KW.WF-ES3</t>
  </si>
  <si>
    <t xml:space="preserve">Выносной датчик температуры для комнатного термостата KW.WFHT-08/W, длина провода 3м.</t>
  </si>
  <si>
    <t>KW.SP155</t>
  </si>
  <si>
    <t xml:space="preserve">Пресс-инструмент аккумуляторный для монтажа пресс-фитингов. Кейс + 2шт.18V Li-ion 4,0Ah АКБ + ЗУ (Без клещей)</t>
  </si>
  <si>
    <t>KW.SPV15</t>
  </si>
  <si>
    <t xml:space="preserve">Пресс-клещи 15мм (V-профиль) для пресс-инструмента Kromwell</t>
  </si>
  <si>
    <t>KW.SPV18</t>
  </si>
  <si>
    <t xml:space="preserve">Пресс-клещи 18мм (V-профиль) для пресс-инструмента Kromwell</t>
  </si>
  <si>
    <t>KW.SPV22</t>
  </si>
  <si>
    <t xml:space="preserve">Пресс-клещи 22мм (V-профиль) для пресс-инструмента Kromwell</t>
  </si>
  <si>
    <t>KW.SPV28</t>
  </si>
  <si>
    <t xml:space="preserve">Пресс-клещи 28мм (V-профиль) для пресс-инструмента Kromwell</t>
  </si>
  <si>
    <t>KW.SPV35</t>
  </si>
  <si>
    <t xml:space="preserve">Пресс-клещи 35мм (V-профиль) для пресс-инструмента Kromwell</t>
  </si>
  <si>
    <t>KW.SPV42</t>
  </si>
  <si>
    <t xml:space="preserve">Пресс-клещи 42мм (V-профиль) для пресс-инструмента Kromwell</t>
  </si>
  <si>
    <t>KW.SPAV42</t>
  </si>
  <si>
    <t xml:space="preserve">Переходник на пресс-клещи 42/54мм Kromwell</t>
  </si>
  <si>
    <t>KW.AS122</t>
  </si>
  <si>
    <t xml:space="preserve">Инструмент аккумуляторный для расширения PEX-a. Кейс + 2шт.18V Li-ion 4,0Ah АКБ + ЗУ + 3 головки (16/20/25)</t>
  </si>
  <si>
    <t>KW.AS124PE</t>
  </si>
  <si>
    <t xml:space="preserve">Пресс-инструмент аккумуляторный для расширения и монтажа аксиальных фитингов. Кейс + 2шт.18V Li-ion 4,0Ah АКБ + ЗУ + 4 головки (16/20/25/32)</t>
  </si>
  <si>
    <t xml:space="preserve">Общий прайс-лист продукции Kromwell</t>
  </si>
  <si>
    <t xml:space="preserve">Проставьте, пожалуйста, обозначенную Вашим менеджером скидку в  поле "Ваша скидка" на первом листе "Оглавление"</t>
  </si>
  <si>
    <t xml:space="preserve">На позиции по спец.цене скидка не распространяется</t>
  </si>
  <si>
    <t>Наименование</t>
  </si>
  <si>
    <t>Цена</t>
  </si>
  <si>
    <t xml:space="preserve">EU.MY6502 16x12</t>
  </si>
  <si>
    <t xml:space="preserve">Соединитель обжимной с переходом на внутреннюю резьбу 16х1/2" (Арт.:EU.MY6502 16x12)</t>
  </si>
  <si>
    <t xml:space="preserve">Распродажа - скидка не применяется</t>
  </si>
  <si>
    <t xml:space="preserve">EU.MY6503 26x16</t>
  </si>
  <si>
    <t xml:space="preserve">Соединитель обжимной 26х16 EU.MY6503 26х16 (Арт.:EU.MY6503 26х16)</t>
  </si>
  <si>
    <t xml:space="preserve">EU.MY6509 20x16x16</t>
  </si>
  <si>
    <t xml:space="preserve">Тройник обжимной 20х16х16 (Арт.:EU.MY6509 20x16x16)</t>
  </si>
  <si>
    <t xml:space="preserve">EU.MY6509 20x20x16</t>
  </si>
  <si>
    <t xml:space="preserve">Тройник обжимной 20х20х16 (Арт.:EU.MY6509 20x20x16)</t>
  </si>
  <si>
    <t xml:space="preserve">EU.MY6508 16x34x16</t>
  </si>
  <si>
    <t xml:space="preserve">Тройник обжимной с переходом на внутреннюю резьбу 16х3/4"х16 (Арт.:EU.MY6508 16x34x16)</t>
  </si>
  <si>
    <t xml:space="preserve">EU.MY6508 20x34x20</t>
  </si>
  <si>
    <t xml:space="preserve">Тройник обжимной с переходом на внутреннюю резьбу 20х3/4"х20 (Арт.:EU.MY6508 20x34x20)</t>
  </si>
  <si>
    <t xml:space="preserve">EU.MY6508 26x1x26</t>
  </si>
  <si>
    <t xml:space="preserve">Тройник обжимной с переходом на внутреннюю резьбу 26х1"х26 (Арт.:EU.MY6508 26x1x26)</t>
  </si>
  <si>
    <t xml:space="preserve">EU.MY6504 16x34</t>
  </si>
  <si>
    <t xml:space="preserve">Угольник обжимной с переходом на наружную резьбу 16х3/4" (Арт.:EU.MY6504 16x34)</t>
  </si>
  <si>
    <t xml:space="preserve">EU.MY6504 26x1</t>
  </si>
  <si>
    <t xml:space="preserve">Угольник обжимной с переходом на наружную резьбу 26х1" (Арт.:EU.MY6504 26x1)</t>
  </si>
  <si>
    <t xml:space="preserve">EU.MY6701 20x12</t>
  </si>
  <si>
    <t xml:space="preserve">Соединитель пресс с переходом на наружную резьбу 20х1/2" (Арт.:EU.MY6701 20x12)</t>
  </si>
  <si>
    <t xml:space="preserve">EU.MY6702 20x34</t>
  </si>
  <si>
    <t xml:space="preserve">Соединитель пресс с переходом на внутреннюю резьбу 20х3/4" (Арт.:EU.MY6702 20x34)</t>
  </si>
  <si>
    <t xml:space="preserve">EU.MY6709 26x20x16</t>
  </si>
  <si>
    <t xml:space="preserve">Пресс тройник 26х20x16 EU.MY6709 26x20x16 (Арт.:EU.MY6709 26x20x16)</t>
  </si>
  <si>
    <t xml:space="preserve">EU.MY6708 32x1x32</t>
  </si>
  <si>
    <t xml:space="preserve">Пресс тройник с переходом на внутреннюю резьбу 32х1"x32 (Арт.:EU.MY6708 32x1x32)</t>
  </si>
  <si>
    <t xml:space="preserve">EU.MY6707 26x34x26</t>
  </si>
  <si>
    <t xml:space="preserve">Пресс тройник с переходом на наружную резьбу 26х3/4"x26 (Арт.:EU.MY6707 26x34x26)</t>
  </si>
  <si>
    <t xml:space="preserve">Муфта переходная 1 1/4" x 3/4" (Арт.:EU.ST3012185 114x34)</t>
  </si>
  <si>
    <t xml:space="preserve">Угольник 1 1/2" ВР-НР (Арт.:EU.ST3024075 112)</t>
  </si>
  <si>
    <t xml:space="preserve">Сгон 1/2" x 200мм, НР (Арт.:EU.ST3095200 12x200)</t>
  </si>
  <si>
    <t xml:space="preserve">Сгон 1/2" x 250мм, НР (Арт.:EU.ST3095250 12x250)</t>
  </si>
  <si>
    <t xml:space="preserve">Крестовина 1/2" ВР (Арт.:EU.ST3033035 12)</t>
  </si>
  <si>
    <t xml:space="preserve">Крестовина 1 1/2" (Арт.:EU.ST3033075 112)</t>
  </si>
  <si>
    <t xml:space="preserve">Муфта переходная 1 1/4" x 1/2" (Арт.:EU.ST3012325 114x12)</t>
  </si>
  <si>
    <t xml:space="preserve">Угольник 1/2" наружная - наружная резьба EU.ST3031035 12 (Арт.:EU.ST3031035 12)</t>
  </si>
  <si>
    <t xml:space="preserve">Нипель переходной 3/8" x 1/4" НР-НР (Арт.:EU.ST3013115 38x14)</t>
  </si>
  <si>
    <t xml:space="preserve">Ниппель переходной 1 1/4" x 1/2" (Арт.:EU.ST3013325 114x12)</t>
  </si>
  <si>
    <t xml:space="preserve">Пробка 1 1/4" НР (Арт.:EU.ST3019065 114)</t>
  </si>
  <si>
    <t xml:space="preserve">Пробка 1 1/2" НР (Арт.:EU.ST3019075 112)</t>
  </si>
  <si>
    <t xml:space="preserve">Пробка 2" НР (Арт.:EU.ST3019085 2)</t>
  </si>
  <si>
    <t xml:space="preserve">Заглушка 1 1/2" внутренняя резьба EU.ST3017075 112 (Арт.:EU.ST3017075 112)</t>
  </si>
  <si>
    <t xml:space="preserve">Контргайка без риборды 3/4" (Арт.:EU.ST3022045 34)</t>
  </si>
  <si>
    <t xml:space="preserve">Блок коллекторный 1 1/4" на 3 отв. 3/4" с термостат. вст., расходомерами, кранами c термометрами Euros</t>
  </si>
  <si>
    <t xml:space="preserve">Блок коллекторный 1 1/4" на 7 отв. 3/4" с термостатическими вставками и запорными клапанами Euros</t>
  </si>
  <si>
    <t xml:space="preserve">Кран шаровой угловой коллекторный с термометром 1 1/4" (Арт.:EU.ST6043060 114)</t>
  </si>
  <si>
    <t xml:space="preserve">Дренажный шаровой кран с пробкой 1/2" наружная резьба EU.ST1058035 12 (Арт.:EU.ST1058035 12)</t>
  </si>
  <si>
    <t xml:space="preserve">EU.SD8004034 34</t>
  </si>
  <si>
    <t xml:space="preserve">Кран шаровой Comfort (ручка-бабочка) 3/4" внутренняя - наружная резьба EU.SD8004034 34 (Арт.:EU.SD8004034 34)</t>
  </si>
  <si>
    <t xml:space="preserve">EU.ST4108030 12</t>
  </si>
  <si>
    <t xml:space="preserve">Клапан регулировочный латунный муфтовый EUROS 1/2" (Арт.:EU.ST4108030 12)</t>
  </si>
  <si>
    <t xml:space="preserve">Клапан регулировочный латунный муфтовый EUROS 1 1/4" (Арт.:EU.ST4108060 114)</t>
  </si>
  <si>
    <t xml:space="preserve">Соединитель обжимной с переходом на внутреннюю резьбу 26х3/4" (Арт.:EU.MY6502 26x34)</t>
  </si>
  <si>
    <t xml:space="preserve">Соединитель обжимной 26х26 (Арт.:EU.MY6503 26)</t>
  </si>
  <si>
    <t xml:space="preserve">Соединитель обжимной 20х16 (Арт.:EU.MY6503 20x16)</t>
  </si>
  <si>
    <t xml:space="preserve">Соединитель обжимной 26х20 EU.MY6503 26x20 (Арт.:EU.MY6503 26x20)</t>
  </si>
  <si>
    <t xml:space="preserve">Тройник обжимной 20х16х20 (Арт.:EU.MY6509 20x16x20)</t>
  </si>
  <si>
    <t xml:space="preserve">Тройник обжимной 26х16х26 (Арт.:EU.MY6509 26x16x26)</t>
  </si>
  <si>
    <t xml:space="preserve">Тройник обжимной 26х20х26 (Арт.:EU.MY6509 26x20x26)</t>
  </si>
  <si>
    <t xml:space="preserve">Тройник обжимной с переходом на внутреннюю резьбу 26х3/4"х26 (Арт.:EU.MY6508 26x34x26)</t>
  </si>
  <si>
    <t xml:space="preserve">Тройник обжимной с переходом на наружную резьбу 26х3/4"х26 (Арт.:EU.MY6507 26x34x26)</t>
  </si>
  <si>
    <t xml:space="preserve">Крестовина обжимная 16 (Арт.:EU.MY6510 16)</t>
  </si>
  <si>
    <t xml:space="preserve">EU.MY6505 16x12</t>
  </si>
  <si>
    <t xml:space="preserve">Угольник обжимной с переходом на внутреннюю резьбу 16х1/2" (Арт.:EU.MY6505 16x12)</t>
  </si>
  <si>
    <t xml:space="preserve">EU.MY6505 20x34</t>
  </si>
  <si>
    <t xml:space="preserve">Угольник обжимной с переходом на внутреннюю резьбу 20х3/4" (Арт.:EU.MY6505 20x34)</t>
  </si>
  <si>
    <t xml:space="preserve">Угольник обжимной с переходом на внутреннюю резьбу 26х3/4" (Арт.:EU.MY6505 26x34)</t>
  </si>
  <si>
    <t xml:space="preserve">Угольник обжимной с переходом на внутреннюю резьбу 26х1" (Арт.:EU.MY6505 26x1)</t>
  </si>
  <si>
    <t xml:space="preserve">Угольник обжимной с переходом на наружную резьбу26х3/4" (Арт.:EU.MY6504 26x34)</t>
  </si>
  <si>
    <t xml:space="preserve">Водорозетка обжимная 20х1/2" ВР (Арт.:EU.MY6511 20x12)</t>
  </si>
  <si>
    <t xml:space="preserve">Соединитель пресс с переходом на наружную резьбу 16х3/4" (Арт.:EU.MY6701 16x34)</t>
  </si>
  <si>
    <t xml:space="preserve">Соединитель пресс с переходом на внутреннюю резьбу 16х1/2" (Арт.:EU.MY6702 16x12)</t>
  </si>
  <si>
    <t xml:space="preserve">Соединитель пресс с переходом на внутреннюю резьбу 16х3/4" (Арт.:EU.MY6702 16x34)</t>
  </si>
  <si>
    <t xml:space="preserve">Соединитель пресс с переходом на внутреннюю резьбу 26х1" (Арт.:EU.MY6702 26x1)</t>
  </si>
  <si>
    <t xml:space="preserve">Соединитель пресс 20х20 (Арт.:EU.MY6703 20)</t>
  </si>
  <si>
    <t xml:space="preserve">Соединитель пресс редукционный 20х16 (Арт.:EU.MY6703 20x16)</t>
  </si>
  <si>
    <t xml:space="preserve">Соединитель пресс редукционный 26х16 (Арт.:EU.MY6703 26x16)</t>
  </si>
  <si>
    <t xml:space="preserve">Пресс тройник 26х20x26 EU.MY6709 26x20x26 (Арт.:EU.MY6709 26x20x26)</t>
  </si>
  <si>
    <t xml:space="preserve">Пресс тройник 20х20x16 EU.MY6709 20x20x16 (Арт.:EU.MY6709 20x20x16)</t>
  </si>
  <si>
    <t xml:space="preserve">Пресс тройник 26х16x20 EU.MY6709 26x16x20 (Арт.:EU.MY6709 26x16x20)</t>
  </si>
  <si>
    <t xml:space="preserve">Пресс тройник 26х20x20 EU.MY6709 26x20x20 (Арт.:EU.MY6709 26x20x20)</t>
  </si>
  <si>
    <t xml:space="preserve">Пресс тройник 26х26x20 EU.MY6709 26x26x20 (Арт.:EU.MY6709 26x26x20)</t>
  </si>
  <si>
    <t xml:space="preserve">Пресс тройник с переходом на внутреннюю резьбу 20х1/2"x20 (Арт.:EU.MY6708 20x12x20)</t>
  </si>
  <si>
    <t xml:space="preserve">Пресс тройник с переходом на внутреннюю резьбу 20х3/4"x20 (Арт.:EU.MY6708 20x34x20)</t>
  </si>
  <si>
    <t xml:space="preserve">Пресс тройник с переходом на внутреннюю резьбу 26х3/4"x26 (Арт.:EU.MY6708 26x34x26)</t>
  </si>
  <si>
    <t xml:space="preserve">Пресс тройник с переходом на наружную резьбу 16х1/2"x16 (Арт.:EU.MY6707 16x12x16)</t>
  </si>
  <si>
    <t xml:space="preserve">Пресс тройник с переходом на наружную резьбу 20х1/2"x20 (Арт.:EU.MY6707 20x12x20)</t>
  </si>
  <si>
    <t xml:space="preserve">Пресс тройник с переходом на наружную резьбу 20х3/4"x20 (Арт.:EU.MY6707 20x34x20)</t>
  </si>
  <si>
    <t xml:space="preserve">Пресс угольник с переходом на внутреннюю резьбу 16х3/4" (Арт.:EU.MY6705 16x34)</t>
  </si>
  <si>
    <t xml:space="preserve">Пресс угольник с переходом на внутреннюю резьбу 20х3/4" (Арт.:EU.MY6705 20x34)</t>
  </si>
  <si>
    <t xml:space="preserve">Пресс угольник с переходом на внутреннюю резьбу 26х3/4" (Арт.:EU.MY6705 26x34)</t>
  </si>
  <si>
    <t xml:space="preserve">Пресс угольник с переходом на внутреннюю резьбу 26х1" (Арт.:EU.MY6705 26x1)</t>
  </si>
  <si>
    <t xml:space="preserve">Пресс угольник с переходом на наружную резьбу 16х1/2" EU.MY6704 16x12 (Арт.:EU.MY6704 16x12)</t>
  </si>
  <si>
    <t xml:space="preserve">Пресс угольник с переходом на наружную резьбу 26х1" EU.MY6704 26x1 (Арт.:EU.MY6704 26x1)</t>
  </si>
  <si>
    <t xml:space="preserve">Водорозетка с пресс соединением 20х1/2" EU.MY6710 20x12 (Арт.:EU.MY6710 20x12)</t>
  </si>
  <si>
    <t xml:space="preserve">Труба PE-Xa/EVOH, из сшитого полиэтилена, ф16x2,0 мм, бухта 200 м Kromwell</t>
  </si>
  <si>
    <t xml:space="preserve">Труба PE-Xa/EVOH, из сшитого полиэтилена, ф16x2,0 мм, бухта 300 м Kromwell</t>
  </si>
  <si>
    <t xml:space="preserve">Труба PE-Xa/EVOH, из сшитого полиэтилена, 16x2,0 мм, бухта 500 м Kromwell</t>
  </si>
  <si>
    <t xml:space="preserve">Труба из нержавеющей стали AISI 304, 15х1,0 мм, L=4000 мм Kromwell</t>
  </si>
  <si>
    <t xml:space="preserve">Труба из нержавеющей стали AISI 304, 18х1,0 мм, L=4000 мм Kromwell</t>
  </si>
  <si>
    <t xml:space="preserve">Труба из нержавеющей стали AISI 304, 22х1,2 мм, L=4000 мм Kromwell</t>
  </si>
  <si>
    <t xml:space="preserve">Труба из нержавеющей стали AISI 304, 28х1,2 мм, L=4000 мм Kromwell</t>
  </si>
  <si>
    <t xml:space="preserve">Труба из нержавеющей стали AISI 304, 35х1,5 мм, L=4000 мм Kromwell</t>
  </si>
  <si>
    <t xml:space="preserve">Труба из нержавеющей стали AISI 304, 42х1,5 мм, L=4000 мм Kromwell</t>
  </si>
  <si>
    <t xml:space="preserve">Радиатор алюминиевый Kromwell Neo Al 500/06</t>
  </si>
  <si>
    <t xml:space="preserve">Радиатор алюминиевый Kromwell Neo Al 500/08</t>
  </si>
  <si>
    <t xml:space="preserve">Радиатор алюминиевый Kromwell Neo Al 500/10</t>
  </si>
  <si>
    <t xml:space="preserve">Радиатор алюминиевый Kromwell Neo Al 500/12</t>
  </si>
  <si>
    <t xml:space="preserve">Радиатор алюминиевый Kromwell Neo Al 350/06</t>
  </si>
  <si>
    <t xml:space="preserve">Радиатор алюминиевый Kromwell Neo Al 350/08</t>
  </si>
  <si>
    <t xml:space="preserve">Радиатор алюминиевый Kromwell Neo Al 350/10</t>
  </si>
  <si>
    <t xml:space="preserve">Радиатор алюминиевый Kromwell Neo Al 350/12</t>
  </si>
  <si>
    <t xml:space="preserve">Радиатор биметаллический Kromwell Neo Bm 500/06</t>
  </si>
  <si>
    <t xml:space="preserve">Радиатор биметаллический Kromwell Neo Bm 500/08</t>
  </si>
  <si>
    <t xml:space="preserve">Радиатор биметаллический Kromwell Neo Bm 500/10</t>
  </si>
  <si>
    <t xml:space="preserve">Радиатор биметаллический Kromwell Neo Bm 500/12</t>
  </si>
  <si>
    <t xml:space="preserve">Радиатор биметаллический Kromwell Neo Bm 350/06</t>
  </si>
  <si>
    <t xml:space="preserve">Радиатор биметаллический Kromwell Neo Bm 350/08</t>
  </si>
  <si>
    <t xml:space="preserve">Радиатор биметаллический Kromwell Neo Bm 350/10</t>
  </si>
  <si>
    <t xml:space="preserve">Радиатор биметаллический Kromwell Neo Bm 350/12</t>
  </si>
  <si>
    <t xml:space="preserve">Узел Н-образный, прямой, для нижнего подключения радиаторов с комплектом адаптеров, 1/2"х3/4" Kromwell</t>
  </si>
  <si>
    <t xml:space="preserve">Узел Н-образный, угловой, для нижнего подключения радиаторов с комплектом адаптеров, 1/2"х 3/4" Kromwell</t>
  </si>
  <si>
    <t xml:space="preserve">Вентиль регулирующий угловой, 1/2" Kromwell</t>
  </si>
  <si>
    <t xml:space="preserve">Вентиль регулирующий угловой, 3/4" Kromwell</t>
  </si>
  <si>
    <t xml:space="preserve">Вентиль регулирующий прямой, 1/2" Kromwell</t>
  </si>
  <si>
    <t xml:space="preserve">Вентиль регулирующий прямой, 3/4" Kromwell</t>
  </si>
  <si>
    <t xml:space="preserve">Вентиль запорный угловой, 1/2" Kromwell</t>
  </si>
  <si>
    <t xml:space="preserve">Вентиль запорный угловой, 3/4" Kromwell</t>
  </si>
  <si>
    <t xml:space="preserve">Вентиль запорный прямой, 1/2" Kromwell</t>
  </si>
  <si>
    <t xml:space="preserve">Вентиль запорный прямой, 3/4" Kromwell</t>
  </si>
  <si>
    <t xml:space="preserve">Клапан терморегулирующий угловой, 1/2" Kromwell</t>
  </si>
  <si>
    <t xml:space="preserve">Клапан терморегулирующий угловой 3/4" (Арт.:EU.ST6120040 34_k)</t>
  </si>
  <si>
    <t xml:space="preserve">Клапан терморегулирующий прямой, 1/2" Kromwell</t>
  </si>
  <si>
    <t xml:space="preserve">Клапан терморегулирующий прямой, 3/4" Kromwell</t>
  </si>
  <si>
    <t xml:space="preserve">Клапан терморегулирующий осевой 1/2" Kromwell</t>
  </si>
  <si>
    <t xml:space="preserve">Головка термостатическая М30х1,5 Kromwell</t>
  </si>
  <si>
    <t xml:space="preserve">Терморегулирующий монтажный модуль Unibox Kromwell</t>
  </si>
  <si>
    <t xml:space="preserve">Комплект 1/2", для монтажа радиатора, с 3-мя кронштейнами Kromwell</t>
  </si>
  <si>
    <t xml:space="preserve">Комплект 3/4", для монтажа радиатора, с 3-мя кронштейнами Kromwell</t>
  </si>
  <si>
    <t xml:space="preserve">Комплект 1/2", для монтажа радиатора, с 2-мя кронштейнами Kromwell</t>
  </si>
  <si>
    <t xml:space="preserve">Комплект 3/4", для монтажа радиатора, с 2-мя кронштейнами Kromwell</t>
  </si>
  <si>
    <t xml:space="preserve">Комплект 1/2", для монтажа радиатора, без кронштейнов Kromwell</t>
  </si>
  <si>
    <t xml:space="preserve">Комплект 3/4", для монтажа радиатора, без кронштейнов Kromwell</t>
  </si>
  <si>
    <t xml:space="preserve">EU.RU6252030 180x7</t>
  </si>
  <si>
    <t xml:space="preserve">Кронштейн штыревой 180х7 с дюбелем (1 шт.)</t>
  </si>
  <si>
    <t xml:space="preserve">Универсальный угловой кронштейн для радиаторов (1 шт.) (Арт.:EU.RU6252040)</t>
  </si>
  <si>
    <t xml:space="preserve">Заглушка 1/2", для радиатора Kromwell</t>
  </si>
  <si>
    <t xml:space="preserve">Заглушка 3/4", для радиатора Kromwell</t>
  </si>
  <si>
    <t xml:space="preserve">Воздухоотводчик 1/2", ручной Kromwell</t>
  </si>
  <si>
    <t xml:space="preserve">Воздухоотводчик ручной Kromwell</t>
  </si>
  <si>
    <t xml:space="preserve">Ниппель межсекционный 1" Kromwell</t>
  </si>
  <si>
    <t xml:space="preserve">Прокладка паронитовая межсекционная Kromwell</t>
  </si>
  <si>
    <t xml:space="preserve">Ключ для заглушек и крана Маевского, пластиковый Kromwell</t>
  </si>
  <si>
    <t xml:space="preserve">Сгон угловой с накидной гайкой 1/2", ВР-НР Kromwell</t>
  </si>
  <si>
    <t xml:space="preserve">Сгон угловой с накидной гайкой 3/4", ВР-НР Kromwell</t>
  </si>
  <si>
    <t xml:space="preserve">Сгон угловой с накидной гайкой 1", ВР-НР Kromwell</t>
  </si>
  <si>
    <t xml:space="preserve">Сгон угловой с накидной гайкой 1 1/4", ВР-НР Kromwell</t>
  </si>
  <si>
    <t xml:space="preserve">Сгон угловой с накидной гайкой 1 1/2", ВР-НР Kromwell</t>
  </si>
  <si>
    <t xml:space="preserve">Сгон угловой с накидной гайкой 2", ВР-НР Kromwell</t>
  </si>
  <si>
    <t xml:space="preserve">Сгон угловой с накидной гайкой 1/2" внутренняя - наружная резьба</t>
  </si>
  <si>
    <t xml:space="preserve">Сгон угловой с накидной гайкой 3/4", внутренняя - наружная резьба, Kromwell</t>
  </si>
  <si>
    <t xml:space="preserve">Сгон угловой с накидной гайкой 1", внутренняя - наружная резьба, Kromwell</t>
  </si>
  <si>
    <t xml:space="preserve">Сгон угловой с накидной гайкой 1 1/4", внутренняя - наружная резьба, Kromwell</t>
  </si>
  <si>
    <t xml:space="preserve">Сгон угловой с накидной гайкой 1 1/2", внутренняя - наружная резьба, Kromwell</t>
  </si>
  <si>
    <t xml:space="preserve">Сгон угловой с накидной гайкой 2", внутренняя - наружная резьба, Kromwell</t>
  </si>
  <si>
    <t xml:space="preserve">Сгон прямой с накидной гайкой 1/2", ВР-НР Kromwell</t>
  </si>
  <si>
    <t xml:space="preserve">Сгон прямой с накидной гайкой 3/4", ВР-НР Kromwell</t>
  </si>
  <si>
    <t xml:space="preserve">Сгон прямой с накидной гайкой 1", ВР-НР Kromwell</t>
  </si>
  <si>
    <t xml:space="preserve">Сгон прямой с накидной гайкой 1 1/4", ВР-НР Kromwell</t>
  </si>
  <si>
    <t xml:space="preserve">Фитинг прямой с накидной гайкой 1 1/2", ВР-НР Kromwell</t>
  </si>
  <si>
    <t xml:space="preserve">Сгон прямой с накидной гайкой 2", ВР-НР Kromwell</t>
  </si>
  <si>
    <t xml:space="preserve">Сгон прямой с накидной гайкой 1/2", внутренняя - наружная резьба, Kromwell</t>
  </si>
  <si>
    <t xml:space="preserve">Сгон прямой с накидной гайкой 3/4", внутренняя - наружная резьба, Kromwell</t>
  </si>
  <si>
    <t xml:space="preserve">Сгон прямой с накидной гайкой 1", внутренняя - наружная резьба, Kromwell</t>
  </si>
  <si>
    <t xml:space="preserve">Сгон прямой с накидной гайкой, 1 1/4", ВР-НР</t>
  </si>
  <si>
    <t xml:space="preserve">Сгон прямой с накидной гайкой 1 1/2", внутренняя - наружная резьба, Kromwell</t>
  </si>
  <si>
    <t xml:space="preserve">Сгон прямой с накидной гайкой 2", внутренняя - наружная резьба, Kromwell</t>
  </si>
  <si>
    <t xml:space="preserve">Тройник 1/2", ВР Kromwell</t>
  </si>
  <si>
    <t xml:space="preserve">Тройник 3/4", ВР Kromwell</t>
  </si>
  <si>
    <t xml:space="preserve">Тройник 1", ВР Kromwell</t>
  </si>
  <si>
    <t xml:space="preserve">Тройник 1 1/4", ВР Kromwell</t>
  </si>
  <si>
    <t xml:space="preserve">Тройник 1 1/2", ВР Kromwell</t>
  </si>
  <si>
    <t xml:space="preserve">Тройник переходной, 3/4"х1/2"х3/4", ВР Kromwell</t>
  </si>
  <si>
    <t xml:space="preserve">Тройник переходной, 1"х1/2"х1", ВР Kromwell</t>
  </si>
  <si>
    <t xml:space="preserve">Тройник переходной, 1"х3/4"х1", ВР Kromwell</t>
  </si>
  <si>
    <t xml:space="preserve">Тройник переходной, 1 1/4"х1"х1 1/4", ВР Kromwell</t>
  </si>
  <si>
    <t xml:space="preserve">Тройник переходной, 1 1/4"х1/2"х1 1/4", ВР Kromwell</t>
  </si>
  <si>
    <t xml:space="preserve">Тройник с переходом на наружную резьбу, 1/2", ВР-НР-ВР Kromwell</t>
  </si>
  <si>
    <t xml:space="preserve">Тройник с двумя переходами на наружную резьбу, 1/2", НР-НР-ВР Kromwell</t>
  </si>
  <si>
    <t xml:space="preserve">Тройник с тремя переходами на наружную резьбу 1/2" Kromwell</t>
  </si>
  <si>
    <t xml:space="preserve">Соединитель для насосов, 5 выводов Kromwell</t>
  </si>
  <si>
    <t xml:space="preserve">Крестовина 3/4", ВР Kromwell</t>
  </si>
  <si>
    <t xml:space="preserve">Муфта 1/2", ВР Kromwell</t>
  </si>
  <si>
    <t xml:space="preserve">Муфта 3/4", ВР Kromwell</t>
  </si>
  <si>
    <t xml:space="preserve">Муфта 1", ВР Kromwell</t>
  </si>
  <si>
    <t xml:space="preserve">Муфта переходная, 3/4"х1/2" Kromwell</t>
  </si>
  <si>
    <t xml:space="preserve">Муфта переходная, 1"х1/2" Kromwell</t>
  </si>
  <si>
    <t xml:space="preserve">Муфта переходная, 1"х3/4" Kromwell</t>
  </si>
  <si>
    <t xml:space="preserve">Муфта переходная, 1 1/4"х1" Kromwell</t>
  </si>
  <si>
    <t xml:space="preserve">Муфта переходная, 1 1/2"х1 1/4"EU Kromwell</t>
  </si>
  <si>
    <t xml:space="preserve">Муфта переходная, 2"х1" Kromwell</t>
  </si>
  <si>
    <t xml:space="preserve">Муфта переходная, 2"х1 1/4" Kromwell</t>
  </si>
  <si>
    <t xml:space="preserve">Муфта переходная, 2"х1 1/2" Kromwell</t>
  </si>
  <si>
    <t xml:space="preserve">Угольник 1/2", ВР Kromwell</t>
  </si>
  <si>
    <t xml:space="preserve">Угольник 3/4", ВР Kromwell</t>
  </si>
  <si>
    <t xml:space="preserve">Угольник 1", ВР Kromwell</t>
  </si>
  <si>
    <t xml:space="preserve">Угольник 1/2", ВР-НР Kromwell</t>
  </si>
  <si>
    <t xml:space="preserve">Угольник 3/4", ВР-НР Kromwell</t>
  </si>
  <si>
    <t xml:space="preserve">Угольник 1", ВР-НР Kromwell</t>
  </si>
  <si>
    <t xml:space="preserve">Угольник 2" ВР-НР (Арт.:EU.ST3024085 2)</t>
  </si>
  <si>
    <t xml:space="preserve">Угольник 3/4", НР-НР Kromwell</t>
  </si>
  <si>
    <t xml:space="preserve">Угольник 1", НР-НР Kromwell</t>
  </si>
  <si>
    <t xml:space="preserve">Водорозетка 1/2", ВР Kromwell</t>
  </si>
  <si>
    <t xml:space="preserve">Сгон прямой с накидной гайкой 1/2", НР-НР Kromwell</t>
  </si>
  <si>
    <t xml:space="preserve">Сгон прямой с накидной гайкой 3/4", НР-НР Kromwell</t>
  </si>
  <si>
    <t xml:space="preserve">Ниппель 1/2", НР-НР Kromwell</t>
  </si>
  <si>
    <t xml:space="preserve">Ниппель 3/4", НР-НР Kromwell</t>
  </si>
  <si>
    <t xml:space="preserve">Ниппель 1", НР-НР Kromwell</t>
  </si>
  <si>
    <t xml:space="preserve">Ниппель 1 1/4", НР-НР Kromwell</t>
  </si>
  <si>
    <t xml:space="preserve">Ниппель 1 1/2", НР-НР Kromwell</t>
  </si>
  <si>
    <t xml:space="preserve">Ниппель 2", НР-НР Kromwell</t>
  </si>
  <si>
    <t xml:space="preserve">Ниппель переходной, 1/2"х1/4", НР-НР Kromwell</t>
  </si>
  <si>
    <t xml:space="preserve">Ниппель переходной, 1/2"х3/8", НР-НР Kromwell</t>
  </si>
  <si>
    <t xml:space="preserve">Ниппель переходной, 3/4"х1/2", НР-НР Kromwell</t>
  </si>
  <si>
    <t xml:space="preserve">Ниппель переходной, 1"х1/2", НР-НР Kromwell</t>
  </si>
  <si>
    <t xml:space="preserve">Ниппель переходной, 1"х3/4", НР-НР Kromwell</t>
  </si>
  <si>
    <t xml:space="preserve">Ниппель переходной, 1 1/4"х3/4" Kromwell</t>
  </si>
  <si>
    <t xml:space="preserve">Ниппель переходной, 1 1/4"х1", НР-НР Kromwell</t>
  </si>
  <si>
    <t xml:space="preserve">Нипель переходной 1 1/2" x 1/2" НР-НР (Арт.:EU.ST3013325 112x12)</t>
  </si>
  <si>
    <t xml:space="preserve">Ниппель переходной, 1 1/2"х1", НР-НР Kromwell</t>
  </si>
  <si>
    <t xml:space="preserve">Ниппель переходной, 1 1/2"х1 1/4", НР-НР Kromwell</t>
  </si>
  <si>
    <t xml:space="preserve">Ниппель переходной, 2"х1 1/4" Kromwell</t>
  </si>
  <si>
    <t xml:space="preserve">Переходник 1/2"х1/4", ВР-НР Kromwell</t>
  </si>
  <si>
    <t xml:space="preserve">Переходник 1/2"х3/8", ВР-НР Kromwell</t>
  </si>
  <si>
    <t xml:space="preserve">Переходник 3/4"х1/2", ВР-НР Kromwell</t>
  </si>
  <si>
    <t xml:space="preserve">Переходник 1"х1/2", ВР-НР Kromwell</t>
  </si>
  <si>
    <t xml:space="preserve">Переходник 1"х3/4", ВР-НР Kromwell</t>
  </si>
  <si>
    <t xml:space="preserve">Переходник 1 1/4" x 1/2" внутренняя - наружная резьба EU.ST3050205 114x12 (Арт.:EU.ST3050205 114x12)</t>
  </si>
  <si>
    <t xml:space="preserve">Переходник 1 1/4" x 3/4" внутренняя - наружная резьба EU.ST3050185 114х34 (Арт.:EU.ST3050185 114х34)</t>
  </si>
  <si>
    <t xml:space="preserve">Переходник 1 1/4" x 1" внутренняя - наружная резьба EU.ST3050195 114х1 (Арт.:EU.ST3050195 114х1)</t>
  </si>
  <si>
    <t xml:space="preserve">Футорка 1/2"х1/4", ВР-НР Kromwell</t>
  </si>
  <si>
    <t xml:space="preserve">Футорка 1/2"х3/8", ВР-НР Kromwell</t>
  </si>
  <si>
    <t xml:space="preserve">Футорка 3/4"х1/2", НР-ВР Kromwell</t>
  </si>
  <si>
    <t xml:space="preserve">Футорка 1"х1/2", НР-ВР Kromwell</t>
  </si>
  <si>
    <t xml:space="preserve">Футорка 1"х3/4", НР-ВР Kromwell</t>
  </si>
  <si>
    <t xml:space="preserve">Футорка 1 1/4"х1/2", ВР-НР Kromwell</t>
  </si>
  <si>
    <t xml:space="preserve">Футорка 1 1/4"х3/4" Kromwell</t>
  </si>
  <si>
    <t xml:space="preserve">Футорка 1 1/4"х1", НР-ВР Kromwell</t>
  </si>
  <si>
    <t xml:space="preserve">Футорка 1 1/2"х1/2", ВР-НР Kromwell</t>
  </si>
  <si>
    <t xml:space="preserve">Футорка 1 1/2"х3/4" Kromwell</t>
  </si>
  <si>
    <t xml:space="preserve">Футорка 1 1/2"х1", ВР-НР Kromwell</t>
  </si>
  <si>
    <t xml:space="preserve">Бочонок 1/2"х60 мм, НР Kromwell</t>
  </si>
  <si>
    <t xml:space="preserve">Бочонок 1/2"х80 мм, НР Kromwell</t>
  </si>
  <si>
    <t xml:space="preserve">Удлинитель 1/2"х10 мм, ВР-НР Kromwell</t>
  </si>
  <si>
    <t xml:space="preserve">Удлинитель 1/2"х15 мм, ВР-НР Kromwell</t>
  </si>
  <si>
    <t xml:space="preserve">Удлинитель 1/2"х20 мм, ВР-НР Kromwell</t>
  </si>
  <si>
    <t xml:space="preserve">Удлинитель 1/2"х30 мм, ВР-НР Kromwell</t>
  </si>
  <si>
    <t xml:space="preserve">Удлинитель 1/2"х40 мм, ВР-НР Kromwell</t>
  </si>
  <si>
    <t xml:space="preserve">Удлинитель 1/2"х50 мм, ВР-НР Kromwell</t>
  </si>
  <si>
    <t xml:space="preserve">Пробка 1/2", НР Kromwell</t>
  </si>
  <si>
    <t xml:space="preserve">Пробка 3/4", НР Kromwell</t>
  </si>
  <si>
    <t xml:space="preserve">Пробка 1", НР Kromwell</t>
  </si>
  <si>
    <t xml:space="preserve">Заглушка 1/2", ВР Kromwell</t>
  </si>
  <si>
    <t xml:space="preserve">Заглушка 3/4", ВР Kromwell</t>
  </si>
  <si>
    <t xml:space="preserve">Заглушка 1", ВР Kromwell</t>
  </si>
  <si>
    <t xml:space="preserve">Заглушка 1 1/4", ВР Kromwell</t>
  </si>
  <si>
    <t xml:space="preserve">Заглушка 2", ВР Kromwell</t>
  </si>
  <si>
    <t xml:space="preserve">Контргайка 1/2", ВР Kromwell</t>
  </si>
  <si>
    <t xml:space="preserve">Контргайка 3/4", ВР Kromwell</t>
  </si>
  <si>
    <t xml:space="preserve">Контргайка без риборды, 1" Kromwell</t>
  </si>
  <si>
    <t xml:space="preserve">Контргайка без риборды, 1 1/4" Kromwell</t>
  </si>
  <si>
    <t xml:space="preserve">Кран шаровой (ручка-рычаг) 1/2" внутренняя - внутренняя резьба EU.YT1282030 12_k</t>
  </si>
  <si>
    <t xml:space="preserve">Кран шаровой (ручка - усиленный рычаг) 3/4" внутренняя - внутренняя резьба EU.YT1282040 34_k</t>
  </si>
  <si>
    <t xml:space="preserve">Кран шаровой (ручка - усиленный рычаг) 1" внутренняя - внутренняя резьба EU.YT1282050 1_k</t>
  </si>
  <si>
    <t xml:space="preserve">Кран шаровой (ручка - усиленный рычаг) 1 1/4" внутренняя - внутренняя резьба EU.YT1282060 114_k</t>
  </si>
  <si>
    <t xml:space="preserve">Кран шаровой (ручка - усиленный рычаг) 1 1/2" внутренняя - внутренняя резьба EU.YT1282070 112_k</t>
  </si>
  <si>
    <t xml:space="preserve">Кран шаровой (ручка - усиленный рычаг) 2" внутренняя - внутренняя резьба EU.YT1282080 2_k</t>
  </si>
  <si>
    <t xml:space="preserve">Кран шаровой (ручка-рычаг) 1/2" внутренняя - внутренняя резьба</t>
  </si>
  <si>
    <t xml:space="preserve">Кран шаровой (ручка-рычаг) 3/4" внутренняя - внутренняя резьба</t>
  </si>
  <si>
    <t xml:space="preserve">Кран шаровой (ручка-рычаг) 1" внутренняя - внутренняя резьба</t>
  </si>
  <si>
    <t xml:space="preserve">Кран шаровой (ручка-рычаг) 1 1/4" внутренняя - внутренняя резьба</t>
  </si>
  <si>
    <t xml:space="preserve">Кран шаровой (ручка-рычаг) 1 1/2" внутренняя - внутренняя резьба</t>
  </si>
  <si>
    <t xml:space="preserve">Кран шаровой (ручка-рычаг) 2" внутренняя - внутренняя резьба</t>
  </si>
  <si>
    <t xml:space="preserve">Кран шаровой (ручка - усиленный рычаг) 1/2" внутренняя - наружная резьба EU.YT1283030 12_k</t>
  </si>
  <si>
    <t xml:space="preserve">Кран шаровой (ручка - усиленный рычаг) 3/4" внутренняя - наружная резьба EU.YT1283040 34_k</t>
  </si>
  <si>
    <t xml:space="preserve">Кран шаровой (ручка - усиленный рычаг) 1" внутренняя - наружная резьба EU.YT1283050 1_k</t>
  </si>
  <si>
    <t xml:space="preserve">Кран шаровой (ручка - усиленный рычаг) 1 1/4" внутренняя - наружная резьба EU.YT1283060 114_k</t>
  </si>
  <si>
    <t xml:space="preserve">Кран шаровой (ручка - усиленный рычаг) 1 1/2" внутренняя - наружная резьба EU.YT1283070 112_k</t>
  </si>
  <si>
    <t xml:space="preserve">Кран шаровой (ручка - усиленный рычаг) 2" внутренняя - наружная резьба EU.YT1283080 2_k</t>
  </si>
  <si>
    <t xml:space="preserve">Кран шаровой (ручка-рычаг) 3/4" внутренняя - наружная резьба</t>
  </si>
  <si>
    <t xml:space="preserve">Кран шаровой (ручка-рычаг) 1" внутренняя - наружная резьба</t>
  </si>
  <si>
    <t xml:space="preserve">Кран шаровой (ручка-рычаг) 1 1/4" внутренняя - наружная резьба</t>
  </si>
  <si>
    <t xml:space="preserve">Кран шаровой (ручка-рычаг) 1 1/2" внутренняя - наружная резьба</t>
  </si>
  <si>
    <t xml:space="preserve">Кран шаровой (ручка-рычаг) 2" внутренняя - наружная резьба</t>
  </si>
  <si>
    <t xml:space="preserve">Кран шаровой (ручка-бабочка) 1/2" внутренняя - внутренняя резьба EU.YT1284030 12_k</t>
  </si>
  <si>
    <t xml:space="preserve">Кран шаровой (ручка-бабочка) 3/4" внутренняя - внутренняя резьба EU.YT1284040 34_k</t>
  </si>
  <si>
    <t xml:space="preserve">Кран шаровой (ручка-бабочка) 1" внутренняя - внутренняя резьба EU.YT1284050 1_k</t>
  </si>
  <si>
    <t xml:space="preserve">Кран шаровой (ручка-бабочка) 1/2" внутренняя - внутренняя резьба</t>
  </si>
  <si>
    <t xml:space="preserve">Кран шаровой (ручка-бабочка) 3/4" внутренняя - внутренняя резьба</t>
  </si>
  <si>
    <t xml:space="preserve">Кран шаровой (ручка-бабочка) 1" внутренняя - внутренняя резьба</t>
  </si>
  <si>
    <t xml:space="preserve">Кран шаровой (ручка-бабочка) 1/2" внутренняя - наружная резьба EU.YT1285030 12_k</t>
  </si>
  <si>
    <t xml:space="preserve">Кран шаровой (ручка-бабочка) 3/4" внутренняя - наружная резьба EU.YT1285040 34_k</t>
  </si>
  <si>
    <t xml:space="preserve">Кран шаровой (ручка-бабочка) 1" внутренняя - наружная резьба EU.YT1285050 1_k</t>
  </si>
  <si>
    <t xml:space="preserve">Кран шаровой (ручка-бабочка) 1/2" внутренняя - наружная резьба</t>
  </si>
  <si>
    <t xml:space="preserve">Кран шаровой (ручка-бабочка) 3/4" внутренняя - наружная резьба</t>
  </si>
  <si>
    <t xml:space="preserve">Кран шаровой (ручка-бабочка) 1" внутренняя - наружная резьба</t>
  </si>
  <si>
    <t xml:space="preserve">Кран шаровой (ручка-бабочка) 1/2" наружная - наружная резьба EU.YT1286030 12_k</t>
  </si>
  <si>
    <t xml:space="preserve">Кран шаровой с полусгоном (ручка-бабочка) 1/2" внутренняя - наружная резьба EU.YT1287030 12_k</t>
  </si>
  <si>
    <t xml:space="preserve">Кран шаровой с полусгоном (ручка-бабочка) 3/4" внутренняя - наружная резьба EU.YT1287040 34_k</t>
  </si>
  <si>
    <t xml:space="preserve">Кран шаровой с полусгоном (ручка-бабочка) 1" внутренняя - наружная резьба EU.YT1287050 1_k</t>
  </si>
  <si>
    <t xml:space="preserve">Кран шаровой Grand с американкой (ручка-бабочка) 1 1/4" ВР-НР EU.YT1287060 114_k</t>
  </si>
  <si>
    <t xml:space="preserve">Кран шаровой с полусгоном (ручка-усиленный рычаг) 1 1/2" ВР-НР EU.YT1287070 112_k</t>
  </si>
  <si>
    <t xml:space="preserve">Кран шаровой с полусгоном (ручка-усиленный рычаг) 2" внутренняя - наружная резьба EU.YT1287080 2_k</t>
  </si>
  <si>
    <t xml:space="preserve">Кран шаровой с полусгоном (ручка-бабочка) 1/2" внутренняя - наружная резьба</t>
  </si>
  <si>
    <t xml:space="preserve">Кран шаровой с полусгоном (ручка-бабочка) 3/4" внутренняя - наружная резьба</t>
  </si>
  <si>
    <t xml:space="preserve">Кран шаровой с полусгоном (ручка-бабочка) 1" внутренняя - наружная резьба</t>
  </si>
  <si>
    <t xml:space="preserve">Кран шаровой с полусгоном, 1 1/4", ВР-НР, ручка бабочка</t>
  </si>
  <si>
    <t xml:space="preserve">Кран шаровой с полусгоном (ручка-рычаг) 1 1/2"ВР-НР</t>
  </si>
  <si>
    <t xml:space="preserve">Кран шаровой с полусгоном (ручка-рычаг) 2" внутренняя - наружная резьба</t>
  </si>
  <si>
    <t xml:space="preserve">Кран шаровой Grand угловой с американкой (ручка-бабочка) 1/2" ВР-НР EU.YT1288030 12_k</t>
  </si>
  <si>
    <t xml:space="preserve">Кран шаровой Grand угловой с американкой (ручка-бабочка) 3/4" ВР-НР EU.YT1288040 34_k</t>
  </si>
  <si>
    <t xml:space="preserve">Кран шаровой Grand угловой с американкой (ручка-бабочка) 1" ВР-НР (Арт.:EU.ST1288050 1)</t>
  </si>
  <si>
    <t xml:space="preserve">Кран шаровой угловой с американкой (ручка-бабочка) 1/2" внутренняя - наружная резьба</t>
  </si>
  <si>
    <t xml:space="preserve">Кран шаровой угловой с американкой (ручка-бабочка) 3/4" внутренняя - наружная резьба</t>
  </si>
  <si>
    <t xml:space="preserve">Кран шаровой угловой с американкой (ручка-бабочка) 1" внутренняя - наружная резьба</t>
  </si>
  <si>
    <t xml:space="preserve">Кран шаровой Grand c фильтром 1/2" ВР-ВР ручка - бабочка EU.YT1086035 12_k</t>
  </si>
  <si>
    <t xml:space="preserve">Кран шаровой Grand c дренажём 1/2" ВР-ВР ручка - усиленный рычаг EU.YT1016032 12_k</t>
  </si>
  <si>
    <t xml:space="preserve">Кран шаровой Grand c дренажём 3/4" ВР-ВР ручка - усиленный рычаг EU.YT1016042 34_k</t>
  </si>
  <si>
    <t xml:space="preserve">Кран шаровой c дренажём Kromwell (ручка - рычаг) 1/2" ВР-ВР</t>
  </si>
  <si>
    <t xml:space="preserve">Кран шаровой с дренажем, 3/4", ВР-ВР, ручка рычаг</t>
  </si>
  <si>
    <t xml:space="preserve">Кран шаровой водоразборный 1/2" НР-НР ручка-рычаг EU.YT2075030 12_k</t>
  </si>
  <si>
    <t xml:space="preserve">Кран шаровой водоразборный (ручка - усиленный рычаг) 1/2" наружная - наружная резьба</t>
  </si>
  <si>
    <t xml:space="preserve">Кран шаровой MINI 1/2" ВР-НР EU.YT1089030 12_k</t>
  </si>
  <si>
    <t xml:space="preserve">Кран шаровой MINI 1/2" внутренняя - наружная резьба</t>
  </si>
  <si>
    <t xml:space="preserve">Кран шаровой угловой, 1/2"х1/2", НР-НР, для подключения сантехнических приборов Kromwell</t>
  </si>
  <si>
    <t xml:space="preserve">Кран шаровой угловой, 1/2"х3/4", НР-НР, для подключения сантехнических приборов Kromwell</t>
  </si>
  <si>
    <t xml:space="preserve">Кран шаровой угловой для подключения сантехнических приборов 1/2" x 1/2" наружная - наружная резьба</t>
  </si>
  <si>
    <t xml:space="preserve">Кран шаровой угловой для подключения сантехнических приборов 1/2" x 3/4" наружная - наружная резьба</t>
  </si>
  <si>
    <t xml:space="preserve">Кран шаровой для подключения сантех. приборов 1/2" x 3/4" x 1/2" ВР-НР-НР EU.YT5014235 12x34x12_k</t>
  </si>
  <si>
    <t xml:space="preserve">Кран шаровой для подключения сантехнических приборов Kromwell 1/2" x 3/4" x 1/2" ВР-НР-НР</t>
  </si>
  <si>
    <t xml:space="preserve">Клапан обратный с латунным золотником 1/2" EU.YT4056035 12_k</t>
  </si>
  <si>
    <t xml:space="preserve">Клапан обратный с латунным золотником 3/4" EU.YT4056045 34_k</t>
  </si>
  <si>
    <t xml:space="preserve">Клапан обратный с латунным золотником 1" EU.YT4056055 1_k</t>
  </si>
  <si>
    <t xml:space="preserve">Клапан обратный с латунным золотником 1 1/4" EU.YT4056065 114_k</t>
  </si>
  <si>
    <t xml:space="preserve">Клапан обратный с латунным золотником, 1/2", никелированный Kromwell</t>
  </si>
  <si>
    <t xml:space="preserve">Клапан обратный с латунным золотником 3/4", никелированный Kromwell</t>
  </si>
  <si>
    <t xml:space="preserve">Клапан обратный с латунным золотником 1", никелированный Kromwell</t>
  </si>
  <si>
    <t xml:space="preserve">Клапан обратный с латунным золотником 1 1/4", никелированный Kromwell</t>
  </si>
  <si>
    <t xml:space="preserve">Фильтр механической очистки косой, 1/2", ВР-ВР Kromwell</t>
  </si>
  <si>
    <t xml:space="preserve">Фильтр механической очистки косой, 3/4", ВР-ВР Kromwell</t>
  </si>
  <si>
    <t xml:space="preserve">Фильтр механической очистки косой, 1", ВР-ВР Kromwell</t>
  </si>
  <si>
    <t xml:space="preserve">Фильтр механической очистки косой, 1 1/4", ВР-ВР Kromwell</t>
  </si>
  <si>
    <t xml:space="preserve">Фильтр механической очистки, косой, 1/2", ВР-ВР</t>
  </si>
  <si>
    <t xml:space="preserve">Фильтр механической очистки, косой 3/4" внутренняя - внутренняя резьба Kromwell</t>
  </si>
  <si>
    <t xml:space="preserve">Фильтр механической очистки, косой 1" внутренняя - внутренняя резьба</t>
  </si>
  <si>
    <t xml:space="preserve">Фильтр механической очистки, косой 1 1/4" внутренняя - внутренняя резьба Kromwell</t>
  </si>
  <si>
    <t xml:space="preserve">Фильтр механической очистки, косой, 1 1/2", внутренняя - внутренняя резьба, Kromwell</t>
  </si>
  <si>
    <t xml:space="preserve">Фильтр механической очистки сетчатый, Т-образный, 1/2", ВР-ВР Kromwell</t>
  </si>
  <si>
    <t xml:space="preserve">Фильтр механической очистки сетчатый, Т-образный, 3/4", ВР-ВР Kromwell</t>
  </si>
  <si>
    <t xml:space="preserve">Фильтр механической очистки Т-образный, 1/2", ВР-ВР</t>
  </si>
  <si>
    <t xml:space="preserve">Фильтр механической очистки "Т-образный" 3/4" внутренняя - внутренняя резьба Kromwell</t>
  </si>
  <si>
    <t xml:space="preserve">Фильтр механической очистки сетчатый "Т-образный" 1/2" (Арт.:EU.ST4023035 12)</t>
  </si>
  <si>
    <t xml:space="preserve">Фильтр механический самопромывной 1/2", с манометром Kromwell</t>
  </si>
  <si>
    <t xml:space="preserve">Фильтр механический самопромывной 3/4", с манометром Kromwell</t>
  </si>
  <si>
    <t xml:space="preserve">Фильтр механический самопромывной 1", с манометром Kromwell</t>
  </si>
  <si>
    <t xml:space="preserve">Фильтр тонкой очистки промывной 1/2", с латунной колбой и манометром Kromwell</t>
  </si>
  <si>
    <t xml:space="preserve">Фильтр тонкой очистки промывной 1/2", с прозрачной колбой и манометром Kromwell</t>
  </si>
  <si>
    <t xml:space="preserve">Узел насосно-смесительный 1”, без насоса Kromwell</t>
  </si>
  <si>
    <t xml:space="preserve">Блок коллекторный 1", из нержавеющей стали, с расходомерами, 2 отвода 3/4"EU Kromwell</t>
  </si>
  <si>
    <t xml:space="preserve">Блок коллекторный 1", из нержавеющей стали, с расходомерами, 3 отвода 3/4"EU Kromwell</t>
  </si>
  <si>
    <t xml:space="preserve">Блок коллекторный 1", из нержавеющей стали, с расходомерами, 4 отвода 3/4"EU Kromwell</t>
  </si>
  <si>
    <t xml:space="preserve">Блок коллекторный 1", из нержавеющей стали, с расходомерами, 5 отводов 3/4"EU Kromwell</t>
  </si>
  <si>
    <t xml:space="preserve">Блок коллекторный 1", из нержавеющей стали, с расходомерами, 6 отводов 3/4"EU Kromwell</t>
  </si>
  <si>
    <t xml:space="preserve">Блок коллекторный 1", из нержавеющей стали, с расходомерами, 7 отводов 3/4"EU Kromwell</t>
  </si>
  <si>
    <t xml:space="preserve">Блок коллекторный 1", из нержавеющей стали, с расходомерами, 8 отводов 3/4"EU Kromwell</t>
  </si>
  <si>
    <t xml:space="preserve">Блок коллекторный 1", из нержавеющей стали, с расходомерами, 9 отводов 3/4"EU Kromwell</t>
  </si>
  <si>
    <t xml:space="preserve">Блок коллекторный 1", из нержавеющей стали, с расходомерами, 10 отводов 3/4"EU Kromwell</t>
  </si>
  <si>
    <t xml:space="preserve">Блок коллекторный 1", из нержавеющей стали, с расходомерами, 11 отводов 3/4"EU Kromwell</t>
  </si>
  <si>
    <t xml:space="preserve">Блок коллекторный 1", из нержавеющей стали, с расходомерами, 12 отводов 3/4"EU Kromwell</t>
  </si>
  <si>
    <t xml:space="preserve">Коллекторный блок из нерж. cтали Kromwel с термостат. вставками и запорными клапанами, 1"х3/4"х2</t>
  </si>
  <si>
    <t xml:space="preserve">Коллекторный блок из нерж. cтали Kromwel с термостат. вставками и запорными клапанами, 1"х3/4"х3</t>
  </si>
  <si>
    <t xml:space="preserve">Коллекторный блок из нерж. cтали Kromwel с термостат. вставками и запорными клапанами, 1"х3/4"х4</t>
  </si>
  <si>
    <t xml:space="preserve">Коллекторный блок из нерж. cтали Kromwel с термостат. вставками и запорными клапанами, 1"х3/4"х5</t>
  </si>
  <si>
    <t xml:space="preserve">Коллекторный блок из нерж. cтали Kromwel с термостат. вставками и запорными клапанами, 1"х3/4"х6</t>
  </si>
  <si>
    <t xml:space="preserve">Коллекторный блок из нерж. cтали Kromwel с термостат. вставками и запорными клапанами, 1"х3/4"х7</t>
  </si>
  <si>
    <t xml:space="preserve">Коллекторный блок из нерж. cтали Kromwel с термостат. вставками и запорными клапанами, 1"х3/4"х8</t>
  </si>
  <si>
    <t xml:space="preserve">Коллекторный блок из нерж. cтали Kromwel с термостат. вставками и запорными клапанами, 1"х3/4"х9</t>
  </si>
  <si>
    <t xml:space="preserve">Коллекторный блок из нерж. cтали Kromwel с термостат. вставками и запорными клапанами, 1"х3/4"х10</t>
  </si>
  <si>
    <t xml:space="preserve">Коллекторный блок из нерж. cтали Kromwel с термостат. вставками и запорными клапанами, 1"х3/4"х11</t>
  </si>
  <si>
    <t xml:space="preserve">Коллекторный блок из нерж. cтали Kromwel с термостат. вставками и запорными клапанами, 1"х3/4"х12</t>
  </si>
  <si>
    <t xml:space="preserve">Блок коллекторный с термостатическими клапанами и расходомерами 1", 3 выхода 3/4" "евроконус"</t>
  </si>
  <si>
    <t xml:space="preserve">Блок коллекторный с термостатическими клапанами и расходомерами 1", 4 выхода 3/4" "евроконус"</t>
  </si>
  <si>
    <t xml:space="preserve">Блок коллекторный с термостатическими клапанами и расходомерами 1", 5 выходов 3/4" "евроконус"</t>
  </si>
  <si>
    <t xml:space="preserve">Блок коллекторный с термостатическими клапанами и расходомерами 1", 6 выходов 3/4" "евроконус"</t>
  </si>
  <si>
    <t xml:space="preserve">Блок коллекторный с термостатическими клапанами и расходомерами 1", 7 выходов 3/4" "евроконус"</t>
  </si>
  <si>
    <t xml:space="preserve">Блок коллекторный с термостатическими клапанами и расходомерами 1", 8 выходов 3/4" "евроконус"</t>
  </si>
  <si>
    <t xml:space="preserve">Блок коллекторный с термостатическими клапанами и расходомерами 1", 9 выходов 3/4" "евроконус"</t>
  </si>
  <si>
    <t xml:space="preserve">Блок коллекторный с термостатическими клапанами и расходомерами 1", 11 выходов 3/4" "евроконус"</t>
  </si>
  <si>
    <t xml:space="preserve">Блок коллекторный с термостатическими клапанами и расходомерами 1", 12 выходов 3/4" "евроконус"</t>
  </si>
  <si>
    <t xml:space="preserve">Блок коллекторный с термостатическими вставками, запорными клапанами, воздухоотводчиками и дренажем EUROS 1"x3/4"x3</t>
  </si>
  <si>
    <t xml:space="preserve">Блок коллекторный с термостатическими вставками, запорными клапанами, воздухоотводчиками и дренажем EUROS 1"x3/4"x4</t>
  </si>
  <si>
    <t xml:space="preserve">Блок коллекторный с термостатическими вставками, запорными клапанами, воздухоотводчиками и дренажем 1"x3/4"x5</t>
  </si>
  <si>
    <t xml:space="preserve">Блок коллекторный с термостатическими вставками, запорными клапанами, воздухоотводчиками и дренажем EUROS 1"x3/4"x6</t>
  </si>
  <si>
    <t xml:space="preserve">Блок коллекторный с термостатическими вставками, запорными клапанами, воздухоотводчиками и дренажем EUROS 1"x3/4"x7</t>
  </si>
  <si>
    <t xml:space="preserve">Блок коллекторный с термостатическими вставками, запорными клапанами, воздухоотводчиками и дренажем EUROS 1"x3/4"x8</t>
  </si>
  <si>
    <t xml:space="preserve">Блок коллекторный Kromwell с термостатическими вставками и запорными клапанами 1"x3/4"x9</t>
  </si>
  <si>
    <t xml:space="preserve">Блок коллекторный Kromwell с термостатическими вставками и запорными клапанами 1"x3/4"x10</t>
  </si>
  <si>
    <t xml:space="preserve">Блок коллекторный Kromwell с термостатическими вставками и запорными клапанами 1"x3/4"x11</t>
  </si>
  <si>
    <t xml:space="preserve">Блок коллекторный Kromwell с термостатическими вставками и запорными клапанами 1"x3/4"x12</t>
  </si>
  <si>
    <t xml:space="preserve">Комплект коллекторных шаровых кранов 1" Kromwell с термометрами (2 шт)</t>
  </si>
  <si>
    <t xml:space="preserve">Комплект прямых коллекторных шаровых кранов с термометром 1" Kromwell (2 шт)</t>
  </si>
  <si>
    <t xml:space="preserve">Комплект угловых коллекторных шаровых кранов 1" Kromwell с термометрами</t>
  </si>
  <si>
    <t xml:space="preserve">Воздухоотводчик автоматический 1/2" НР, без покрытия (Арт.:EU.ST6022030 12)</t>
  </si>
  <si>
    <t xml:space="preserve">Воздухоотводчик автоматический Kromwell 1/2" в комплекте с обратным клапаном</t>
  </si>
  <si>
    <t xml:space="preserve">Коллектор с регулируемыми вентилями и переходами на наружную резьбу, 2 выхода 3/4"х1/2" Kromwell</t>
  </si>
  <si>
    <t xml:space="preserve">Коллектор с регулируемыми вентилями и переходами на наружную резьбу, 3 выхода 3/4"х1/2" Kromwell</t>
  </si>
  <si>
    <t xml:space="preserve">Коллектор с регулируемыми вентилями и переходами на наружную резьбу, 4 выхода 3/4"х1/2" Kromwell</t>
  </si>
  <si>
    <t xml:space="preserve">Коллектор с регулируемыми вентилями и переходами на наружную резьбу, 2 выхода 1"х1/2" Kromwell</t>
  </si>
  <si>
    <t xml:space="preserve">Коллектор с регулируемыми вентилями и переходами на наружную резьбу, 3 выхода 1"х1/2" Kromwell</t>
  </si>
  <si>
    <t xml:space="preserve">Коллектор с регулируемыми вентилями и переходами на наружную резьбу, 4 выхода 1"х1/2" Kromwell</t>
  </si>
  <si>
    <t xml:space="preserve">Коллектор с отсекающими шаровыми кранами, 2 выхода 3/4"х1/2" Kromwell</t>
  </si>
  <si>
    <t xml:space="preserve">Коллектор с отсекающими шаровыми кранами, 3 выхода 3/4"х1/2" Kromwell</t>
  </si>
  <si>
    <t xml:space="preserve">Коллектор с отсекающими шаровыми кранами, 2 выхода 1"х1/2" Kromwell</t>
  </si>
  <si>
    <t xml:space="preserve">Коллектор с отсекающими шаровыми кранами, 3 выхода 1"х1/2" Kromwell</t>
  </si>
  <si>
    <t xml:space="preserve">Соединитель обжимной коллекторный для металлополимерной трубы, ф16х2-1/2" Kromwell</t>
  </si>
  <si>
    <t xml:space="preserve">Соединитель обжимной коллекторный евроконус, для металлополимерной трубы, ф16х2-3/4" Kromwell</t>
  </si>
  <si>
    <t xml:space="preserve">Соединитель обжимной коллекторный евроконус, для металлополимерной трубы, ф20х2-3/4" Kromwell</t>
  </si>
  <si>
    <t xml:space="preserve">Соединитель обжимной коллекторный Kromwell для металлополимерной трубы 16x2 - 3/4"</t>
  </si>
  <si>
    <t xml:space="preserve">Соединитель обжимной коллекторный Kromwell для металлополимерной трубы 20x2 - 3/4"</t>
  </si>
  <si>
    <t xml:space="preserve">Соединитель обжимной коллекторный евроконус, для PEX трубы, ф16x2-3/4" Kromwell</t>
  </si>
  <si>
    <t xml:space="preserve">Соединитель обжимной коллекторный евроконус, для PEX трубы, ф20х2-3/4" Kromwell</t>
  </si>
  <si>
    <t xml:space="preserve">Расходомер коллекторный, с присоединителем 1/2", 0-5 л/мин Kromwell</t>
  </si>
  <si>
    <t xml:space="preserve">Пробка коллекторная концевая 3/4", с уплотнителем Kromwell</t>
  </si>
  <si>
    <t xml:space="preserve">Пробка коллекторная концевая 1", с уплотнителем Kromwell</t>
  </si>
  <si>
    <t xml:space="preserve">Ниппель коллекторный соединительный 3/4", с уплотнителями Kromwell</t>
  </si>
  <si>
    <t xml:space="preserve">Ниппель коллекторный соединительный 1", с уплотнителями Kromwell</t>
  </si>
  <si>
    <t xml:space="preserve">Адаптер коллекторный, 3/4", евроконус-плоскость Kromwell</t>
  </si>
  <si>
    <t xml:space="preserve">Группа безопасности котла Kromwell 1"х1/2"</t>
  </si>
  <si>
    <t xml:space="preserve">Воздухоотводчик 1/2", автоматический Kromwell</t>
  </si>
  <si>
    <t xml:space="preserve">Воздухоотводчик 1/2", автоматический, угловой, универсальный Kromwell</t>
  </si>
  <si>
    <t xml:space="preserve">Воздухоотводчик 3/4", автоматический, угловой, универсальный Kromwell</t>
  </si>
  <si>
    <t xml:space="preserve">Клапан отсекающий 1/2", для воздухоотводчика Kromwell</t>
  </si>
  <si>
    <t xml:space="preserve">Клапан предохранительный 1/2", 3 бар Kromwell</t>
  </si>
  <si>
    <t xml:space="preserve">Клапан предохранительный 1/2", 6 бар Kromwell</t>
  </si>
  <si>
    <t xml:space="preserve">Редуктор давления поршневой 1/2", с отверстием под манометр Kromwell</t>
  </si>
  <si>
    <t xml:space="preserve">Редуктор давления поршневой 3/4", с отверстием под манометр Kromwell</t>
  </si>
  <si>
    <t xml:space="preserve">Редуктор давления мембранный 1/2" Kromwell с отв.под манометр</t>
  </si>
  <si>
    <t xml:space="preserve">Редуктор давления мембранный 3/4" Kromwell с отв.под манометр</t>
  </si>
  <si>
    <t xml:space="preserve">Манометр 1/4", 0-10 бар Kromwell</t>
  </si>
  <si>
    <t xml:space="preserve">Установка насосная для водоснабжения Smartbox Easy частотное регулирование Kromwell</t>
  </si>
  <si>
    <t xml:space="preserve">Установка насосная для водоснабжения SmartBox частотное регулирование Kromwell</t>
  </si>
  <si>
    <t xml:space="preserve">Насос погружной автоматический Diver 40/6,0-1 AWi колодезный </t>
  </si>
  <si>
    <t xml:space="preserve">Насос для отопления PE 25/6G 180 с частотным регулированием (гайки в комплекте)</t>
  </si>
  <si>
    <t xml:space="preserve">Насос для отопления PE 25/6 180 с частотным регулированием</t>
  </si>
  <si>
    <t xml:space="preserve">Насос для отопления PE1L 25/4G 180 с частотным регулированием (гайки в комплекте)</t>
  </si>
  <si>
    <t xml:space="preserve">Насос для отопления PE1L 25/6G 180 с частотным регулированием (гайки в комплекте)</t>
  </si>
  <si>
    <t xml:space="preserve">Насос для отопления PE1L 25/6 130 с частотным регулированием</t>
  </si>
  <si>
    <t xml:space="preserve">Насос для отопления PE1L 32/6G 180 с частотным регулированием (гайки в комплекте)</t>
  </si>
  <si>
    <t xml:space="preserve">Насос для ГВС PWE 15/1,7 с частотным регулированием Kromwell</t>
  </si>
  <si>
    <t xml:space="preserve">Насос для отопления PS 25/4G 180 (гайки в комплекте)</t>
  </si>
  <si>
    <t xml:space="preserve">Насос для отопления, гайки в комплекте Kromwell</t>
  </si>
  <si>
    <t xml:space="preserve">Насос для отопления Kromwell PS 25/6 130</t>
  </si>
  <si>
    <t xml:space="preserve">Насос для отопления PS 25/8G 180 (гайки в комплекте)</t>
  </si>
  <si>
    <t xml:space="preserve">Насос для отопления PS 32/4G 180 (гайки в комплекте)</t>
  </si>
  <si>
    <t xml:space="preserve">Насос для ГВС PWS 15/4G N 130 (гайки в комплекте)</t>
  </si>
  <si>
    <t xml:space="preserve">Гайка присоединительная для насоса D25 G1 1/2 × 1 (1 шт.)</t>
  </si>
  <si>
    <t xml:space="preserve">Коллектор стальной распределительный Kromwell 3 отопительных контура</t>
  </si>
  <si>
    <t xml:space="preserve">Коллектор стальной распределительный Kromwell 5 отопительных контуров</t>
  </si>
  <si>
    <t xml:space="preserve">Коллектор стальной распределительный Kromwell 7 отопительных контуров</t>
  </si>
  <si>
    <t xml:space="preserve">Гидравлическая стрелка Kromwell</t>
  </si>
  <si>
    <t xml:space="preserve">Прямой насосный модуль с байпасом Kromwell (левый, без насоса)</t>
  </si>
  <si>
    <t xml:space="preserve">Прямой насосный модуль с байпасом Kromwell (правый, без насоса)</t>
  </si>
  <si>
    <t xml:space="preserve">Насосный модуль Kromwell с байпасом и трехходовым клапаном (левый, без насоса)</t>
  </si>
  <si>
    <t xml:space="preserve">Насосный модуль Kromwell с байпасом и трехходовым клапаном (правый, без насоса)</t>
  </si>
  <si>
    <t xml:space="preserve">Насосный модуль Kromwell с байпасом , трехходовым клапаном и приводом (левый, без насоса)</t>
  </si>
  <si>
    <t xml:space="preserve">Насосный модуль Kromwell с байпасом , трехходовым клапаном и приводом (правый, без насоса)</t>
  </si>
  <si>
    <t xml:space="preserve">Привод насосного модуля Kromwell 230В</t>
  </si>
  <si>
    <t xml:space="preserve">Проводной контроллер теплого пола Kromwell, 8 зон</t>
  </si>
  <si>
    <t xml:space="preserve">Беспроводной контроллер теплого пола Kromwell, 8 зон</t>
  </si>
  <si>
    <t xml:space="preserve">Термостат беспроводной комнатный Kromwell, ААА</t>
  </si>
  <si>
    <t xml:space="preserve">Термостат проводной комнатный Kromwell, белый, 230В</t>
  </si>
  <si>
    <t xml:space="preserve">KW.TH 3A-230NC</t>
  </si>
  <si>
    <t xml:space="preserve">Привод термоэлектрический Vernet 230 В, НЗ, NC-нормально замкнутый Kromwell</t>
  </si>
  <si>
    <t xml:space="preserve">Датчик температуры проводной, пол/воздух, 3 метра, 10 кОм Kromwell</t>
  </si>
  <si>
    <t xml:space="preserve">Пресс-муфта из нержавеющей стали, равнопроходная, 54х54, Kromwell</t>
  </si>
  <si>
    <t xml:space="preserve">Муфта переходная из нержавеющей стали, 42х54, Kromwell</t>
  </si>
  <si>
    <t xml:space="preserve">Муфта редукционная из нержавеющей стали, 28x54, Kromwell</t>
  </si>
  <si>
    <t xml:space="preserve">Муфта редукционная из нержавеющей стали, 35x54, Kromwell</t>
  </si>
  <si>
    <t xml:space="preserve">Муфта редукционная из нержавеющей стали, 42x54, Kromwell</t>
  </si>
  <si>
    <t xml:space="preserve">Пресс-угольник 45° из нержавеющей стали, раструб-труба, 54х54, Kromwell</t>
  </si>
  <si>
    <t xml:space="preserve">Пресс-угольник 45° из нержавеющей стали  равнопроходной 54х54</t>
  </si>
  <si>
    <t xml:space="preserve">Пресс-угольник 90° из нержавеющей стали, раструб-труба, 54х54, Kromwell</t>
  </si>
  <si>
    <t xml:space="preserve">Пресс-угольник 90° из нержавеющей стали  равнопроходной 54х54</t>
  </si>
  <si>
    <t xml:space="preserve">Пресс-тройник из нержавеющей стали 54х54х54</t>
  </si>
  <si>
    <t xml:space="preserve">Пресс-тройник из нержавеющей стали, переходной, 54x42x54, Kromwell</t>
  </si>
  <si>
    <t xml:space="preserve">Пресс-тройник из нержавеющей стали с переходом на внутреннюю резьбу 54x1/2"x54, Kromwell</t>
  </si>
  <si>
    <t xml:space="preserve">Пресс-тройник из нержавеющей стали с переходом на внутреннюю резьбу 54x1"x54, Kromwell</t>
  </si>
  <si>
    <t xml:space="preserve">Пресс-тройник из нержавеющей стали с переходом на внутреннюю резьбу 54x1 1/4"x54, Kromwell</t>
  </si>
  <si>
    <t xml:space="preserve">Пресс-тройник из нержавеющей стали с переходом на наружную резьбу 54x1"x54, Kromwell</t>
  </si>
  <si>
    <t xml:space="preserve">Пресс-тройник из нержавеющей стали с переходом на наружную резьбу 54x1 1/4"x54, Kromwell</t>
  </si>
  <si>
    <t xml:space="preserve">Пресс-фитинг из нержавеющей стали с наружной резьбой 54x2", Kromwell</t>
  </si>
  <si>
    <t xml:space="preserve">Пресс-фитинг из нержавеющей стали с внутренней резьбой 54x2", Kromwell</t>
  </si>
  <si>
    <t xml:space="preserve">Пресс-фитинг из нержавеющей стали с накидной гайкой 54x2", Kromwell</t>
  </si>
  <si>
    <t xml:space="preserve">Пресс-заглушка из нержавеющей стали 54, Kromwell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</si>
</sst>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6">
    <numFmt numFmtId="160" formatCode="_-* #,##0.00\ &quot;€&quot;_-;\-* #,##0.00\ &quot;€&quot;_-;_-* &quot;-&quot;??\ &quot;€&quot;_-;_-@_-"/>
    <numFmt numFmtId="161" formatCode="_-* #,##0.00&quot;р.&quot;_-;\-* #,##0.00&quot;р.&quot;_-;_-* &quot;-&quot;??&quot;р.&quot;_-;_-@_-"/>
    <numFmt numFmtId="162" formatCode="_-* #,##0.00\ &quot;₽&quot;_-;\-* #,##0.00\ &quot;₽&quot;_-;_-* &quot;-&quot;??\ &quot;₽&quot;_-;_-@_-"/>
    <numFmt numFmtId="163" formatCode="[$USD]\ #,##0.00_);[Red]\([$USD]\ #,##0.00\)"/>
    <numFmt numFmtId="164" formatCode="_-* #,##0.00_-;\-* #,##0.00_-;_-* &quot;-&quot;??_-;_-@_-"/>
    <numFmt numFmtId="165" formatCode="_-* #,##0.00\ _₽_-;\-* #,##0.00\ _₽_-;_-* &quot;-&quot;??\ _₽_-;_-@_-"/>
    <numFmt numFmtId="166" formatCode="_ * #,##0.00_ ;_ * \-#,##0.00_ ;_ * &quot;-&quot;??_ ;_ @_ "/>
    <numFmt numFmtId="167" formatCode="_-* #,##0.00_р_._-;\-* #,##0.00_р_._-;_-* &quot;-&quot;??_р_._-;_-@_-"/>
    <numFmt numFmtId="168" formatCode="_-* #,##0.00_$_-;\-* #,##0.00_$_-;_-* &quot;-&quot;??_$_-;_-@_-"/>
    <numFmt numFmtId="169" formatCode="_ * #,##0_ ;_ * \-#,##0_ ;_ * &quot;-&quot;_ ;_ @_ "/>
    <numFmt numFmtId="170" formatCode="&quot;US$&quot;#,##0.000_);[Red]\(&quot;US$&quot;#,##0.000\)"/>
    <numFmt numFmtId="171" formatCode="0.0000_);[Red]\(0.0000\)"/>
    <numFmt numFmtId="172" formatCode="[$$-409]#,##0.00"/>
    <numFmt numFmtId="173" formatCode="0.000_);\(0.000\)"/>
    <numFmt numFmtId="174" formatCode="_ &quot;￥&quot;* #,##0_ ;_ &quot;￥&quot;* \-#,##0_ ;_ &quot;￥&quot;* &quot;-&quot;_ ;_ @_ "/>
    <numFmt numFmtId="175" formatCode="0.0"/>
  </numFmts>
  <fonts count="104">
    <font>
      <sz val="11.000000"/>
      <color theme="1"/>
      <name val="Calibri"/>
      <scheme val="minor"/>
    </font>
    <font>
      <sz val="10.000000"/>
      <name val="Helv"/>
    </font>
    <font>
      <sz val="10.000000"/>
      <name val="Arial"/>
    </font>
    <font>
      <sz val="11.000000"/>
      <color indexed="64"/>
      <name val="Calibri"/>
    </font>
    <font>
      <sz val="11.000000"/>
      <color indexed="64"/>
      <name val="宋体"/>
    </font>
    <font>
      <sz val="11.000000"/>
      <color indexed="65"/>
      <name val="Calibri"/>
    </font>
    <font>
      <sz val="11.000000"/>
      <color indexed="65"/>
      <name val="宋体"/>
    </font>
    <font>
      <sz val="11.000000"/>
      <color indexed="42"/>
      <name val="宋体"/>
    </font>
    <font>
      <sz val="11.000000"/>
      <color indexed="64"/>
      <name val="Calibri"/>
      <scheme val="minor"/>
    </font>
    <font>
      <sz val="10.000000"/>
      <color indexed="64"/>
      <name val="Arial"/>
    </font>
    <font>
      <sz val="12.000000"/>
      <name val="宋体"/>
    </font>
    <font>
      <sz val="11.000000"/>
      <color theme="0"/>
      <name val="Calibri"/>
      <scheme val="minor"/>
    </font>
    <font>
      <b/>
      <sz val="11.000000"/>
      <color indexed="52"/>
      <name val="Calibri"/>
    </font>
    <font>
      <b/>
      <sz val="11.000000"/>
      <color rgb="FFFA7D00"/>
      <name val="Calibri"/>
      <scheme val="minor"/>
    </font>
    <font>
      <u/>
      <sz val="9.350000"/>
      <color theme="10"/>
      <name val="Calibri"/>
    </font>
    <font>
      <b/>
      <sz val="15.000000"/>
      <color theme="3"/>
      <name val="Calibri"/>
      <scheme val="minor"/>
    </font>
    <font>
      <sz val="11.000000"/>
      <name val="돋움"/>
    </font>
    <font>
      <sz val="12.000000"/>
      <name val="Times New Roman Cyr"/>
    </font>
    <font>
      <sz val="11.000000"/>
      <color theme="1"/>
      <name val="宋体"/>
    </font>
    <font>
      <sz val="8.000000"/>
      <name val="Arial"/>
    </font>
    <font>
      <sz val="12.000000"/>
      <color theme="1"/>
      <name val="Tahoma"/>
    </font>
    <font>
      <sz val="11.000000"/>
      <color theme="1"/>
      <name val="Verdana"/>
    </font>
    <font>
      <sz val="11.000000"/>
      <color rgb="FF9C0006"/>
      <name val="Calibri"/>
      <scheme val="minor"/>
    </font>
    <font>
      <sz val="10.000000"/>
      <name val="Arial Cyr"/>
    </font>
    <font>
      <sz val="10.000000"/>
      <color theme="1"/>
      <name val="Calibri"/>
      <scheme val="minor"/>
    </font>
    <font>
      <sz val="11.000000"/>
      <color indexed="64"/>
      <name val="맑은 고딕"/>
    </font>
    <font>
      <sz val="9.000000"/>
      <color theme="1"/>
      <name val="맑은 고딕"/>
    </font>
    <font>
      <sz val="11.000000"/>
      <color indexed="17"/>
      <name val="宋体"/>
    </font>
    <font>
      <sz val="11.000000"/>
      <color indexed="20"/>
      <name val="宋体"/>
    </font>
    <font>
      <b/>
      <sz val="15.000000"/>
      <color indexed="56"/>
      <name val="宋体"/>
    </font>
    <font>
      <b/>
      <sz val="15.000000"/>
      <color indexed="18"/>
      <name val="宋体"/>
    </font>
    <font>
      <b/>
      <sz val="15.000000"/>
      <color indexed="62"/>
      <name val="宋体"/>
    </font>
    <font>
      <b/>
      <sz val="13.000000"/>
      <color indexed="56"/>
      <name val="宋体"/>
    </font>
    <font>
      <b/>
      <sz val="13.000000"/>
      <color indexed="18"/>
      <name val="宋体"/>
    </font>
    <font>
      <b/>
      <sz val="13.000000"/>
      <color indexed="62"/>
      <name val="宋体"/>
    </font>
    <font>
      <b/>
      <sz val="11.000000"/>
      <color indexed="56"/>
      <name val="宋体"/>
    </font>
    <font>
      <b/>
      <sz val="11.000000"/>
      <color indexed="18"/>
      <name val="宋体"/>
    </font>
    <font>
      <b/>
      <sz val="11.000000"/>
      <color indexed="62"/>
      <name val="宋体"/>
    </font>
    <font>
      <b/>
      <sz val="18.000000"/>
      <color indexed="56"/>
      <name val="宋体"/>
    </font>
    <font>
      <b/>
      <sz val="18.000000"/>
      <color indexed="18"/>
      <name val="宋体"/>
    </font>
    <font>
      <b/>
      <sz val="18.000000"/>
      <color indexed="62"/>
      <name val="宋体"/>
    </font>
    <font>
      <b/>
      <sz val="11.000000"/>
      <color indexed="65"/>
      <name val="宋体"/>
    </font>
    <font>
      <b/>
      <sz val="11.000000"/>
      <color indexed="42"/>
      <name val="宋体"/>
    </font>
    <font>
      <b/>
      <sz val="11.000000"/>
      <color indexed="64"/>
      <name val="宋体"/>
    </font>
    <font>
      <i/>
      <sz val="11.000000"/>
      <color indexed="23"/>
      <name val="宋体"/>
    </font>
    <font>
      <sz val="11.000000"/>
      <color indexed="2"/>
      <name val="宋体"/>
    </font>
    <font>
      <b/>
      <sz val="11.000000"/>
      <color indexed="52"/>
      <name val="宋体"/>
    </font>
    <font>
      <b/>
      <sz val="11.000000"/>
      <color indexed="5"/>
      <name val="宋体"/>
    </font>
    <font>
      <sz val="11.000000"/>
      <color indexed="62"/>
      <name val="宋体"/>
    </font>
    <font>
      <sz val="11.000000"/>
      <color indexed="18"/>
      <name val="宋体"/>
    </font>
    <font>
      <b/>
      <sz val="11.000000"/>
      <color indexed="63"/>
      <name val="宋体"/>
    </font>
    <font>
      <sz val="11.000000"/>
      <color indexed="60"/>
      <name val="宋体"/>
    </font>
    <font>
      <sz val="11.000000"/>
      <color indexed="16"/>
      <name val="宋体"/>
    </font>
    <font>
      <sz val="11.000000"/>
      <color indexed="52"/>
      <name val="宋体"/>
    </font>
    <font>
      <sz val="11.000000"/>
      <color indexed="5"/>
      <name val="宋体"/>
    </font>
    <font>
      <b/>
      <sz val="14.000000"/>
      <color rgb="FF15314F"/>
      <name val="Calibri"/>
      <scheme val="minor"/>
    </font>
    <font>
      <b/>
      <sz val="14.000000"/>
      <color rgb="FFE50046"/>
      <name val="Calibri"/>
      <scheme val="minor"/>
    </font>
    <font>
      <b/>
      <u/>
      <sz val="14.000000"/>
      <color rgb="FFE50046"/>
      <name val="Calibri"/>
      <scheme val="minor"/>
    </font>
    <font>
      <b/>
      <sz val="14.000000"/>
      <color indexed="2"/>
      <name val="Calibri"/>
      <scheme val="minor"/>
    </font>
    <font>
      <sz val="14.000000"/>
      <color theme="1"/>
      <name val="Calibri"/>
      <scheme val="minor"/>
    </font>
    <font>
      <b/>
      <sz val="14.000000"/>
      <color theme="1"/>
      <name val="Calibri"/>
      <scheme val="minor"/>
    </font>
    <font>
      <u/>
      <sz val="14.000000"/>
      <color theme="10"/>
      <name val="Calibri"/>
    </font>
    <font>
      <b/>
      <sz val="11.000000"/>
      <name val="Calibri"/>
      <scheme val="minor"/>
    </font>
    <font>
      <b/>
      <u/>
      <sz val="12.000000"/>
      <color theme="10"/>
      <name val="Calibri"/>
    </font>
    <font>
      <b/>
      <sz val="28.000000"/>
      <color rgb="FF002060"/>
      <name val="Calibri"/>
      <scheme val="minor"/>
    </font>
    <font>
      <b/>
      <sz val="18.000000"/>
      <color indexed="2"/>
      <name val="Calibri"/>
      <scheme val="minor"/>
    </font>
    <font>
      <b/>
      <sz val="14.000000"/>
      <name val="Calibri"/>
      <scheme val="minor"/>
    </font>
    <font>
      <b/>
      <sz val="18.000000"/>
      <name val="Calibri"/>
      <scheme val="minor"/>
    </font>
    <font>
      <b/>
      <sz val="10.000000"/>
      <color theme="1"/>
      <name val="Calibri"/>
      <scheme val="minor"/>
    </font>
    <font>
      <b/>
      <sz val="10.000000"/>
      <color rgb="FF15314F"/>
      <name val="Calibri"/>
      <scheme val="minor"/>
    </font>
    <font>
      <b/>
      <sz val="10.000000"/>
      <name val="Calibri"/>
      <scheme val="minor"/>
    </font>
    <font>
      <sz val="11.000000"/>
      <name val="Calibri"/>
      <scheme val="minor"/>
    </font>
    <font>
      <b/>
      <sz val="11.000000"/>
      <color theme="1"/>
      <name val="Calibri"/>
      <scheme val="minor"/>
    </font>
    <font>
      <sz val="10.000000"/>
      <name val="Calibri"/>
      <scheme val="minor"/>
    </font>
    <font>
      <sz val="9.000000"/>
      <name val="Calibri"/>
      <scheme val="minor"/>
    </font>
    <font>
      <sz val="10.000000"/>
      <color rgb="FF15314F"/>
      <name val="Calibri"/>
      <scheme val="minor"/>
    </font>
    <font>
      <b/>
      <sz val="20.000000"/>
      <color indexed="2"/>
      <name val="Calibri"/>
      <scheme val="minor"/>
    </font>
    <font>
      <b/>
      <sz val="16.000000"/>
      <color indexed="2"/>
      <name val="Calibri"/>
      <scheme val="minor"/>
    </font>
    <font>
      <sz val="10.000000"/>
      <color indexed="2"/>
      <name val="Calibri"/>
      <scheme val="minor"/>
    </font>
    <font>
      <b/>
      <sz val="20.000000"/>
      <color theme="1" tint="0.499984740745262"/>
      <name val="Calibri"/>
      <scheme val="minor"/>
    </font>
    <font>
      <b/>
      <sz val="16.000000"/>
      <color theme="1" tint="0.499984740745262"/>
      <name val="Calibri"/>
      <scheme val="minor"/>
    </font>
    <font>
      <sz val="14.000000"/>
      <color rgb="FFE50046"/>
      <name val="Calibri"/>
      <scheme val="minor"/>
    </font>
    <font>
      <sz val="8.000000"/>
      <name val="Calibri"/>
      <scheme val="minor"/>
    </font>
    <font>
      <b/>
      <sz val="14.000000"/>
      <color rgb="FF002060"/>
      <name val="Calibri"/>
      <scheme val="minor"/>
    </font>
    <font>
      <sz val="14.000000"/>
      <color rgb="FF002060"/>
      <name val="Calibri"/>
      <scheme val="minor"/>
    </font>
    <font>
      <sz val="14.000000"/>
      <name val="Calibri"/>
      <scheme val="minor"/>
    </font>
    <font>
      <b/>
      <sz val="14.000000"/>
      <color rgb="FF002060"/>
      <name val="Aharoni"/>
    </font>
    <font>
      <i/>
      <sz val="14.000000"/>
      <color rgb="FF002060"/>
      <name val="Aharoni"/>
    </font>
    <font>
      <i/>
      <sz val="14.000000"/>
      <name val="Aharoni"/>
    </font>
    <font>
      <b/>
      <sz val="14.000000"/>
      <color rgb="FF0070C0"/>
      <name val="Calibri"/>
      <scheme val="minor"/>
    </font>
    <font>
      <sz val="14.000000"/>
      <color rgb="FF002060"/>
      <name val="Calibri"/>
    </font>
    <font>
      <sz val="14.000000"/>
      <color indexed="2"/>
      <name val="Calibri"/>
      <scheme val="minor"/>
    </font>
    <font>
      <b/>
      <i/>
      <sz val="9.000000"/>
      <name val="Calibri"/>
      <scheme val="minor"/>
    </font>
    <font>
      <sz val="14.000000"/>
      <color theme="1" tint="0.049989318521683403"/>
      <name val="Calibri"/>
      <scheme val="minor"/>
    </font>
    <font>
      <b/>
      <sz val="9.000000"/>
      <name val="Calibri"/>
      <scheme val="minor"/>
    </font>
    <font>
      <sz val="9.000000"/>
      <name val="Calibri"/>
    </font>
    <font>
      <sz val="9.000000"/>
      <color indexed="2"/>
      <name val="Calibri"/>
    </font>
    <font>
      <sz val="9.000000"/>
      <color indexed="2"/>
      <name val="Calibri"/>
      <scheme val="minor"/>
    </font>
    <font>
      <sz val="8.000000"/>
      <name val="Tahoma"/>
    </font>
    <font>
      <sz val="10.000000"/>
      <color rgb="FFE50046"/>
      <name val="Calibri"/>
      <scheme val="minor"/>
    </font>
    <font>
      <sz val="8.000000"/>
      <color theme="1"/>
      <name val="Times New Roman"/>
    </font>
    <font>
      <b/>
      <sz val="11.000000"/>
      <color indexed="2"/>
      <name val="Calibri"/>
      <scheme val="minor"/>
    </font>
    <font>
      <b/>
      <i/>
      <sz val="10.000000"/>
      <color theme="1"/>
      <name val="Calibri"/>
      <scheme val="minor"/>
    </font>
    <font>
      <i/>
      <sz val="11.000000"/>
      <color theme="1"/>
      <name val="Calibri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22"/>
        <bgColor indexed="22"/>
      </patternFill>
    </fill>
    <fill>
      <patternFill patternType="solid">
        <fgColor indexed="65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5"/>
        <bgColor indexed="5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1"/>
        <bgColor indexed="21"/>
      </patternFill>
    </fill>
    <fill>
      <patternFill patternType="solid">
        <fgColor indexed="7"/>
        <bgColor indexed="7"/>
      </patternFill>
    </fill>
    <fill>
      <patternFill patternType="solid">
        <fgColor indexed="53"/>
        <bgColor indexed="53"/>
      </patternFill>
    </fill>
    <fill>
      <patternFill patternType="solid">
        <fgColor theme="9"/>
        <bgColor theme="9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indexed="62"/>
        <bgColor indexed="62"/>
      </patternFill>
    </fill>
    <fill>
      <patternFill patternType="solid">
        <fgColor indexed="18"/>
        <bgColor indexed="18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4"/>
        <b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23"/>
        <bgColor indexed="23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</fills>
  <borders count="71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none"/>
      <right style="none"/>
      <top style="none"/>
      <bottom style="thick">
        <color theme="4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18"/>
      </bottom>
      <diagonal style="none"/>
    </border>
    <border>
      <left style="none"/>
      <right style="none"/>
      <top style="none"/>
      <bottom style="thick">
        <color indexed="49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none"/>
      <bottom style="medium">
        <color indexed="21"/>
      </bottom>
      <diagonal style="none"/>
    </border>
    <border>
      <left style="none"/>
      <right style="none"/>
      <top style="none"/>
      <bottom style="medium">
        <color indexed="49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none"/>
      <right style="none"/>
      <top style="thin">
        <color indexed="18"/>
      </top>
      <bottom style="double">
        <color indexed="18"/>
      </bottom>
      <diagonal style="none"/>
    </border>
    <border>
      <left style="none"/>
      <right style="none"/>
      <top style="thin">
        <color indexed="49"/>
      </top>
      <bottom style="double">
        <color indexed="49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none"/>
      <right style="none"/>
      <top style="none"/>
      <bottom style="double">
        <color indexed="5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medium">
        <color auto="1"/>
      </bottom>
      <diagonal style="none"/>
    </border>
    <border>
      <left style="none"/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thin">
        <color rgb="FF15314F"/>
      </bottom>
      <diagonal style="none"/>
    </border>
    <border>
      <left style="none"/>
      <right style="none"/>
      <top style="thin">
        <color rgb="FF15314F"/>
      </top>
      <bottom style="thin">
        <color rgb="FF15314F"/>
      </bottom>
      <diagonal style="none"/>
    </border>
    <border>
      <left style="none"/>
      <right style="none"/>
      <top style="none"/>
      <bottom style="thin">
        <color rgb="FF15314F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</borders>
  <cellStyleXfs count="11580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2" borderId="0" numFmtId="0" applyNumberFormat="0" applyFont="1" applyFill="1" applyBorder="0" applyProtection="0"/>
    <xf fontId="0" fillId="3" borderId="0" numFmtId="0" applyNumberFormat="0" applyFont="1" applyFill="1" applyBorder="0" applyProtection="0"/>
    <xf fontId="3" fillId="2" borderId="0" numFmtId="0" applyNumberFormat="0" applyFont="1" applyFill="1" applyBorder="0" applyProtection="0"/>
    <xf fontId="0" fillId="3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0" fillId="9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8" borderId="0" numFmtId="0" applyNumberFormat="0" applyFont="1" applyFill="1" applyBorder="0" applyProtection="0"/>
    <xf fontId="4" fillId="2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10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2" borderId="0" numFmtId="0" applyNumberFormat="1" applyFont="1" applyFill="1" applyBorder="1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2" borderId="0" numFmtId="0" applyNumberFormat="0" applyFont="1" applyFill="1" applyBorder="0" applyProtection="0">
      <alignment vertical="center"/>
    </xf>
    <xf fontId="4" fillId="11" borderId="0" numFmtId="0" applyNumberFormat="0" applyFont="1" applyFill="1" applyBorder="0" applyProtection="0">
      <alignment vertical="center"/>
    </xf>
    <xf fontId="4" fillId="11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10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1" applyFont="1" applyFill="1" applyBorder="1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4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10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5" borderId="0" numFmtId="0" applyNumberFormat="0" applyFont="1" applyFill="1" applyBorder="0" applyProtection="0">
      <alignment vertical="center"/>
    </xf>
    <xf fontId="4" fillId="12" borderId="0" numFmtId="0" applyNumberFormat="0" applyFont="1" applyFill="1" applyBorder="0" applyProtection="0">
      <alignment vertical="center"/>
    </xf>
    <xf fontId="4" fillId="12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10" borderId="0" numFmtId="0" applyNumberFormat="0" applyFont="1" applyFill="1" applyBorder="0" applyProtection="0">
      <alignment vertical="center"/>
    </xf>
    <xf fontId="4" fillId="6" borderId="0" numFmtId="0" applyNumberFormat="1" applyFont="1" applyFill="1" applyBorder="1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11" borderId="0" numFmtId="0" applyNumberFormat="0" applyFont="1" applyFill="1" applyBorder="0" applyProtection="0">
      <alignment vertical="center"/>
    </xf>
    <xf fontId="4" fillId="11" borderId="0" numFmtId="0" applyNumberFormat="0" applyFont="1" applyFill="1" applyBorder="0" applyProtection="0">
      <alignment vertical="center"/>
    </xf>
    <xf fontId="4" fillId="6" borderId="0" numFmtId="0" applyNumberFormat="1" applyFont="1" applyFill="1" applyBorder="1" applyProtection="0">
      <alignment vertical="center"/>
    </xf>
    <xf fontId="4" fillId="6" borderId="0" numFmtId="0" applyNumberFormat="1" applyFont="1" applyFill="1" applyBorder="1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11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7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10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6" borderId="0" numFmtId="0" applyNumberFormat="0" applyFont="1" applyFill="1" applyBorder="0" applyProtection="0"/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0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0" borderId="0" numFmtId="0" applyNumberFormat="0" applyFont="1" applyFill="1" applyBorder="0" applyProtection="0">
      <alignment vertical="center"/>
    </xf>
    <xf fontId="4" fillId="10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1" applyFont="1" applyFill="1" applyBorder="1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0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4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5" borderId="0" numFmtId="0" applyNumberFormat="0" applyFont="1" applyFill="1" applyBorder="0" applyProtection="0">
      <alignment vertical="center"/>
    </xf>
    <xf fontId="4" fillId="17" borderId="0" numFmtId="0" applyNumberFormat="0" applyFont="1" applyFill="1" applyBorder="0" applyProtection="0">
      <alignment vertical="center"/>
    </xf>
    <xf fontId="4" fillId="17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10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4" fillId="10" borderId="0" numFmtId="0" applyNumberFormat="0" applyFont="1" applyFill="1" applyBorder="0" applyProtection="0">
      <alignment vertical="center"/>
    </xf>
    <xf fontId="4" fillId="10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0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8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9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4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15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0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1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5" fillId="22" borderId="0" numFmtId="0" applyNumberFormat="0" applyFont="1" applyFill="1" applyBorder="0" applyProtection="0"/>
    <xf fontId="6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6" fillId="23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6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19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6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6" fillId="10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6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7" fillId="14" borderId="0" numFmtId="0" applyNumberFormat="0" applyFont="1" applyFill="1" applyBorder="0" applyProtection="0">
      <alignment vertical="center"/>
    </xf>
    <xf fontId="6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6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6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5" borderId="0" numFmtId="0" applyNumberFormat="0" applyFont="1" applyFill="1" applyBorder="0" applyProtection="0">
      <alignment vertical="center"/>
    </xf>
    <xf fontId="7" fillId="17" borderId="0" numFmtId="0" applyNumberFormat="0" applyFont="1" applyFill="1" applyBorder="0" applyProtection="0">
      <alignment vertical="center"/>
    </xf>
    <xf fontId="7" fillId="17" borderId="0" numFmtId="0" applyNumberFormat="0" applyFont="1" applyFill="1" applyBorder="0" applyProtection="0">
      <alignment vertical="center"/>
    </xf>
    <xf fontId="6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6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6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10" borderId="0" numFmtId="0" applyNumberFormat="0" applyFont="1" applyFill="1" applyBorder="0" applyProtection="0">
      <alignment vertical="center"/>
    </xf>
    <xf fontId="7" fillId="10" borderId="0" numFmtId="0" applyNumberFormat="0" applyFont="1" applyFill="1" applyBorder="0" applyProtection="0">
      <alignment vertical="center"/>
    </xf>
    <xf fontId="7" fillId="20" borderId="0" numFmtId="0" applyNumberFormat="1" applyFont="1" applyFill="1" applyBorder="1" applyProtection="0">
      <alignment vertical="center"/>
    </xf>
    <xf fontId="6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6" fillId="24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6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1" applyFont="1" applyFill="1" applyBorder="1" applyProtection="0">
      <alignment vertical="center"/>
    </xf>
    <xf fontId="6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6" fillId="18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6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22" borderId="0" numFmtId="0" applyNumberFormat="1" applyFont="1" applyFill="1" applyBorder="1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22" borderId="0" numFmtId="0" applyNumberFormat="0" applyFont="1" applyFill="1" applyBorder="0" applyProtection="0">
      <alignment vertical="center"/>
    </xf>
    <xf fontId="7" fillId="8" borderId="0" numFmtId="0" applyNumberFormat="0" applyFont="1" applyFill="1" applyBorder="0" applyProtection="0">
      <alignment vertical="center"/>
    </xf>
    <xf fontId="7" fillId="8" borderId="0" numFmtId="0" applyNumberFormat="0" applyFont="1" applyFill="1" applyBorder="0" applyProtection="0">
      <alignment vertical="center"/>
    </xf>
    <xf fontId="7" fillId="22" borderId="0" numFmtId="0" applyNumberFormat="1" applyFont="1" applyFill="1" applyBorder="1" applyProtection="0">
      <alignment vertical="center"/>
    </xf>
    <xf fontId="2" fillId="0" borderId="0" numFmtId="160" applyNumberFormat="1" applyFont="0" applyFill="0" applyBorder="0" applyProtection="0"/>
    <xf fontId="8" fillId="0" borderId="0" numFmtId="0" applyNumberFormat="1" applyFont="1" applyFill="1" applyBorder="1"/>
    <xf fontId="2" fillId="0" borderId="0" numFmtId="0" applyNumberFormat="1" applyFont="1" applyFill="1" applyBorder="1"/>
    <xf fontId="9" fillId="0" borderId="0" numFmtId="0" applyNumberFormat="1" applyFont="1" applyFill="1" applyBorder="1"/>
    <xf fontId="2" fillId="0" borderId="0" numFmtId="0" applyNumberFormat="1" applyFont="1" applyFill="1" applyBorder="1"/>
    <xf fontId="10" fillId="0" borderId="0" numFmtId="0" applyNumberFormat="1" applyFont="1" applyFill="1" applyBorder="1"/>
    <xf fontId="3" fillId="0" borderId="0" numFmtId="0" applyNumberFormat="1" applyFont="1" applyFill="1" applyBorder="1"/>
    <xf fontId="5" fillId="25" borderId="0" numFmtId="0" applyNumberFormat="0" applyFont="1" applyFill="1" applyBorder="0" applyProtection="0"/>
    <xf fontId="5" fillId="25" borderId="0" numFmtId="0" applyNumberFormat="0" applyFont="1" applyFill="1" applyBorder="0" applyProtection="0"/>
    <xf fontId="5" fillId="25" borderId="0" numFmtId="0" applyNumberFormat="0" applyFont="1" applyFill="1" applyBorder="0" applyProtection="0"/>
    <xf fontId="5" fillId="25" borderId="0" numFmtId="0" applyNumberFormat="0" applyFont="1" applyFill="1" applyBorder="0" applyProtection="0"/>
    <xf fontId="5" fillId="25" borderId="0" numFmtId="0" applyNumberFormat="0" applyFont="1" applyFill="1" applyBorder="0" applyProtection="0"/>
    <xf fontId="5" fillId="25" borderId="0" numFmtId="0" applyNumberFormat="0" applyFont="1" applyFill="1" applyBorder="0" applyProtection="0"/>
    <xf fontId="5" fillId="25" borderId="0" numFmtId="0" applyNumberFormat="0" applyFont="1" applyFill="1" applyBorder="0" applyProtection="0"/>
    <xf fontId="11" fillId="26" borderId="0" numFmtId="0" applyNumberFormat="0" applyFont="1" applyFill="1" applyBorder="0" applyProtection="0"/>
    <xf fontId="5" fillId="25" borderId="0" numFmtId="0" applyNumberFormat="0" applyFont="1" applyFill="1" applyBorder="0" applyProtection="0"/>
    <xf fontId="11" fillId="26" borderId="0" numFmtId="0" applyNumberFormat="0" applyFont="1" applyFill="1" applyBorder="0" applyProtection="0">
      <alignment vertical="center"/>
    </xf>
    <xf fontId="11" fillId="26" borderId="0" numFmtId="0" applyNumberFormat="0" applyFont="1" applyFill="1" applyBorder="0" applyProtection="0">
      <alignment vertical="center"/>
    </xf>
    <xf fontId="11" fillId="26" borderId="0" numFmtId="0" applyNumberFormat="0" applyFont="1" applyFill="1" applyBorder="0" applyProtection="0">
      <alignment vertical="center"/>
    </xf>
    <xf fontId="11" fillId="26" borderId="0" numFmtId="0" applyNumberFormat="0" applyFont="1" applyFill="1" applyBorder="0" applyProtection="0">
      <alignment vertical="center"/>
    </xf>
    <xf fontId="11" fillId="26" borderId="0" numFmtId="0" applyNumberFormat="0" applyFont="1" applyFill="1" applyBorder="0" applyProtection="0">
      <alignment vertical="center"/>
    </xf>
    <xf fontId="11" fillId="26" borderId="0" numFmtId="0" applyNumberFormat="0" applyFont="1" applyFill="1" applyBorder="0" applyProtection="0">
      <alignment vertical="center"/>
    </xf>
    <xf fontId="11" fillId="26" borderId="0" numFmtId="0" applyNumberFormat="0" applyFont="1" applyFill="1" applyBorder="0" applyProtection="0">
      <alignment vertical="center"/>
    </xf>
    <xf fontId="11" fillId="26" borderId="0" numFmtId="0" applyNumberFormat="0" applyFont="1" applyFill="1" applyBorder="0" applyProtection="0">
      <alignment vertical="center"/>
    </xf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2" fillId="10" borderId="1" numFmtId="0" applyNumberFormat="0" applyFont="1" applyFill="1" applyBorder="1" applyProtection="0"/>
    <xf fontId="13" fillId="27" borderId="2" numFmtId="0" applyNumberFormat="0" applyFont="1" applyFill="1" applyBorder="1" applyProtection="0">
      <alignment vertical="center"/>
    </xf>
    <xf fontId="13" fillId="27" borderId="2" numFmtId="0" applyNumberFormat="0" applyFont="1" applyFill="1" applyBorder="1" applyProtection="0">
      <alignment vertical="center"/>
    </xf>
    <xf fontId="13" fillId="27" borderId="2" numFmtId="0" applyNumberFormat="0" applyFont="1" applyFill="1" applyBorder="1" applyProtection="0">
      <alignment vertical="center"/>
    </xf>
    <xf fontId="13" fillId="27" borderId="2" numFmtId="0" applyNumberFormat="0" applyFont="1" applyFill="1" applyBorder="1" applyProtection="0">
      <alignment vertical="center"/>
    </xf>
    <xf fontId="13" fillId="27" borderId="2" numFmtId="0" applyNumberFormat="0" applyFont="1" applyFill="1" applyBorder="1" applyProtection="0">
      <alignment vertical="center"/>
    </xf>
    <xf fontId="13" fillId="27" borderId="2" numFmtId="0" applyNumberFormat="0" applyFont="1" applyFill="1" applyBorder="1" applyProtection="0">
      <alignment vertical="center"/>
    </xf>
    <xf fontId="13" fillId="27" borderId="2" numFmtId="0" applyNumberFormat="0" applyFont="1" applyFill="1" applyBorder="1" applyProtection="0">
      <alignment vertical="center"/>
    </xf>
    <xf fontId="13" fillId="27" borderId="2" numFmtId="0" applyNumberFormat="0" applyFont="1" applyFill="1" applyBorder="1" applyProtection="0">
      <alignment vertical="center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14" fillId="0" borderId="0" numFmtId="0" applyNumberFormat="0" applyFont="1" applyFill="0" applyBorder="0" applyProtection="0">
      <alignment vertical="top"/>
      <protection locked="0"/>
    </xf>
    <xf fontId="3" fillId="0" borderId="0" numFmtId="161" applyNumberFormat="1" applyFont="0" applyFill="0" applyBorder="0" applyProtection="0"/>
    <xf fontId="3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3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3" fillId="0" borderId="0" numFmtId="161" applyNumberFormat="1" applyFont="0" applyFill="0" applyBorder="0" applyProtection="0"/>
    <xf fontId="0" fillId="0" borderId="0" numFmtId="162" applyNumberFormat="1" applyFont="0" applyFill="0" applyBorder="0" applyProtection="0"/>
    <xf fontId="15" fillId="0" borderId="3" numFmtId="0" applyNumberFormat="0" applyFont="1" applyFill="0" applyBorder="1" applyProtection="0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6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17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>
      <alignment vertical="center"/>
    </xf>
    <xf fontId="3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0" fillId="0" borderId="0" numFmtId="0" applyNumberFormat="1" applyFont="1" applyFill="1" applyBorder="1"/>
    <xf fontId="18" fillId="0" borderId="0" numFmtId="0" applyNumberFormat="1" applyFont="1" applyFill="1" applyBorder="1"/>
    <xf fontId="18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8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>
      <alignment vertical="center"/>
    </xf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>
      <alignment vertical="center"/>
    </xf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3" fillId="0" borderId="0" numFmtId="0" applyNumberFormat="1" applyFont="1" applyFill="1" applyBorder="1"/>
    <xf fontId="0" fillId="0" borderId="0" numFmtId="163" applyNumberFormat="1" applyFont="1" applyFill="1" applyBorder="1">
      <alignment vertical="center"/>
    </xf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9" fillId="0" borderId="0" numFmtId="0" applyNumberFormat="1" applyFont="1" applyFill="1" applyBorder="1"/>
    <xf fontId="17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9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19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0" fillId="0" borderId="0" numFmtId="0" applyNumberFormat="1" applyFont="1" applyFill="1" applyBorder="1"/>
    <xf fontId="20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0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6" fillId="0" borderId="0" numFmtId="0" applyNumberFormat="1" applyFont="1" applyFill="1" applyBorder="1"/>
    <xf fontId="2" fillId="0" borderId="0" numFmtId="0" applyNumberFormat="1" applyFont="1" applyFill="1" applyBorder="1"/>
    <xf fontId="19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9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19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19" fillId="0" borderId="0" numFmtId="0" applyNumberFormat="1" applyFont="1" applyFill="1" applyBorder="1">
      <alignment horizontal="left"/>
    </xf>
    <xf fontId="19" fillId="0" borderId="0" numFmtId="0" applyNumberFormat="1" applyFont="1" applyFill="1" applyBorder="1">
      <alignment horizontal="left"/>
    </xf>
    <xf fontId="0" fillId="0" borderId="0" numFmtId="0" applyNumberFormat="1" applyFont="1" applyFill="1" applyBorder="1"/>
    <xf fontId="19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0" fillId="0" borderId="0" numFmtId="0" applyNumberFormat="1" applyFont="1" applyFill="1" applyBorder="1"/>
    <xf fontId="19" fillId="0" borderId="0" numFmtId="0" applyNumberFormat="1" applyFont="1" applyFill="1" applyBorder="1"/>
    <xf fontId="0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19" fillId="0" borderId="0" numFmtId="0" applyNumberFormat="1" applyFont="1" applyFill="1" applyBorder="1"/>
    <xf fontId="0" fillId="0" borderId="0" numFmtId="0" applyNumberFormat="1" applyFont="1" applyFill="1" applyBorder="1"/>
    <xf fontId="19" fillId="0" borderId="0" numFmtId="0" applyNumberFormat="1" applyFont="1" applyFill="1" applyBorder="1"/>
    <xf fontId="21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21" fillId="0" borderId="0" numFmtId="0" applyNumberFormat="1" applyFont="1" applyFill="1" applyBorder="1"/>
    <xf fontId="1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0" applyNumberFormat="1" applyFont="1" applyFill="1" applyBorder="1"/>
    <xf fontId="19" fillId="0" borderId="0" numFmtId="0" applyNumberFormat="1" applyFont="1" applyFill="1" applyBorder="1"/>
    <xf fontId="22" fillId="28" borderId="0" numFmtId="0" applyNumberFormat="0" applyFont="1" applyFill="1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4" fillId="0" borderId="0" numFmtId="9" applyNumberFormat="1" applyFont="0" applyFill="0" applyBorder="0" applyProtection="0">
      <alignment vertical="center"/>
    </xf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4" fillId="0" borderId="0" numFmtId="9" applyNumberFormat="1" applyFont="0" applyFill="0" applyBorder="0" applyProtection="0">
      <alignment vertical="center"/>
    </xf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19" fillId="0" borderId="0" numFmtId="9" applyNumberFormat="1" applyFont="0" applyFill="0" applyBorder="0" applyProtection="0"/>
    <xf fontId="2" fillId="0" borderId="0" numFmtId="9" applyNumberFormat="1" applyFont="0" applyFill="0" applyBorder="0" applyProtection="0"/>
    <xf fontId="19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19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19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164" applyNumberFormat="1" applyFont="0" applyFill="0" applyBorder="0" applyProtection="0"/>
    <xf fontId="3" fillId="0" borderId="0" numFmtId="165" applyNumberFormat="1" applyFont="0" applyFill="0" applyBorder="0" applyProtection="0"/>
    <xf fontId="0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19" fillId="0" borderId="0" numFmtId="165" applyNumberFormat="1" applyFont="0" applyFill="0" applyBorder="0" applyProtection="0"/>
    <xf fontId="19" fillId="0" borderId="0" numFmtId="165" applyNumberFormat="1" applyFont="0" applyFill="0" applyBorder="0" applyProtection="0"/>
    <xf fontId="3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3" fillId="0" borderId="0" numFmtId="164" applyNumberFormat="1" applyFont="0" applyFill="0" applyBorder="0" applyProtection="0"/>
    <xf fontId="3" fillId="0" borderId="0" numFmtId="165" applyNumberFormat="1" applyFont="0" applyFill="0" applyBorder="0" applyProtection="0"/>
    <xf fontId="0" fillId="0" borderId="0" numFmtId="165" applyNumberFormat="1" applyFont="0" applyFill="0" applyBorder="0" applyProtection="0"/>
    <xf fontId="0" fillId="0" borderId="0" numFmtId="165" applyNumberFormat="1" applyFont="0" applyFill="0" applyBorder="0" applyProtection="0"/>
    <xf fontId="0" fillId="0" borderId="0" numFmtId="166" applyNumberFormat="1" applyFont="0" applyFill="0" applyBorder="0" applyProtection="0">
      <alignment vertical="center"/>
    </xf>
    <xf fontId="3" fillId="0" borderId="0" numFmtId="165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0" fillId="0" borderId="0" numFmtId="166" applyNumberFormat="1" applyFont="0" applyFill="0" applyBorder="0" applyProtection="0">
      <alignment vertical="center"/>
    </xf>
    <xf fontId="0" fillId="0" borderId="0" numFmtId="166" applyNumberFormat="1" applyFont="0" applyFill="0" applyBorder="0" applyProtection="0">
      <alignment vertical="center"/>
    </xf>
    <xf fontId="0" fillId="0" borderId="0" numFmtId="166" applyNumberFormat="1" applyFont="0" applyFill="0" applyBorder="0" applyProtection="0">
      <alignment vertical="center"/>
    </xf>
    <xf fontId="0" fillId="0" borderId="0" numFmtId="166" applyNumberFormat="1" applyFont="0" applyFill="0" applyBorder="0" applyProtection="0">
      <alignment vertical="center"/>
    </xf>
    <xf fontId="3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0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0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0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0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23" fillId="0" borderId="0" numFmtId="167" applyNumberFormat="1" applyFont="0" applyFill="0" applyBorder="0" applyProtection="0"/>
    <xf fontId="3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10" fillId="0" borderId="0" numFmtId="166" applyNumberFormat="1" applyFont="0" applyFill="0" applyBorder="0" applyProtection="0"/>
    <xf fontId="10" fillId="0" borderId="0" numFmtId="166" applyNumberFormat="1" applyFont="0" applyFill="0" applyBorder="0" applyProtection="0"/>
    <xf fontId="23" fillId="0" borderId="0" numFmtId="168" applyNumberFormat="1" applyFont="0" applyFill="0" applyBorder="0" applyProtection="0"/>
    <xf fontId="3" fillId="0" borderId="0" numFmtId="165" applyNumberFormat="1" applyFont="0" applyFill="0" applyBorder="0" applyProtection="0"/>
    <xf fontId="0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0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10" fillId="0" borderId="0" numFmtId="166" applyNumberFormat="1" applyFont="0" applyFill="0" applyBorder="0" applyProtection="0"/>
    <xf fontId="3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23" fillId="0" borderId="0" numFmtId="167" applyNumberFormat="1" applyFont="0" applyFill="0" applyBorder="0" applyProtection="0"/>
    <xf fontId="23" fillId="0" borderId="0" numFmtId="167" applyNumberFormat="1" applyFont="0" applyFill="0" applyBorder="0" applyProtection="0"/>
    <xf fontId="3" fillId="0" borderId="0" numFmtId="165" applyNumberFormat="1" applyFont="0" applyFill="0" applyBorder="0" applyProtection="0"/>
    <xf fontId="0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0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23" fillId="0" borderId="0" numFmtId="167" applyNumberFormat="1" applyFont="0" applyFill="0" applyBorder="0" applyProtection="0"/>
    <xf fontId="3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23" fillId="0" borderId="0" numFmtId="167" applyNumberFormat="1" applyFont="0" applyFill="0" applyBorder="0" applyProtection="0"/>
    <xf fontId="23" fillId="0" borderId="0" numFmtId="167" applyNumberFormat="1" applyFont="0" applyFill="0" applyBorder="0" applyProtection="0"/>
    <xf fontId="3" fillId="0" borderId="0" numFmtId="165" applyNumberFormat="1" applyFont="0" applyFill="0" applyBorder="0" applyProtection="0"/>
    <xf fontId="0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0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23" fillId="0" borderId="0" numFmtId="167" applyNumberFormat="1" applyFont="0" applyFill="0" applyBorder="0" applyProtection="0"/>
    <xf fontId="3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0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0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23" fillId="0" borderId="0" numFmtId="167" applyNumberFormat="1" applyFont="0" applyFill="0" applyBorder="0" applyProtection="0"/>
    <xf fontId="3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0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0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0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0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3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167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3" fillId="0" borderId="0" numFmtId="167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19" fillId="0" borderId="0" numFmtId="164" applyNumberFormat="1" applyFont="0" applyFill="0" applyBorder="0" applyProtection="0"/>
    <xf fontId="19" fillId="0" borderId="0" numFmtId="164" applyNumberFormat="1" applyFont="0" applyFill="0" applyBorder="0" applyProtection="0"/>
    <xf fontId="19" fillId="0" borderId="0" numFmtId="164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165" applyNumberFormat="1" applyFont="0" applyFill="0" applyBorder="0" applyProtection="0"/>
    <xf fontId="2" fillId="0" borderId="0" numFmtId="0" applyNumberFormat="1" applyFont="1" applyFill="1" applyBorder="1"/>
    <xf fontId="4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165" applyNumberFormat="1" applyFont="0" applyFill="0" applyBorder="0" applyProtection="0"/>
    <xf fontId="2" fillId="0" borderId="0" numFmtId="0" applyNumberFormat="1" applyFont="1" applyFill="1" applyBorder="1"/>
    <xf fontId="4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0" fillId="0" borderId="0" numFmtId="165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5" fillId="0" borderId="0" numFmtId="0" applyNumberFormat="1" applyFont="1" applyFill="1" applyBorder="1">
      <alignment vertical="center"/>
    </xf>
    <xf fontId="25" fillId="0" borderId="0" numFmtId="0" applyNumberFormat="1" applyFont="1" applyFill="1" applyBorder="1">
      <alignment vertical="center"/>
    </xf>
    <xf fontId="25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5" fillId="0" borderId="0" numFmtId="0" applyNumberFormat="1" applyFont="1" applyFill="1" applyBorder="1">
      <alignment vertical="center"/>
    </xf>
    <xf fontId="25" fillId="0" borderId="0" numFmtId="0" applyNumberFormat="1" applyFont="1" applyFill="1" applyBorder="1">
      <alignment vertical="center"/>
    </xf>
    <xf fontId="25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5" fillId="0" borderId="0" numFmtId="0" applyNumberFormat="1" applyFont="1" applyFill="1" applyBorder="1">
      <alignment vertical="center"/>
    </xf>
    <xf fontId="25" fillId="0" borderId="0" numFmtId="0" applyNumberFormat="1" applyFont="1" applyFill="1" applyBorder="1">
      <alignment vertical="center"/>
    </xf>
    <xf fontId="25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6" fillId="0" borderId="0" numFmtId="0" applyNumberFormat="1" applyFont="1" applyFill="1" applyBorder="1">
      <alignment vertical="center"/>
    </xf>
    <xf fontId="26" fillId="0" borderId="0" numFmtId="0" applyNumberFormat="1" applyFont="1" applyFill="1" applyBorder="1">
      <alignment vertical="center"/>
    </xf>
    <xf fontId="26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0" fillId="0" borderId="0" numFmtId="166" applyNumberFormat="1" applyFont="0" applyFill="0" applyBorder="0" applyProtection="0"/>
    <xf fontId="2" fillId="0" borderId="0" numFmtId="0" applyNumberFormat="1" applyFont="1" applyFill="1" applyBorder="1"/>
    <xf fontId="10" fillId="0" borderId="0" numFmtId="166" applyNumberFormat="1" applyFont="0" applyFill="0" applyBorder="0" applyProtection="0"/>
    <xf fontId="2" fillId="0" borderId="0" numFmtId="0" applyNumberFormat="1" applyFont="1" applyFill="1" applyBorder="1"/>
    <xf fontId="10" fillId="0" borderId="0" numFmtId="166" applyNumberFormat="1" applyFont="0" applyFill="0" applyBorder="0" applyProtection="0"/>
    <xf fontId="2" fillId="0" borderId="0" numFmtId="0" applyNumberFormat="1" applyFont="1" applyFill="1" applyBorder="1"/>
    <xf fontId="4" fillId="0" borderId="0" numFmtId="169" applyNumberFormat="1" applyFont="0" applyFill="0" applyBorder="0" applyProtection="0">
      <alignment vertical="center"/>
    </xf>
    <xf fontId="2" fillId="0" borderId="0" numFmtId="0" applyNumberFormat="1" applyFont="1" applyFill="1" applyBorder="1"/>
    <xf fontId="27" fillId="5" borderId="0" numFmtId="0" applyNumberFormat="0" applyFont="1" applyFill="1" applyBorder="0" applyProtection="0">
      <alignment vertical="center"/>
    </xf>
    <xf fontId="27" fillId="5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27" fillId="5" borderId="0" numFmtId="0" applyNumberFormat="0" applyFont="1" applyFill="1" applyBorder="0" applyProtection="0">
      <alignment vertical="center"/>
    </xf>
    <xf fontId="27" fillId="5" borderId="0" numFmtId="0" applyNumberFormat="0" applyFont="1" applyFill="1" applyBorder="0" applyProtection="0">
      <alignment vertical="center"/>
    </xf>
    <xf fontId="27" fillId="5" borderId="0" numFmtId="0" applyNumberFormat="0" applyFont="1" applyFill="1" applyBorder="0" applyProtection="0">
      <alignment vertical="center"/>
    </xf>
    <xf fontId="27" fillId="5" borderId="0" numFmtId="0" applyNumberFormat="0" applyFont="1" applyFill="1" applyBorder="0" applyProtection="0">
      <alignment vertical="center"/>
    </xf>
    <xf fontId="27" fillId="5" borderId="0" numFmtId="0" applyNumberFormat="0" applyFont="1" applyFill="1" applyBorder="0" applyProtection="0">
      <alignment vertical="center"/>
    </xf>
    <xf fontId="27" fillId="5" borderId="0" numFmtId="0" applyNumberFormat="0" applyFont="1" applyFill="1" applyBorder="0" applyProtection="0">
      <alignment vertical="center"/>
    </xf>
    <xf fontId="27" fillId="5" borderId="0" numFmtId="0" applyNumberFormat="0" applyFont="1" applyFill="1" applyBorder="0" applyProtection="0">
      <alignment vertical="center"/>
    </xf>
    <xf fontId="27" fillId="5" borderId="0" numFmtId="0" applyNumberFormat="0" applyFont="1" applyFill="1" applyBorder="0" applyProtection="0">
      <alignment vertical="center"/>
    </xf>
    <xf fontId="27" fillId="5" borderId="0" numFmtId="0" applyNumberFormat="0" applyFont="1" applyFill="1" applyBorder="0" applyProtection="0">
      <alignment vertical="center"/>
    </xf>
    <xf fontId="27" fillId="10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27" fillId="5" borderId="0" numFmtId="0" applyNumberFormat="0" applyFont="1" applyFill="1" applyBorder="0" applyProtection="0">
      <alignment vertical="center"/>
    </xf>
    <xf fontId="27" fillId="5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27" fillId="5" borderId="0" numFmtId="0" applyNumberFormat="0" applyFont="1" applyFill="1" applyBorder="0" applyProtection="0">
      <alignment vertical="center"/>
    </xf>
    <xf fontId="27" fillId="5" borderId="0" numFmtId="0" applyNumberFormat="0" applyFont="1" applyFill="1" applyBorder="0" applyProtection="0">
      <alignment vertical="center"/>
    </xf>
    <xf fontId="27" fillId="5" borderId="0" numFmtId="0" applyNumberFormat="0" applyFont="1" applyFill="1" applyBorder="0" applyProtection="0">
      <alignment vertical="center"/>
    </xf>
    <xf fontId="27" fillId="5" borderId="0" numFmtId="0" applyNumberFormat="0" applyFont="1" applyFill="1" applyBorder="0" applyProtection="0">
      <alignment vertical="center"/>
    </xf>
    <xf fontId="27" fillId="5" borderId="0" numFmtId="0" applyNumberFormat="0" applyFont="1" applyFill="1" applyBorder="0" applyProtection="0">
      <alignment vertical="center"/>
    </xf>
    <xf fontId="27" fillId="5" borderId="0" numFmtId="0" applyNumberFormat="0" applyFont="1" applyFill="1" applyBorder="0" applyProtection="0">
      <alignment vertical="center"/>
    </xf>
    <xf fontId="27" fillId="5" borderId="0" numFmtId="0" applyNumberFormat="0" applyFont="1" applyFill="1" applyBorder="0" applyProtection="0">
      <alignment vertical="center"/>
    </xf>
    <xf fontId="27" fillId="5" borderId="0" numFmtId="0" applyNumberFormat="0" applyFont="1" applyFill="1" applyBorder="0" applyProtection="0">
      <alignment vertical="center"/>
    </xf>
    <xf fontId="27" fillId="5" borderId="0" numFmtId="0" applyNumberFormat="0" applyFont="1" applyFill="1" applyBorder="0" applyProtection="0">
      <alignment vertical="center"/>
    </xf>
    <xf fontId="27" fillId="5" borderId="0" numFmtId="0" applyNumberFormat="0" applyFont="1" applyFill="1" applyBorder="0" applyProtection="0">
      <alignment vertical="center"/>
    </xf>
    <xf fontId="27" fillId="5" borderId="0" numFmtId="0" applyNumberFormat="0" applyFont="1" applyFill="1" applyBorder="0" applyProtection="0">
      <alignment vertical="center"/>
    </xf>
    <xf fontId="27" fillId="5" borderId="0" numFmtId="0" applyNumberFormat="0" applyFont="1" applyFill="1" applyBorder="0" applyProtection="0">
      <alignment vertical="center"/>
    </xf>
    <xf fontId="27" fillId="5" borderId="0" numFmtId="0" applyNumberFormat="0" applyFont="1" applyFill="1" applyBorder="0" applyProtection="0">
      <alignment vertical="center"/>
    </xf>
    <xf fontId="27" fillId="5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28" fillId="10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28" fillId="4" borderId="0" numFmtId="0" applyNumberFormat="0" applyFont="1" applyFill="1" applyBorder="0" applyProtection="0">
      <alignment vertical="center"/>
    </xf>
    <xf fontId="10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0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 applyProtection="0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1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10" fillId="0" borderId="0" numFmtId="0" applyNumberFormat="1" applyFont="1" applyFill="1" applyBorder="1">
      <alignment vertical="top"/>
    </xf>
    <xf fontId="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/>
    <xf fontId="2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18" fillId="0" borderId="0" numFmtId="0" applyNumberFormat="1" applyFont="1" applyFill="1" applyBorder="1"/>
    <xf fontId="2" fillId="0" borderId="0" numFmtId="0" applyNumberFormat="1" applyFont="1" applyFill="1" applyBorder="1"/>
    <xf fontId="18" fillId="0" borderId="0" numFmtId="0" applyNumberFormat="1" applyFont="1" applyFill="1" applyBorder="1"/>
    <xf fontId="18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2" fillId="0" borderId="0" numFmtId="0" applyNumberFormat="1" applyFont="1" applyFill="1" applyBorder="1"/>
    <xf fontId="18" fillId="0" borderId="0" numFmtId="0" applyNumberFormat="1" applyFont="1" applyFill="1" applyBorder="1"/>
    <xf fontId="18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2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0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0" fillId="0" borderId="0" numFmtId="0" applyNumberFormat="1" applyFont="1" applyFill="1" applyBorder="1">
      <alignment vertical="center"/>
    </xf>
    <xf fontId="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10" fillId="0" borderId="0" numFmtId="170" applyNumberFormat="1" applyFont="1" applyFill="1" applyBorder="1"/>
    <xf fontId="10" fillId="0" borderId="0" numFmtId="171" applyNumberFormat="1" applyFont="1" applyFill="1" applyBorder="1"/>
    <xf fontId="10" fillId="0" borderId="0" numFmtId="170" applyNumberFormat="1" applyFont="1" applyFill="1" applyBorder="1"/>
    <xf fontId="10" fillId="0" borderId="0" numFmtId="171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top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top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top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>
      <alignment vertical="top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top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top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top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top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top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/>
    <xf fontId="2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top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top"/>
    </xf>
    <xf fontId="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10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top"/>
    </xf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 applyProtection="0">
      <alignment vertical="center"/>
    </xf>
    <xf fontId="10" fillId="0" borderId="0" numFmtId="0" applyNumberFormat="1" applyFont="1" applyFill="1" applyBorder="1">
      <alignment vertical="top"/>
    </xf>
    <xf fontId="1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4" fillId="0" borderId="0" numFmtId="0" applyNumberFormat="1" applyFont="1" applyFill="1" applyBorder="1" applyProtection="0">
      <alignment vertical="center"/>
    </xf>
    <xf fontId="4" fillId="0" borderId="0" numFmtId="0" applyNumberFormat="1" applyFont="1" applyFill="1" applyBorder="1" applyProtection="0">
      <alignment vertical="center"/>
    </xf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0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 applyProtection="0">
      <alignment vertical="center"/>
    </xf>
    <xf fontId="2" fillId="0" borderId="0" numFmtId="0" applyNumberFormat="1" applyFont="1" applyFill="1" applyBorder="1"/>
    <xf fontId="4" fillId="0" borderId="0" numFmtId="0" applyNumberFormat="1" applyFont="1" applyFill="1" applyBorder="1" applyProtection="0">
      <alignment vertical="center"/>
    </xf>
    <xf fontId="4" fillId="0" borderId="0" numFmtId="0" applyNumberFormat="1" applyFont="1" applyFill="1" applyBorder="1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2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>
      <alignment vertical="top"/>
    </xf>
    <xf fontId="1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4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>
      <alignment vertical="top"/>
    </xf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>
      <alignment vertical="top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>
      <alignment vertical="top"/>
    </xf>
    <xf fontId="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top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>
      <alignment vertical="top"/>
    </xf>
    <xf fontId="2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top"/>
    </xf>
    <xf fontId="10" fillId="0" borderId="0" numFmtId="0" applyNumberFormat="1" applyFont="1" applyFill="1" applyBorder="1">
      <alignment vertical="top"/>
    </xf>
    <xf fontId="10" fillId="0" borderId="0" numFmtId="0" applyNumberFormat="1" applyFont="1" applyFill="1" applyBorder="1">
      <alignment vertical="top"/>
    </xf>
    <xf fontId="4" fillId="0" borderId="0" numFmtId="0" applyNumberFormat="1" applyFont="1" applyFill="1" applyBorder="1"/>
    <xf fontId="10" fillId="0" borderId="0" numFmtId="0" applyNumberFormat="1" applyFont="1" applyFill="1" applyBorder="1">
      <alignment vertical="top"/>
    </xf>
    <xf fontId="10" fillId="0" borderId="0" numFmtId="0" applyNumberFormat="1" applyFont="1" applyFill="1" applyBorder="1">
      <alignment vertical="top"/>
    </xf>
    <xf fontId="4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0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top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>
      <alignment vertical="top"/>
    </xf>
    <xf fontId="2" fillId="0" borderId="0" numFmtId="0" applyNumberFormat="1" applyFont="1" applyFill="1" applyBorder="1"/>
    <xf fontId="2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0" fillId="0" borderId="0" numFmtId="172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0" fillId="0" borderId="0" numFmtId="172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0" fillId="0" borderId="0" numFmtId="173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>
      <alignment vertical="center"/>
    </xf>
    <xf fontId="10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0" fillId="0" borderId="0" numFmtId="172" applyNumberFormat="1" applyFont="1" applyFill="1" applyBorder="1">
      <alignment vertical="center"/>
    </xf>
    <xf fontId="0" fillId="0" borderId="0" numFmtId="173" applyNumberFormat="1" applyFont="1" applyFill="1" applyBorder="1">
      <alignment vertical="center"/>
    </xf>
    <xf fontId="0" fillId="0" borderId="0" numFmtId="173" applyNumberFormat="1" applyFont="1" applyFill="1" applyBorder="1">
      <alignment vertical="center"/>
    </xf>
    <xf fontId="0" fillId="0" borderId="0" numFmtId="172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0" fillId="0" borderId="0" numFmtId="0" applyNumberFormat="1" applyFont="1" applyFill="1" applyBorder="1"/>
    <xf fontId="0" fillId="0" borderId="0" numFmtId="0" applyNumberFormat="1" applyFont="1" applyFill="1" applyBorder="1"/>
    <xf fontId="10" fillId="0" borderId="0" numFmtId="0" applyNumberFormat="1" applyFont="1" applyFill="1" applyBorder="1"/>
    <xf fontId="3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0" fillId="0" borderId="0" numFmtId="0" applyNumberFormat="1" applyFont="1" applyFill="1" applyBorder="1"/>
    <xf fontId="10" fillId="0" borderId="0" numFmtId="0" applyNumberFormat="1" applyFont="1" applyFill="1" applyBorder="1"/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6" fillId="29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7" fillId="29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6" fillId="30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6" fillId="29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7" fillId="29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7" fillId="29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6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7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6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6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7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7" fillId="31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6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7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6" fillId="23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6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7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7" fillId="32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6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6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6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20" borderId="0" numFmtId="0" applyNumberFormat="0" applyFont="1" applyFill="1" applyBorder="0" applyProtection="0">
      <alignment vertical="center"/>
    </xf>
    <xf fontId="7" fillId="33" borderId="0" numFmtId="0" applyNumberFormat="0" applyFont="1" applyFill="1" applyBorder="0" applyProtection="0">
      <alignment vertical="center"/>
    </xf>
    <xf fontId="7" fillId="33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6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6" fillId="24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6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7" fillId="21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6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7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6" fillId="31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6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7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7" fillId="25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29" fillId="0" borderId="4" numFmtId="0" applyNumberFormat="0" applyFont="1" applyFill="0" applyBorder="1" applyProtection="0">
      <alignment vertical="center"/>
    </xf>
    <xf fontId="29" fillId="0" borderId="4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29" fillId="0" borderId="4" numFmtId="0" applyNumberFormat="0" applyFont="1" applyFill="0" applyBorder="1" applyProtection="0">
      <alignment vertical="center"/>
    </xf>
    <xf fontId="29" fillId="0" borderId="4" numFmtId="0" applyNumberFormat="0" applyFont="1" applyFill="0" applyBorder="1" applyProtection="0">
      <alignment vertical="center"/>
    </xf>
    <xf fontId="29" fillId="0" borderId="4" numFmtId="0" applyNumberFormat="0" applyFont="1" applyFill="0" applyBorder="1" applyProtection="0">
      <alignment vertical="center"/>
    </xf>
    <xf fontId="29" fillId="0" borderId="4" numFmtId="0" applyNumberFormat="0" applyFont="1" applyFill="0" applyBorder="1" applyProtection="0">
      <alignment vertical="center"/>
    </xf>
    <xf fontId="29" fillId="0" borderId="4" numFmtId="0" applyNumberFormat="0" applyFont="1" applyFill="0" applyBorder="1" applyProtection="0">
      <alignment vertical="center"/>
    </xf>
    <xf fontId="29" fillId="0" borderId="4" numFmtId="0" applyNumberFormat="0" applyFont="1" applyFill="0" applyBorder="1" applyProtection="0">
      <alignment vertical="center"/>
    </xf>
    <xf fontId="29" fillId="0" borderId="4" numFmtId="0" applyNumberFormat="0" applyFont="1" applyFill="0" applyBorder="1" applyProtection="0">
      <alignment vertical="center"/>
    </xf>
    <xf fontId="29" fillId="0" borderId="4" numFmtId="0" applyNumberFormat="0" applyFont="1" applyFill="0" applyBorder="1" applyProtection="0">
      <alignment vertical="center"/>
    </xf>
    <xf fontId="29" fillId="0" borderId="4" numFmtId="0" applyNumberFormat="0" applyFont="1" applyFill="0" applyBorder="1" applyProtection="0">
      <alignment vertical="center"/>
    </xf>
    <xf fontId="30" fillId="0" borderId="5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29" fillId="0" borderId="4" numFmtId="0" applyNumberFormat="0" applyFont="1" applyFill="0" applyBorder="1" applyProtection="0">
      <alignment vertical="center"/>
    </xf>
    <xf fontId="29" fillId="0" borderId="4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29" fillId="0" borderId="4" numFmtId="0" applyNumberFormat="0" applyFont="1" applyFill="0" applyBorder="1" applyProtection="0">
      <alignment vertical="center"/>
    </xf>
    <xf fontId="29" fillId="0" borderId="4" numFmtId="0" applyNumberFormat="0" applyFont="1" applyFill="0" applyBorder="1" applyProtection="0">
      <alignment vertical="center"/>
    </xf>
    <xf fontId="29" fillId="0" borderId="4" numFmtId="0" applyNumberFormat="0" applyFont="1" applyFill="0" applyBorder="1" applyProtection="0">
      <alignment vertical="center"/>
    </xf>
    <xf fontId="29" fillId="0" borderId="4" numFmtId="0" applyNumberFormat="0" applyFont="1" applyFill="0" applyBorder="1" applyProtection="0">
      <alignment vertical="center"/>
    </xf>
    <xf fontId="29" fillId="0" borderId="4" numFmtId="0" applyNumberFormat="0" applyFont="1" applyFill="0" applyBorder="1" applyProtection="0">
      <alignment vertical="center"/>
    </xf>
    <xf fontId="29" fillId="0" borderId="4" numFmtId="0" applyNumberFormat="0" applyFont="1" applyFill="0" applyBorder="1" applyProtection="0">
      <alignment vertical="center"/>
    </xf>
    <xf fontId="29" fillId="0" borderId="4" numFmtId="0" applyNumberFormat="0" applyFont="1" applyFill="0" applyBorder="1" applyProtection="0">
      <alignment vertical="center"/>
    </xf>
    <xf fontId="29" fillId="0" borderId="4" numFmtId="0" applyNumberFormat="0" applyFont="1" applyFill="0" applyBorder="1" applyProtection="0">
      <alignment vertical="center"/>
    </xf>
    <xf fontId="29" fillId="0" borderId="4" numFmtId="0" applyNumberFormat="0" applyFont="1" applyFill="0" applyBorder="1" applyProtection="0">
      <alignment vertical="center"/>
    </xf>
    <xf fontId="29" fillId="0" borderId="4" numFmtId="0" applyNumberFormat="0" applyFont="1" applyFill="0" applyBorder="1" applyProtection="0">
      <alignment vertical="center"/>
    </xf>
    <xf fontId="29" fillId="0" borderId="4" numFmtId="0" applyNumberFormat="0" applyFont="1" applyFill="0" applyBorder="1" applyProtection="0">
      <alignment vertical="center"/>
    </xf>
    <xf fontId="31" fillId="0" borderId="6" numFmtId="0" applyNumberFormat="0" applyFont="1" applyFill="0" applyBorder="1" applyProtection="0">
      <alignment vertical="center"/>
    </xf>
    <xf fontId="31" fillId="0" borderId="6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32" fillId="0" borderId="7" numFmtId="0" applyNumberFormat="0" applyFont="1" applyFill="0" applyBorder="1" applyProtection="0">
      <alignment vertical="center"/>
    </xf>
    <xf fontId="32" fillId="0" borderId="7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32" fillId="0" borderId="7" numFmtId="0" applyNumberFormat="0" applyFont="1" applyFill="0" applyBorder="1" applyProtection="0">
      <alignment vertical="center"/>
    </xf>
    <xf fontId="32" fillId="0" borderId="7" numFmtId="0" applyNumberFormat="0" applyFont="1" applyFill="0" applyBorder="1" applyProtection="0">
      <alignment vertical="center"/>
    </xf>
    <xf fontId="32" fillId="0" borderId="7" numFmtId="0" applyNumberFormat="0" applyFont="1" applyFill="0" applyBorder="1" applyProtection="0">
      <alignment vertical="center"/>
    </xf>
    <xf fontId="32" fillId="0" borderId="7" numFmtId="0" applyNumberFormat="0" applyFont="1" applyFill="0" applyBorder="1" applyProtection="0">
      <alignment vertical="center"/>
    </xf>
    <xf fontId="32" fillId="0" borderId="7" numFmtId="0" applyNumberFormat="0" applyFont="1" applyFill="0" applyBorder="1" applyProtection="0">
      <alignment vertical="center"/>
    </xf>
    <xf fontId="32" fillId="0" borderId="7" numFmtId="0" applyNumberFormat="0" applyFont="1" applyFill="0" applyBorder="1" applyProtection="0">
      <alignment vertical="center"/>
    </xf>
    <xf fontId="32" fillId="0" borderId="7" numFmtId="0" applyNumberFormat="0" applyFont="1" applyFill="0" applyBorder="1" applyProtection="0">
      <alignment vertical="center"/>
    </xf>
    <xf fontId="32" fillId="0" borderId="7" numFmtId="0" applyNumberFormat="0" applyFont="1" applyFill="0" applyBorder="1" applyProtection="0">
      <alignment vertical="center"/>
    </xf>
    <xf fontId="32" fillId="0" borderId="7" numFmtId="0" applyNumberFormat="0" applyFont="1" applyFill="0" applyBorder="1" applyProtection="0">
      <alignment vertical="center"/>
    </xf>
    <xf fontId="33" fillId="0" borderId="7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32" fillId="0" borderId="7" numFmtId="0" applyNumberFormat="0" applyFont="1" applyFill="0" applyBorder="1" applyProtection="0">
      <alignment vertical="center"/>
    </xf>
    <xf fontId="32" fillId="0" borderId="7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32" fillId="0" borderId="7" numFmtId="0" applyNumberFormat="0" applyFont="1" applyFill="0" applyBorder="1" applyProtection="0">
      <alignment vertical="center"/>
    </xf>
    <xf fontId="32" fillId="0" borderId="7" numFmtId="0" applyNumberFormat="0" applyFont="1" applyFill="0" applyBorder="1" applyProtection="0">
      <alignment vertical="center"/>
    </xf>
    <xf fontId="32" fillId="0" borderId="7" numFmtId="0" applyNumberFormat="0" applyFont="1" applyFill="0" applyBorder="1" applyProtection="0">
      <alignment vertical="center"/>
    </xf>
    <xf fontId="32" fillId="0" borderId="7" numFmtId="0" applyNumberFormat="0" applyFont="1" applyFill="0" applyBorder="1" applyProtection="0">
      <alignment vertical="center"/>
    </xf>
    <xf fontId="32" fillId="0" borderId="7" numFmtId="0" applyNumberFormat="0" applyFont="1" applyFill="0" applyBorder="1" applyProtection="0">
      <alignment vertical="center"/>
    </xf>
    <xf fontId="32" fillId="0" borderId="7" numFmtId="0" applyNumberFormat="0" applyFont="1" applyFill="0" applyBorder="1" applyProtection="0">
      <alignment vertical="center"/>
    </xf>
    <xf fontId="32" fillId="0" borderId="7" numFmtId="0" applyNumberFormat="0" applyFont="1" applyFill="0" applyBorder="1" applyProtection="0">
      <alignment vertical="center"/>
    </xf>
    <xf fontId="32" fillId="0" borderId="7" numFmtId="0" applyNumberFormat="0" applyFont="1" applyFill="0" applyBorder="1" applyProtection="0">
      <alignment vertical="center"/>
    </xf>
    <xf fontId="32" fillId="0" borderId="7" numFmtId="0" applyNumberFormat="0" applyFont="1" applyFill="0" applyBorder="1" applyProtection="0">
      <alignment vertical="center"/>
    </xf>
    <xf fontId="32" fillId="0" borderId="7" numFmtId="0" applyNumberFormat="0" applyFont="1" applyFill="0" applyBorder="1" applyProtection="0">
      <alignment vertical="center"/>
    </xf>
    <xf fontId="32" fillId="0" borderId="7" numFmtId="0" applyNumberFormat="0" applyFont="1" applyFill="0" applyBorder="1" applyProtection="0">
      <alignment vertical="center"/>
    </xf>
    <xf fontId="34" fillId="0" borderId="7" numFmtId="0" applyNumberFormat="0" applyFont="1" applyFill="0" applyBorder="1" applyProtection="0">
      <alignment vertical="center"/>
    </xf>
    <xf fontId="34" fillId="0" borderId="7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6" fillId="0" borderId="9" numFmtId="0" applyNumberFormat="0" applyFont="1" applyFill="0" applyBorder="1" applyProtection="0">
      <alignment vertical="center"/>
    </xf>
    <xf fontId="36" fillId="0" borderId="9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5" fillId="0" borderId="8" numFmtId="0" applyNumberFormat="0" applyFont="1" applyFill="0" applyBorder="1" applyProtection="0">
      <alignment vertical="center"/>
    </xf>
    <xf fontId="37" fillId="0" borderId="10" numFmtId="0" applyNumberFormat="0" applyFont="1" applyFill="0" applyBorder="1" applyProtection="0">
      <alignment vertical="center"/>
    </xf>
    <xf fontId="37" fillId="0" borderId="10" numFmtId="0" applyNumberFormat="0" applyFont="1" applyFill="0" applyBorder="1" applyProtection="0">
      <alignment vertical="center"/>
    </xf>
    <xf fontId="37" fillId="0" borderId="10" numFmtId="0" applyNumberFormat="0" applyFont="1" applyFill="0" applyBorder="1" applyProtection="0">
      <alignment vertical="center"/>
    </xf>
    <xf fontId="37" fillId="0" borderId="10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35" fillId="0" borderId="0" numFmtId="0" applyNumberFormat="0" applyFont="1" applyFill="0" applyBorder="0" applyProtection="0">
      <alignment vertical="center"/>
    </xf>
    <xf fontId="35" fillId="0" borderId="0" numFmtId="0" applyNumberFormat="0" applyFont="1" applyFill="0" applyBorder="0" applyProtection="0">
      <alignment vertical="center"/>
    </xf>
    <xf fontId="2" fillId="0" borderId="0" numFmtId="0" applyNumberFormat="1" applyFont="1" applyFill="1" applyBorder="1"/>
    <xf fontId="35" fillId="0" borderId="0" numFmtId="0" applyNumberFormat="0" applyFont="1" applyFill="0" applyBorder="0" applyProtection="0">
      <alignment vertical="center"/>
    </xf>
    <xf fontId="35" fillId="0" borderId="0" numFmtId="0" applyNumberFormat="0" applyFont="1" applyFill="0" applyBorder="0" applyProtection="0">
      <alignment vertical="center"/>
    </xf>
    <xf fontId="35" fillId="0" borderId="0" numFmtId="0" applyNumberFormat="0" applyFont="1" applyFill="0" applyBorder="0" applyProtection="0">
      <alignment vertical="center"/>
    </xf>
    <xf fontId="35" fillId="0" borderId="0" numFmtId="0" applyNumberFormat="0" applyFont="1" applyFill="0" applyBorder="0" applyProtection="0">
      <alignment vertical="center"/>
    </xf>
    <xf fontId="35" fillId="0" borderId="0" numFmtId="0" applyNumberFormat="0" applyFont="1" applyFill="0" applyBorder="0" applyProtection="0">
      <alignment vertical="center"/>
    </xf>
    <xf fontId="35" fillId="0" borderId="0" numFmtId="0" applyNumberFormat="0" applyFont="1" applyFill="0" applyBorder="0" applyProtection="0">
      <alignment vertical="center"/>
    </xf>
    <xf fontId="35" fillId="0" borderId="0" numFmtId="0" applyNumberFormat="0" applyFont="1" applyFill="0" applyBorder="0" applyProtection="0">
      <alignment vertical="center"/>
    </xf>
    <xf fontId="35" fillId="0" borderId="0" numFmtId="0" applyNumberFormat="0" applyFont="1" applyFill="0" applyBorder="0" applyProtection="0">
      <alignment vertical="center"/>
    </xf>
    <xf fontId="35" fillId="0" borderId="0" numFmtId="0" applyNumberFormat="0" applyFont="1" applyFill="0" applyBorder="0" applyProtection="0">
      <alignment vertical="center"/>
    </xf>
    <xf fontId="36" fillId="0" borderId="0" numFmtId="0" applyNumberFormat="0" applyFont="1" applyFill="0" applyBorder="0" applyProtection="0">
      <alignment vertical="center"/>
    </xf>
    <xf fontId="2" fillId="0" borderId="0" numFmtId="0" applyNumberFormat="1" applyFont="1" applyFill="1" applyBorder="1"/>
    <xf fontId="35" fillId="0" borderId="0" numFmtId="0" applyNumberFormat="0" applyFont="1" applyFill="0" applyBorder="0" applyProtection="0">
      <alignment vertical="center"/>
    </xf>
    <xf fontId="35" fillId="0" borderId="0" numFmtId="0" applyNumberFormat="0" applyFont="1" applyFill="0" applyBorder="0" applyProtection="0">
      <alignment vertical="center"/>
    </xf>
    <xf fontId="2" fillId="0" borderId="0" numFmtId="0" applyNumberFormat="1" applyFont="1" applyFill="1" applyBorder="1"/>
    <xf fontId="35" fillId="0" borderId="0" numFmtId="0" applyNumberFormat="0" applyFont="1" applyFill="0" applyBorder="0" applyProtection="0">
      <alignment vertical="center"/>
    </xf>
    <xf fontId="35" fillId="0" borderId="0" numFmtId="0" applyNumberFormat="0" applyFont="1" applyFill="0" applyBorder="0" applyProtection="0">
      <alignment vertical="center"/>
    </xf>
    <xf fontId="35" fillId="0" borderId="0" numFmtId="0" applyNumberFormat="0" applyFont="1" applyFill="0" applyBorder="0" applyProtection="0">
      <alignment vertical="center"/>
    </xf>
    <xf fontId="35" fillId="0" borderId="0" numFmtId="0" applyNumberFormat="0" applyFont="1" applyFill="0" applyBorder="0" applyProtection="0">
      <alignment vertical="center"/>
    </xf>
    <xf fontId="35" fillId="0" borderId="0" numFmtId="0" applyNumberFormat="0" applyFont="1" applyFill="0" applyBorder="0" applyProtection="0">
      <alignment vertical="center"/>
    </xf>
    <xf fontId="35" fillId="0" borderId="0" numFmtId="0" applyNumberFormat="0" applyFont="1" applyFill="0" applyBorder="0" applyProtection="0">
      <alignment vertical="center"/>
    </xf>
    <xf fontId="35" fillId="0" borderId="0" numFmtId="0" applyNumberFormat="0" applyFont="1" applyFill="0" applyBorder="0" applyProtection="0">
      <alignment vertical="center"/>
    </xf>
    <xf fontId="35" fillId="0" borderId="0" numFmtId="0" applyNumberFormat="0" applyFont="1" applyFill="0" applyBorder="0" applyProtection="0">
      <alignment vertical="center"/>
    </xf>
    <xf fontId="35" fillId="0" borderId="0" numFmtId="0" applyNumberFormat="0" applyFont="1" applyFill="0" applyBorder="0" applyProtection="0">
      <alignment vertical="center"/>
    </xf>
    <xf fontId="35" fillId="0" borderId="0" numFmtId="0" applyNumberFormat="0" applyFont="1" applyFill="0" applyBorder="0" applyProtection="0">
      <alignment vertical="center"/>
    </xf>
    <xf fontId="35" fillId="0" borderId="0" numFmtId="0" applyNumberFormat="0" applyFont="1" applyFill="0" applyBorder="0" applyProtection="0">
      <alignment vertical="center"/>
    </xf>
    <xf fontId="37" fillId="0" borderId="0" numFmtId="0" applyNumberFormat="0" applyFont="1" applyFill="0" applyBorder="0" applyProtection="0">
      <alignment vertical="center"/>
    </xf>
    <xf fontId="37" fillId="0" borderId="0" numFmtId="0" applyNumberFormat="0" applyFont="1" applyFill="0" applyBorder="0" applyProtection="0">
      <alignment vertical="center"/>
    </xf>
    <xf fontId="2" fillId="0" borderId="0" numFmtId="0" applyNumberFormat="1" applyFont="1" applyFill="1" applyBorder="1"/>
    <xf fontId="38" fillId="0" borderId="0" numFmtId="0" applyNumberFormat="0" applyFont="1" applyFill="0" applyBorder="0" applyProtection="0">
      <alignment vertical="center"/>
    </xf>
    <xf fontId="38" fillId="0" borderId="0" numFmtId="0" applyNumberFormat="0" applyFont="1" applyFill="0" applyBorder="0" applyProtection="0">
      <alignment vertical="center"/>
    </xf>
    <xf fontId="2" fillId="0" borderId="0" numFmtId="0" applyNumberFormat="1" applyFont="1" applyFill="1" applyBorder="1"/>
    <xf fontId="38" fillId="0" borderId="0" numFmtId="0" applyNumberFormat="0" applyFont="1" applyFill="0" applyBorder="0" applyProtection="0">
      <alignment vertical="center"/>
    </xf>
    <xf fontId="38" fillId="0" borderId="0" numFmtId="0" applyNumberFormat="0" applyFont="1" applyFill="0" applyBorder="0" applyProtection="0">
      <alignment vertical="center"/>
    </xf>
    <xf fontId="38" fillId="0" borderId="0" numFmtId="0" applyNumberFormat="0" applyFont="1" applyFill="0" applyBorder="0" applyProtection="0">
      <alignment vertical="center"/>
    </xf>
    <xf fontId="38" fillId="0" borderId="0" numFmtId="0" applyNumberFormat="0" applyFont="1" applyFill="0" applyBorder="0" applyProtection="0">
      <alignment vertical="center"/>
    </xf>
    <xf fontId="38" fillId="0" borderId="0" numFmtId="0" applyNumberFormat="0" applyFont="1" applyFill="0" applyBorder="0" applyProtection="0">
      <alignment vertical="center"/>
    </xf>
    <xf fontId="38" fillId="0" borderId="0" numFmtId="0" applyNumberFormat="0" applyFont="1" applyFill="0" applyBorder="0" applyProtection="0">
      <alignment vertical="center"/>
    </xf>
    <xf fontId="38" fillId="0" borderId="0" numFmtId="0" applyNumberFormat="0" applyFont="1" applyFill="0" applyBorder="0" applyProtection="0">
      <alignment vertical="center"/>
    </xf>
    <xf fontId="38" fillId="0" borderId="0" numFmtId="0" applyNumberFormat="0" applyFont="1" applyFill="0" applyBorder="0" applyProtection="0">
      <alignment vertical="center"/>
    </xf>
    <xf fontId="38" fillId="0" borderId="0" numFmtId="0" applyNumberFormat="0" applyFont="1" applyFill="0" applyBorder="0" applyProtection="0">
      <alignment vertical="center"/>
    </xf>
    <xf fontId="39" fillId="0" borderId="0" numFmtId="0" applyNumberFormat="0" applyFont="1" applyFill="0" applyBorder="0" applyProtection="0">
      <alignment vertical="center"/>
    </xf>
    <xf fontId="2" fillId="0" borderId="0" numFmtId="0" applyNumberFormat="1" applyFont="1" applyFill="1" applyBorder="1"/>
    <xf fontId="38" fillId="0" borderId="0" numFmtId="0" applyNumberFormat="0" applyFont="1" applyFill="0" applyBorder="0" applyProtection="0">
      <alignment vertical="center"/>
    </xf>
    <xf fontId="38" fillId="0" borderId="0" numFmtId="0" applyNumberFormat="0" applyFont="1" applyFill="0" applyBorder="0" applyProtection="0">
      <alignment vertical="center"/>
    </xf>
    <xf fontId="2" fillId="0" borderId="0" numFmtId="0" applyNumberFormat="1" applyFont="1" applyFill="1" applyBorder="1"/>
    <xf fontId="38" fillId="0" borderId="0" numFmtId="0" applyNumberFormat="0" applyFont="1" applyFill="0" applyBorder="0" applyProtection="0">
      <alignment vertical="center"/>
    </xf>
    <xf fontId="38" fillId="0" borderId="0" numFmtId="0" applyNumberFormat="0" applyFont="1" applyFill="0" applyBorder="0" applyProtection="0">
      <alignment vertical="center"/>
    </xf>
    <xf fontId="38" fillId="0" borderId="0" numFmtId="0" applyNumberFormat="0" applyFont="1" applyFill="0" applyBorder="0" applyProtection="0">
      <alignment vertical="center"/>
    </xf>
    <xf fontId="38" fillId="0" borderId="0" numFmtId="0" applyNumberFormat="0" applyFont="1" applyFill="0" applyBorder="0" applyProtection="0">
      <alignment vertical="center"/>
    </xf>
    <xf fontId="38" fillId="0" borderId="0" numFmtId="0" applyNumberFormat="0" applyFont="1" applyFill="0" applyBorder="0" applyProtection="0">
      <alignment vertical="center"/>
    </xf>
    <xf fontId="38" fillId="0" borderId="0" numFmtId="0" applyNumberFormat="0" applyFont="1" applyFill="0" applyBorder="0" applyProtection="0">
      <alignment vertical="center"/>
    </xf>
    <xf fontId="38" fillId="0" borderId="0" numFmtId="0" applyNumberFormat="0" applyFont="1" applyFill="0" applyBorder="0" applyProtection="0">
      <alignment vertical="center"/>
    </xf>
    <xf fontId="38" fillId="0" borderId="0" numFmtId="0" applyNumberFormat="0" applyFont="1" applyFill="0" applyBorder="0" applyProtection="0">
      <alignment vertical="center"/>
    </xf>
    <xf fontId="38" fillId="0" borderId="0" numFmtId="0" applyNumberFormat="0" applyFont="1" applyFill="0" applyBorder="0" applyProtection="0">
      <alignment vertical="center"/>
    </xf>
    <xf fontId="38" fillId="0" borderId="0" numFmtId="0" applyNumberFormat="0" applyFont="1" applyFill="0" applyBorder="0" applyProtection="0">
      <alignment vertical="center"/>
    </xf>
    <xf fontId="38" fillId="0" borderId="0" numFmtId="0" applyNumberFormat="0" applyFont="1" applyFill="0" applyBorder="0" applyProtection="0">
      <alignment vertical="center"/>
    </xf>
    <xf fontId="40" fillId="0" borderId="0" numFmtId="0" applyNumberFormat="0" applyFont="1" applyFill="0" applyBorder="0" applyProtection="0">
      <alignment vertical="center"/>
    </xf>
    <xf fontId="40" fillId="0" borderId="0" numFmtId="0" applyNumberFormat="0" applyFont="1" applyFill="0" applyBorder="0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1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2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41" fillId="35" borderId="12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1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2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42" fillId="34" borderId="1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4" numFmtId="0" applyNumberFormat="0" applyFont="1" applyFill="0" applyBorder="1" applyProtection="0">
      <alignment vertical="center"/>
    </xf>
    <xf fontId="43" fillId="0" borderId="14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3" numFmtId="0" applyNumberFormat="0" applyFont="1" applyFill="0" applyBorder="1" applyProtection="0">
      <alignment vertical="center"/>
    </xf>
    <xf fontId="43" fillId="0" borderId="13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43" fillId="0" borderId="15" numFmtId="0" applyNumberFormat="0" applyFont="1" applyFill="0" applyBorder="1" applyProtection="0">
      <alignment vertical="center"/>
    </xf>
    <xf fontId="43" fillId="0" borderId="15" numFmtId="0" applyNumberFormat="0" applyFont="1" applyFill="0" applyBorder="1" applyProtection="0">
      <alignment vertical="center"/>
    </xf>
    <xf fontId="43" fillId="0" borderId="15" numFmtId="0" applyNumberFormat="0" applyFont="1" applyFill="0" applyBorder="1" applyProtection="0">
      <alignment vertical="center"/>
    </xf>
    <xf fontId="43" fillId="0" borderId="15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4" fillId="11" borderId="16" numFmtId="0" applyNumberFormat="0" applyFont="0" applyFill="1" applyBorder="1" applyProtection="0">
      <alignment vertical="center"/>
    </xf>
    <xf fontId="4" fillId="11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10" fillId="12" borderId="16" numFmtId="0" applyNumberFormat="0" applyFont="0" applyFill="1" applyBorder="1" applyProtection="0">
      <alignment vertical="center"/>
    </xf>
    <xf fontId="10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4" fillId="12" borderId="16" numFmtId="0" applyNumberFormat="0" applyFont="0" applyFill="1" applyBorder="1" applyProtection="0">
      <alignment vertical="center"/>
    </xf>
    <xf fontId="2" fillId="0" borderId="0" numFmtId="0" applyNumberFormat="1" applyFont="1" applyFill="1" applyBorder="1"/>
    <xf fontId="0" fillId="0" borderId="0" numFmtId="9" applyNumberFormat="1" applyFont="0" applyFill="0" applyBorder="0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9" applyNumberFormat="1" applyFont="0" applyFill="0" applyBorder="0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9" applyNumberFormat="1" applyFont="0" applyFill="0" applyBorder="0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9" applyNumberFormat="1" applyFont="0" applyFill="0" applyBorder="0" applyProtection="0">
      <alignment vertical="center"/>
    </xf>
    <xf fontId="2" fillId="0" borderId="0" numFmtId="0" applyNumberFormat="1" applyFont="1" applyFill="1" applyBorder="1"/>
    <xf fontId="0" fillId="0" borderId="0" numFmtId="9" applyNumberFormat="1" applyFont="0" applyFill="0" applyBorder="0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9" applyNumberFormat="1" applyFont="0" applyFill="0" applyBorder="0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9" applyNumberFormat="1" applyFont="0" applyFill="0" applyBorder="0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9" applyNumberFormat="1" applyFont="0" applyFill="0" applyBorder="0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9" applyNumberFormat="1" applyFont="0" applyFill="0" applyBorder="0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9" applyNumberFormat="1" applyFont="0" applyFill="0" applyBorder="0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9" applyNumberFormat="1" applyFont="0" applyFill="0" applyBorder="0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9" applyNumberFormat="1" applyFont="0" applyFill="0" applyBorder="0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44" fillId="0" borderId="0" numFmtId="0" applyNumberFormat="0" applyFont="1" applyFill="0" applyBorder="0" applyProtection="0">
      <alignment vertical="center"/>
    </xf>
    <xf fontId="44" fillId="0" borderId="0" numFmtId="0" applyNumberFormat="0" applyFont="1" applyFill="0" applyBorder="0" applyProtection="0">
      <alignment vertical="center"/>
    </xf>
    <xf fontId="2" fillId="0" borderId="0" numFmtId="0" applyNumberFormat="1" applyFont="1" applyFill="1" applyBorder="1"/>
    <xf fontId="44" fillId="0" borderId="0" numFmtId="0" applyNumberFormat="0" applyFont="1" applyFill="0" applyBorder="0" applyProtection="0">
      <alignment vertical="center"/>
    </xf>
    <xf fontId="44" fillId="0" borderId="0" numFmtId="0" applyNumberFormat="0" applyFont="1" applyFill="0" applyBorder="0" applyProtection="0">
      <alignment vertical="center"/>
    </xf>
    <xf fontId="44" fillId="0" borderId="0" numFmtId="0" applyNumberFormat="0" applyFont="1" applyFill="0" applyBorder="0" applyProtection="0">
      <alignment vertical="center"/>
    </xf>
    <xf fontId="44" fillId="0" borderId="0" numFmtId="0" applyNumberFormat="0" applyFont="1" applyFill="0" applyBorder="0" applyProtection="0">
      <alignment vertical="center"/>
    </xf>
    <xf fontId="44" fillId="0" borderId="0" numFmtId="0" applyNumberFormat="0" applyFont="1" applyFill="0" applyBorder="0" applyProtection="0">
      <alignment vertical="center"/>
    </xf>
    <xf fontId="44" fillId="0" borderId="0" numFmtId="0" applyNumberFormat="0" applyFont="1" applyFill="0" applyBorder="0" applyProtection="0">
      <alignment vertical="center"/>
    </xf>
    <xf fontId="44" fillId="0" borderId="0" numFmtId="0" applyNumberFormat="0" applyFont="1" applyFill="0" applyBorder="0" applyProtection="0">
      <alignment vertical="center"/>
    </xf>
    <xf fontId="44" fillId="0" borderId="0" numFmtId="0" applyNumberFormat="0" applyFont="1" applyFill="0" applyBorder="0" applyProtection="0">
      <alignment vertical="center"/>
    </xf>
    <xf fontId="44" fillId="0" borderId="0" numFmtId="0" applyNumberFormat="0" applyFont="1" applyFill="0" applyBorder="0" applyProtection="0">
      <alignment vertical="center"/>
    </xf>
    <xf fontId="2" fillId="0" borderId="0" numFmtId="0" applyNumberFormat="1" applyFont="1" applyFill="1" applyBorder="1"/>
    <xf fontId="44" fillId="0" borderId="0" numFmtId="0" applyNumberFormat="0" applyFont="1" applyFill="0" applyBorder="0" applyProtection="0">
      <alignment vertical="center"/>
    </xf>
    <xf fontId="44" fillId="0" borderId="0" numFmtId="0" applyNumberFormat="0" applyFont="1" applyFill="0" applyBorder="0" applyProtection="0">
      <alignment vertical="center"/>
    </xf>
    <xf fontId="2" fillId="0" borderId="0" numFmtId="0" applyNumberFormat="1" applyFont="1" applyFill="1" applyBorder="1"/>
    <xf fontId="44" fillId="0" borderId="0" numFmtId="0" applyNumberFormat="0" applyFont="1" applyFill="0" applyBorder="0" applyProtection="0">
      <alignment vertical="center"/>
    </xf>
    <xf fontId="44" fillId="0" borderId="0" numFmtId="0" applyNumberFormat="0" applyFont="1" applyFill="0" applyBorder="0" applyProtection="0">
      <alignment vertical="center"/>
    </xf>
    <xf fontId="44" fillId="0" borderId="0" numFmtId="0" applyNumberFormat="0" applyFont="1" applyFill="0" applyBorder="0" applyProtection="0">
      <alignment vertical="center"/>
    </xf>
    <xf fontId="44" fillId="0" borderId="0" numFmtId="0" applyNumberFormat="0" applyFont="1" applyFill="0" applyBorder="0" applyProtection="0">
      <alignment vertical="center"/>
    </xf>
    <xf fontId="44" fillId="0" borderId="0" numFmtId="0" applyNumberFormat="0" applyFont="1" applyFill="0" applyBorder="0" applyProtection="0">
      <alignment vertical="center"/>
    </xf>
    <xf fontId="44" fillId="0" borderId="0" numFmtId="0" applyNumberFormat="0" applyFont="1" applyFill="0" applyBorder="0" applyProtection="0">
      <alignment vertical="center"/>
    </xf>
    <xf fontId="44" fillId="0" borderId="0" numFmtId="0" applyNumberFormat="0" applyFont="1" applyFill="0" applyBorder="0" applyProtection="0">
      <alignment vertical="center"/>
    </xf>
    <xf fontId="44" fillId="0" borderId="0" numFmtId="0" applyNumberFormat="0" applyFont="1" applyFill="0" applyBorder="0" applyProtection="0">
      <alignment vertical="center"/>
    </xf>
    <xf fontId="44" fillId="0" borderId="0" numFmtId="0" applyNumberFormat="0" applyFont="1" applyFill="0" applyBorder="0" applyProtection="0">
      <alignment vertical="center"/>
    </xf>
    <xf fontId="44" fillId="0" borderId="0" numFmtId="0" applyNumberFormat="0" applyFont="1" applyFill="0" applyBorder="0" applyProtection="0">
      <alignment vertical="center"/>
    </xf>
    <xf fontId="44" fillId="0" borderId="0" numFmtId="0" applyNumberFormat="0" applyFont="1" applyFill="0" applyBorder="0" applyProtection="0">
      <alignment vertical="center"/>
    </xf>
    <xf fontId="44" fillId="0" borderId="0" numFmtId="0" applyNumberFormat="0" applyFont="1" applyFill="0" applyBorder="0" applyProtection="0">
      <alignment vertical="center"/>
    </xf>
    <xf fontId="44" fillId="0" borderId="0" numFmtId="0" applyNumberFormat="0" applyFont="1" applyFill="0" applyBorder="0" applyProtection="0">
      <alignment vertical="center"/>
    </xf>
    <xf fontId="2" fillId="0" borderId="0" numFmtId="0" applyNumberFormat="1" applyFont="1" applyFill="1" applyBorder="1"/>
    <xf fontId="45" fillId="0" borderId="0" numFmtId="0" applyNumberFormat="0" applyFont="1" applyFill="0" applyBorder="0" applyProtection="0">
      <alignment vertical="center"/>
    </xf>
    <xf fontId="45" fillId="0" borderId="0" numFmtId="0" applyNumberFormat="0" applyFont="1" applyFill="0" applyBorder="0" applyProtection="0">
      <alignment vertical="center"/>
    </xf>
    <xf fontId="2" fillId="0" borderId="0" numFmtId="0" applyNumberFormat="1" applyFont="1" applyFill="1" applyBorder="1"/>
    <xf fontId="45" fillId="0" borderId="0" numFmtId="0" applyNumberFormat="0" applyFont="1" applyFill="0" applyBorder="0" applyProtection="0">
      <alignment vertical="center"/>
    </xf>
    <xf fontId="45" fillId="0" borderId="0" numFmtId="0" applyNumberFormat="0" applyFont="1" applyFill="0" applyBorder="0" applyProtection="0">
      <alignment vertical="center"/>
    </xf>
    <xf fontId="45" fillId="0" borderId="0" numFmtId="0" applyNumberFormat="0" applyFont="1" applyFill="0" applyBorder="0" applyProtection="0">
      <alignment vertical="center"/>
    </xf>
    <xf fontId="45" fillId="0" borderId="0" numFmtId="0" applyNumberFormat="0" applyFont="1" applyFill="0" applyBorder="0" applyProtection="0">
      <alignment vertical="center"/>
    </xf>
    <xf fontId="45" fillId="0" borderId="0" numFmtId="0" applyNumberFormat="0" applyFont="1" applyFill="0" applyBorder="0" applyProtection="0">
      <alignment vertical="center"/>
    </xf>
    <xf fontId="45" fillId="0" borderId="0" numFmtId="0" applyNumberFormat="0" applyFont="1" applyFill="0" applyBorder="0" applyProtection="0">
      <alignment vertical="center"/>
    </xf>
    <xf fontId="45" fillId="0" borderId="0" numFmtId="0" applyNumberFormat="0" applyFont="1" applyFill="0" applyBorder="0" applyProtection="0">
      <alignment vertical="center"/>
    </xf>
    <xf fontId="45" fillId="0" borderId="0" numFmtId="0" applyNumberFormat="0" applyFont="1" applyFill="0" applyBorder="0" applyProtection="0">
      <alignment vertical="center"/>
    </xf>
    <xf fontId="45" fillId="0" borderId="0" numFmtId="0" applyNumberFormat="0" applyFont="1" applyFill="0" applyBorder="0" applyProtection="0">
      <alignment vertical="center"/>
    </xf>
    <xf fontId="2" fillId="0" borderId="0" numFmtId="0" applyNumberFormat="1" applyFont="1" applyFill="1" applyBorder="1"/>
    <xf fontId="45" fillId="0" borderId="0" numFmtId="0" applyNumberFormat="0" applyFont="1" applyFill="0" applyBorder="0" applyProtection="0">
      <alignment vertical="center"/>
    </xf>
    <xf fontId="45" fillId="0" borderId="0" numFmtId="0" applyNumberFormat="0" applyFont="1" applyFill="0" applyBorder="0" applyProtection="0">
      <alignment vertical="center"/>
    </xf>
    <xf fontId="2" fillId="0" borderId="0" numFmtId="0" applyNumberFormat="1" applyFont="1" applyFill="1" applyBorder="1"/>
    <xf fontId="45" fillId="0" borderId="0" numFmtId="0" applyNumberFormat="0" applyFont="1" applyFill="0" applyBorder="0" applyProtection="0">
      <alignment vertical="center"/>
    </xf>
    <xf fontId="45" fillId="0" borderId="0" numFmtId="0" applyNumberFormat="0" applyFont="1" applyFill="0" applyBorder="0" applyProtection="0">
      <alignment vertical="center"/>
    </xf>
    <xf fontId="45" fillId="0" borderId="0" numFmtId="0" applyNumberFormat="0" applyFont="1" applyFill="0" applyBorder="0" applyProtection="0">
      <alignment vertical="center"/>
    </xf>
    <xf fontId="45" fillId="0" borderId="0" numFmtId="0" applyNumberFormat="0" applyFont="1" applyFill="0" applyBorder="0" applyProtection="0">
      <alignment vertical="center"/>
    </xf>
    <xf fontId="45" fillId="0" borderId="0" numFmtId="0" applyNumberFormat="0" applyFont="1" applyFill="0" applyBorder="0" applyProtection="0">
      <alignment vertical="center"/>
    </xf>
    <xf fontId="45" fillId="0" borderId="0" numFmtId="0" applyNumberFormat="0" applyFont="1" applyFill="0" applyBorder="0" applyProtection="0">
      <alignment vertical="center"/>
    </xf>
    <xf fontId="45" fillId="0" borderId="0" numFmtId="0" applyNumberFormat="0" applyFont="1" applyFill="0" applyBorder="0" applyProtection="0">
      <alignment vertical="center"/>
    </xf>
    <xf fontId="45" fillId="0" borderId="0" numFmtId="0" applyNumberFormat="0" applyFont="1" applyFill="0" applyBorder="0" applyProtection="0">
      <alignment vertical="center"/>
    </xf>
    <xf fontId="45" fillId="0" borderId="0" numFmtId="0" applyNumberFormat="0" applyFont="1" applyFill="0" applyBorder="0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45" fillId="0" borderId="0" numFmtId="0" applyNumberFormat="0" applyFont="1" applyFill="1" applyBorder="0" applyProtection="0">
      <alignment vertical="center"/>
    </xf>
    <xf fontId="45" fillId="0" borderId="0" numFmtId="0" applyNumberFormat="0" applyFont="1" applyFill="0" applyBorder="0" applyProtection="0">
      <alignment vertical="center"/>
    </xf>
    <xf fontId="2" fillId="0" borderId="0" numFmtId="0" applyNumberFormat="1" applyFont="1" applyFill="1" applyBorder="1"/>
    <xf fontId="45" fillId="0" borderId="0" numFmtId="0" applyNumberFormat="0" applyFont="1" applyFill="1" applyBorder="0" applyProtection="0">
      <alignment vertical="center"/>
    </xf>
    <xf fontId="45" fillId="0" borderId="0" numFmtId="0" applyNumberFormat="0" applyFont="1" applyFill="0" applyBorder="0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45" fillId="0" borderId="0" numFmtId="0" applyNumberFormat="0" applyFont="1" applyFill="0" applyBorder="0" applyProtection="0">
      <alignment vertical="center"/>
    </xf>
    <xf fontId="45" fillId="0" borderId="0" numFmtId="0" applyNumberFormat="0" applyFont="1" applyFill="0" applyBorder="0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7" fillId="10" borderId="1" numFmtId="0" applyNumberFormat="0" applyFont="1" applyFill="1" applyBorder="1" applyProtection="0">
      <alignment vertical="center"/>
    </xf>
    <xf fontId="47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1" applyFont="1" applyFill="1" applyBorder="1" applyProtection="0">
      <alignment vertical="center"/>
    </xf>
    <xf fontId="46" fillId="10" borderId="1" numFmtId="0" applyNumberFormat="1" applyFont="1" applyFill="1" applyBorder="1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1" applyFont="1" applyFill="1" applyBorder="1" applyProtection="0">
      <alignment vertical="center"/>
    </xf>
    <xf fontId="46" fillId="10" borderId="1" numFmtId="0" applyNumberFormat="1" applyFont="1" applyFill="1" applyBorder="1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0" borderId="1" numFmtId="0" applyNumberFormat="0" applyFont="1" applyFill="1" applyBorder="1" applyProtection="0">
      <alignment vertical="center"/>
    </xf>
    <xf fontId="46" fillId="10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6" fillId="11" borderId="1" numFmtId="0" applyNumberFormat="0" applyFont="1" applyFill="1" applyBorder="1" applyProtection="0">
      <alignment vertical="center"/>
    </xf>
    <xf fontId="46" fillId="11" borderId="1" numFmtId="0" applyNumberFormat="0" applyFont="1" applyFill="1" applyBorder="1" applyProtection="0">
      <alignment vertical="center"/>
    </xf>
    <xf fontId="46" fillId="11" borderId="1" numFmtId="0" applyNumberFormat="0" applyFont="1" applyFill="1" applyBorder="1" applyProtection="0">
      <alignment vertical="center"/>
    </xf>
    <xf fontId="46" fillId="11" borderId="1" numFmtId="0" applyNumberFormat="0" applyFont="1" applyFill="1" applyBorder="1" applyProtection="0">
      <alignment vertical="center"/>
    </xf>
    <xf fontId="4" fillId="0" borderId="0" numFmtId="174" applyNumberFormat="1" applyFont="0" applyFill="0" applyBorder="0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9" fillId="10" borderId="1" numFmtId="0" applyNumberFormat="0" applyFont="1" applyFill="1" applyBorder="1" applyProtection="0">
      <alignment vertical="center"/>
    </xf>
    <xf fontId="49" fillId="10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48" fillId="8" borderId="1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43" fillId="10" borderId="18" numFmtId="0" applyNumberFormat="0" applyFont="1" applyFill="1" applyBorder="1" applyProtection="0">
      <alignment vertical="center"/>
    </xf>
    <xf fontId="43" fillId="10" borderId="18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0" borderId="17" numFmtId="0" applyNumberFormat="0" applyFont="1" applyFill="1" applyBorder="1" applyProtection="0">
      <alignment vertical="center"/>
    </xf>
    <xf fontId="50" fillId="10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0" fillId="11" borderId="17" numFmtId="0" applyNumberFormat="0" applyFont="1" applyFill="1" applyBorder="1" applyProtection="0">
      <alignment vertical="center"/>
    </xf>
    <xf fontId="50" fillId="11" borderId="17" numFmtId="0" applyNumberFormat="0" applyFont="1" applyFill="1" applyBorder="1" applyProtection="0">
      <alignment vertical="center"/>
    </xf>
    <xf fontId="50" fillId="11" borderId="17" numFmtId="0" applyNumberFormat="0" applyFont="1" applyFill="1" applyBorder="1" applyProtection="0">
      <alignment vertical="center"/>
    </xf>
    <xf fontId="50" fillId="11" borderId="17" numFmtId="0" applyNumberFormat="0" applyFont="1" applyFill="1" applyBorder="1" applyProtection="0">
      <alignment vertical="center"/>
    </xf>
    <xf fontId="2" fillId="0" borderId="0" numFmtId="0" applyNumberFormat="1" applyFont="1" applyFill="1" applyBorder="1"/>
    <xf fontId="51" fillId="17" borderId="0" numFmtId="0" applyNumberFormat="0" applyFont="1" applyFill="1" applyBorder="0" applyProtection="0">
      <alignment vertical="center"/>
    </xf>
    <xf fontId="51" fillId="17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51" fillId="17" borderId="0" numFmtId="0" applyNumberFormat="0" applyFont="1" applyFill="1" applyBorder="0" applyProtection="0">
      <alignment vertical="center"/>
    </xf>
    <xf fontId="51" fillId="17" borderId="0" numFmtId="0" applyNumberFormat="0" applyFont="1" applyFill="1" applyBorder="0" applyProtection="0">
      <alignment vertical="center"/>
    </xf>
    <xf fontId="51" fillId="17" borderId="0" numFmtId="0" applyNumberFormat="0" applyFont="1" applyFill="1" applyBorder="0" applyProtection="0">
      <alignment vertical="center"/>
    </xf>
    <xf fontId="51" fillId="17" borderId="0" numFmtId="0" applyNumberFormat="0" applyFont="1" applyFill="1" applyBorder="0" applyProtection="0">
      <alignment vertical="center"/>
    </xf>
    <xf fontId="51" fillId="17" borderId="0" numFmtId="0" applyNumberFormat="0" applyFont="1" applyFill="1" applyBorder="0" applyProtection="0">
      <alignment vertical="center"/>
    </xf>
    <xf fontId="51" fillId="17" borderId="0" numFmtId="0" applyNumberFormat="0" applyFont="1" applyFill="1" applyBorder="0" applyProtection="0">
      <alignment vertical="center"/>
    </xf>
    <xf fontId="51" fillId="17" borderId="0" numFmtId="0" applyNumberFormat="0" applyFont="1" applyFill="1" applyBorder="0" applyProtection="0">
      <alignment vertical="center"/>
    </xf>
    <xf fontId="51" fillId="17" borderId="0" numFmtId="0" applyNumberFormat="0" applyFont="1" applyFill="1" applyBorder="0" applyProtection="0">
      <alignment vertical="center"/>
    </xf>
    <xf fontId="51" fillId="17" borderId="0" numFmtId="0" applyNumberFormat="0" applyFont="1" applyFill="1" applyBorder="0" applyProtection="0">
      <alignment vertical="center"/>
    </xf>
    <xf fontId="52" fillId="10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51" fillId="17" borderId="0" numFmtId="0" applyNumberFormat="0" applyFont="1" applyFill="1" applyBorder="0" applyProtection="0">
      <alignment vertical="center"/>
    </xf>
    <xf fontId="51" fillId="17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51" fillId="17" borderId="0" numFmtId="0" applyNumberFormat="0" applyFont="1" applyFill="1" applyBorder="0" applyProtection="0">
      <alignment vertical="center"/>
    </xf>
    <xf fontId="51" fillId="17" borderId="0" numFmtId="0" applyNumberFormat="0" applyFont="1" applyFill="1" applyBorder="0" applyProtection="0">
      <alignment vertical="center"/>
    </xf>
    <xf fontId="51" fillId="17" borderId="0" numFmtId="0" applyNumberFormat="0" applyFont="1" applyFill="1" applyBorder="0" applyProtection="0">
      <alignment vertical="center"/>
    </xf>
    <xf fontId="51" fillId="17" borderId="0" numFmtId="0" applyNumberFormat="0" applyFont="1" applyFill="1" applyBorder="0" applyProtection="0">
      <alignment vertical="center"/>
    </xf>
    <xf fontId="51" fillId="17" borderId="0" numFmtId="0" applyNumberFormat="0" applyFont="1" applyFill="1" applyBorder="0" applyProtection="0">
      <alignment vertical="center"/>
    </xf>
    <xf fontId="51" fillId="17" borderId="0" numFmtId="0" applyNumberFormat="0" applyFont="1" applyFill="1" applyBorder="0" applyProtection="0">
      <alignment vertical="center"/>
    </xf>
    <xf fontId="51" fillId="17" borderId="0" numFmtId="0" applyNumberFormat="0" applyFont="1" applyFill="1" applyBorder="0" applyProtection="0">
      <alignment vertical="center"/>
    </xf>
    <xf fontId="51" fillId="17" borderId="0" numFmtId="0" applyNumberFormat="0" applyFont="1" applyFill="1" applyBorder="0" applyProtection="0">
      <alignment vertical="center"/>
    </xf>
    <xf fontId="51" fillId="17" borderId="0" numFmtId="0" applyNumberFormat="0" applyFont="1" applyFill="1" applyBorder="0" applyProtection="0">
      <alignment vertical="center"/>
    </xf>
    <xf fontId="51" fillId="17" borderId="0" numFmtId="0" applyNumberFormat="0" applyFont="1" applyFill="1" applyBorder="0" applyProtection="0">
      <alignment vertical="center"/>
    </xf>
    <xf fontId="51" fillId="17" borderId="0" numFmtId="0" applyNumberFormat="0" applyFont="1" applyFill="1" applyBorder="0" applyProtection="0">
      <alignment vertical="center"/>
    </xf>
    <xf fontId="51" fillId="17" borderId="0" numFmtId="0" applyNumberFormat="0" applyFont="1" applyFill="1" applyBorder="0" applyProtection="0">
      <alignment vertical="center"/>
    </xf>
    <xf fontId="51" fillId="17" borderId="0" numFmtId="0" applyNumberFormat="0" applyFont="1" applyFill="1" applyBorder="0" applyProtection="0">
      <alignment vertical="center"/>
    </xf>
    <xf fontId="2" fillId="0" borderId="0" numFmtId="0" applyNumberFormat="1" applyFont="1" applyFill="1" applyBorder="1"/>
    <xf fontId="53" fillId="0" borderId="19" numFmtId="0" applyNumberFormat="0" applyFont="1" applyFill="0" applyBorder="1" applyProtection="0">
      <alignment vertical="center"/>
    </xf>
    <xf fontId="53" fillId="0" borderId="19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53" fillId="0" borderId="19" numFmtId="0" applyNumberFormat="0" applyFont="1" applyFill="0" applyBorder="1" applyProtection="0">
      <alignment vertical="center"/>
    </xf>
    <xf fontId="53" fillId="0" borderId="19" numFmtId="0" applyNumberFormat="0" applyFont="1" applyFill="0" applyBorder="1" applyProtection="0">
      <alignment vertical="center"/>
    </xf>
    <xf fontId="53" fillId="0" borderId="19" numFmtId="0" applyNumberFormat="0" applyFont="1" applyFill="0" applyBorder="1" applyProtection="0">
      <alignment vertical="center"/>
    </xf>
    <xf fontId="53" fillId="0" borderId="19" numFmtId="0" applyNumberFormat="0" applyFont="1" applyFill="0" applyBorder="1" applyProtection="0">
      <alignment vertical="center"/>
    </xf>
    <xf fontId="53" fillId="0" borderId="19" numFmtId="0" applyNumberFormat="0" applyFont="1" applyFill="0" applyBorder="1" applyProtection="0">
      <alignment vertical="center"/>
    </xf>
    <xf fontId="53" fillId="0" borderId="19" numFmtId="0" applyNumberFormat="0" applyFont="1" applyFill="0" applyBorder="1" applyProtection="0">
      <alignment vertical="center"/>
    </xf>
    <xf fontId="53" fillId="0" borderId="19" numFmtId="0" applyNumberFormat="0" applyFont="1" applyFill="0" applyBorder="1" applyProtection="0">
      <alignment vertical="center"/>
    </xf>
    <xf fontId="53" fillId="0" borderId="19" numFmtId="0" applyNumberFormat="0" applyFont="1" applyFill="0" applyBorder="1" applyProtection="0">
      <alignment vertical="center"/>
    </xf>
    <xf fontId="53" fillId="0" borderId="19" numFmtId="0" applyNumberFormat="0" applyFont="1" applyFill="0" applyBorder="1" applyProtection="0">
      <alignment vertical="center"/>
    </xf>
    <xf fontId="54" fillId="0" borderId="20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53" fillId="0" borderId="19" numFmtId="0" applyNumberFormat="0" applyFont="1" applyFill="0" applyBorder="1" applyProtection="0">
      <alignment vertical="center"/>
    </xf>
    <xf fontId="53" fillId="0" borderId="19" numFmtId="0" applyNumberFormat="0" applyFont="1" applyFill="0" applyBorder="1" applyProtection="0">
      <alignment vertical="center"/>
    </xf>
    <xf fontId="2" fillId="0" borderId="0" numFmtId="0" applyNumberFormat="1" applyFont="1" applyFill="1" applyBorder="1"/>
    <xf fontId="53" fillId="0" borderId="19" numFmtId="0" applyNumberFormat="0" applyFont="1" applyFill="0" applyBorder="1" applyProtection="0">
      <alignment vertical="center"/>
    </xf>
    <xf fontId="53" fillId="0" borderId="19" numFmtId="0" applyNumberFormat="0" applyFont="1" applyFill="0" applyBorder="1" applyProtection="0">
      <alignment vertical="center"/>
    </xf>
    <xf fontId="53" fillId="0" borderId="19" numFmtId="0" applyNumberFormat="0" applyFont="1" applyFill="0" applyBorder="1" applyProtection="0">
      <alignment vertical="center"/>
    </xf>
    <xf fontId="53" fillId="0" borderId="19" numFmtId="0" applyNumberFormat="0" applyFont="1" applyFill="0" applyBorder="1" applyProtection="0">
      <alignment vertical="center"/>
    </xf>
    <xf fontId="53" fillId="0" borderId="19" numFmtId="0" applyNumberFormat="0" applyFont="1" applyFill="0" applyBorder="1" applyProtection="0">
      <alignment vertical="center"/>
    </xf>
    <xf fontId="53" fillId="0" borderId="19" numFmtId="0" applyNumberFormat="0" applyFont="1" applyFill="0" applyBorder="1" applyProtection="0">
      <alignment vertical="center"/>
    </xf>
    <xf fontId="53" fillId="0" borderId="19" numFmtId="0" applyNumberFormat="0" applyFont="1" applyFill="0" applyBorder="1" applyProtection="0">
      <alignment vertical="center"/>
    </xf>
    <xf fontId="53" fillId="0" borderId="19" numFmtId="0" applyNumberFormat="0" applyFont="1" applyFill="0" applyBorder="1" applyProtection="0">
      <alignment vertical="center"/>
    </xf>
    <xf fontId="53" fillId="0" borderId="19" numFmtId="0" applyNumberFormat="0" applyFont="1" applyFill="0" applyBorder="1" applyProtection="0">
      <alignment vertical="center"/>
    </xf>
    <xf fontId="53" fillId="0" borderId="19" numFmtId="0" applyNumberFormat="0" applyFont="1" applyFill="0" applyBorder="1" applyProtection="0">
      <alignment vertical="center"/>
    </xf>
    <xf fontId="53" fillId="0" borderId="19" numFmtId="0" applyNumberFormat="0" applyFont="1" applyFill="0" applyBorder="1" applyProtection="0">
      <alignment vertical="center"/>
    </xf>
    <xf fontId="53" fillId="0" borderId="19" numFmtId="0" applyNumberFormat="0" applyFont="1" applyFill="0" applyBorder="1" applyProtection="0">
      <alignment vertical="center"/>
    </xf>
    <xf fontId="53" fillId="0" borderId="19" numFmtId="0" applyNumberFormat="0" applyFont="1" applyFill="0" applyBorder="1" applyProtection="0">
      <alignment vertical="center"/>
    </xf>
  </cellStyleXfs>
  <cellXfs count="573">
    <xf fontId="0" fillId="0" borderId="0" numFmtId="0" xfId="0"/>
    <xf fontId="0" fillId="36" borderId="0" numFmtId="0" xfId="0" applyFill="1"/>
    <xf fontId="55" fillId="36" borderId="0" numFmtId="0" xfId="0" applyFont="1" applyFill="1" applyAlignment="1" applyProtection="1">
      <alignment horizontal="center"/>
      <protection hidden="1"/>
    </xf>
    <xf fontId="56" fillId="36" borderId="0" numFmtId="0" xfId="0" applyFont="1" applyFill="1" applyAlignment="1" applyProtection="1">
      <alignment horizontal="center" wrapText="1"/>
      <protection hidden="1"/>
    </xf>
    <xf fontId="57" fillId="36" borderId="0" numFmtId="0" xfId="0" applyFont="1" applyFill="1" applyAlignment="1" applyProtection="1">
      <alignment horizontal="center"/>
      <protection hidden="1"/>
    </xf>
    <xf fontId="0" fillId="36" borderId="21" numFmtId="0" xfId="0" applyFill="1" applyBorder="1"/>
    <xf fontId="0" fillId="36" borderId="22" numFmtId="0" xfId="0" applyFill="1" applyBorder="1"/>
    <xf fontId="58" fillId="36" borderId="23" numFmtId="0" xfId="0" applyFont="1" applyFill="1" applyBorder="1" applyAlignment="1">
      <alignment horizontal="center"/>
    </xf>
    <xf fontId="59" fillId="36" borderId="24" numFmtId="0" xfId="0" applyFont="1" applyFill="1" applyBorder="1"/>
    <xf fontId="0" fillId="36" borderId="25" numFmtId="0" xfId="0" applyFill="1" applyBorder="1"/>
    <xf fontId="0" fillId="36" borderId="23" numFmtId="0" xfId="0" applyFill="1" applyBorder="1"/>
    <xf fontId="59" fillId="36" borderId="23" numFmtId="9" xfId="4317" applyNumberFormat="1" applyFont="1" applyFill="1" applyBorder="1" applyAlignment="1">
      <alignment horizontal="center"/>
    </xf>
    <xf fontId="59" fillId="36" borderId="21" numFmtId="0" xfId="0" applyFont="1" applyFill="1" applyBorder="1"/>
    <xf fontId="59" fillId="36" borderId="22" numFmtId="0" xfId="0" applyFont="1" applyFill="1" applyBorder="1"/>
    <xf fontId="59" fillId="36" borderId="23" numFmtId="0" xfId="0" applyFont="1" applyFill="1" applyBorder="1"/>
    <xf fontId="59" fillId="36" borderId="0" numFmtId="0" xfId="0" applyFont="1" applyFill="1"/>
    <xf fontId="60" fillId="36" borderId="0" numFmtId="0" xfId="0" applyFont="1" applyFill="1" applyAlignment="1">
      <alignment horizontal="center" vertical="center"/>
    </xf>
    <xf fontId="61" fillId="36" borderId="0" numFmtId="0" xfId="1372" applyFont="1" applyFill="1" applyAlignment="1" applyProtection="1">
      <alignment horizontal="left"/>
    </xf>
    <xf fontId="59" fillId="0" borderId="0" numFmtId="0" xfId="0" applyFont="1"/>
    <xf fontId="62" fillId="0" borderId="0" numFmtId="0" xfId="0" applyFont="1"/>
    <xf fontId="63" fillId="0" borderId="0" numFmtId="0" xfId="1372" applyFont="1" applyAlignment="1" applyProtection="1">
      <alignment horizontal="center"/>
    </xf>
    <xf fontId="64" fillId="0" borderId="0" numFmtId="0" xfId="0" applyFont="1" applyAlignment="1">
      <alignment horizontal="center" vertical="top" wrapText="1"/>
    </xf>
    <xf fontId="64" fillId="0" borderId="25" numFmtId="0" xfId="0" applyFont="1" applyBorder="1" applyAlignment="1">
      <alignment horizontal="center" vertical="top" wrapText="1"/>
    </xf>
    <xf fontId="65" fillId="36" borderId="25" numFmtId="0" xfId="0" applyFont="1" applyFill="1" applyBorder="1" applyAlignment="1">
      <alignment horizontal="center" wrapText="1"/>
    </xf>
    <xf fontId="66" fillId="36" borderId="25" numFmtId="0" xfId="0" applyFont="1" applyFill="1" applyBorder="1" applyAlignment="1">
      <alignment horizontal="center" wrapText="1"/>
    </xf>
    <xf fontId="67" fillId="36" borderId="25" numFmtId="9" xfId="0" applyNumberFormat="1" applyFont="1" applyFill="1" applyBorder="1" applyAlignment="1">
      <alignment horizontal="center" wrapText="1"/>
    </xf>
    <xf fontId="0" fillId="0" borderId="23" numFmtId="0" xfId="0" applyBorder="1" applyAlignment="1">
      <alignment horizontal="center" vertical="center"/>
    </xf>
    <xf fontId="0" fillId="0" borderId="23" numFmtId="4" xfId="0" applyNumberFormat="1" applyBorder="1" applyAlignment="1">
      <alignment horizontal="center" vertical="center"/>
    </xf>
    <xf fontId="68" fillId="0" borderId="23" numFmtId="2" xfId="0" applyNumberFormat="1" applyFont="1" applyBorder="1" applyAlignment="1" applyProtection="1">
      <alignment horizontal="center" vertical="center"/>
      <protection hidden="1"/>
    </xf>
    <xf fontId="68" fillId="0" borderId="23" numFmtId="2" xfId="0" applyNumberFormat="1" applyFont="1" applyBorder="1" applyAlignment="1" applyProtection="1">
      <alignment horizontal="center" vertical="center" wrapText="1"/>
      <protection hidden="1"/>
    </xf>
    <xf fontId="69" fillId="36" borderId="23" numFmtId="0" xfId="0" applyFont="1" applyFill="1" applyBorder="1" applyAlignment="1" applyProtection="1">
      <alignment horizontal="center" vertical="center"/>
      <protection hidden="1"/>
    </xf>
    <xf fontId="70" fillId="0" borderId="23" numFmtId="2" xfId="0" applyNumberFormat="1" applyFont="1" applyBorder="1" applyAlignment="1" applyProtection="1">
      <alignment horizontal="center" vertical="center" wrapText="1"/>
      <protection hidden="1"/>
    </xf>
    <xf fontId="24" fillId="28" borderId="23" numFmtId="2" xfId="4316" applyNumberFormat="1" applyFont="1" applyFill="1" applyBorder="1" applyAlignment="1" applyProtection="1">
      <alignment horizontal="center" vertical="center" wrapText="1"/>
      <protection hidden="1"/>
    </xf>
    <xf fontId="71" fillId="0" borderId="0" numFmtId="0" xfId="0" applyFont="1" applyProtection="1">
      <protection hidden="1"/>
    </xf>
    <xf fontId="68" fillId="0" borderId="26" numFmtId="2" xfId="0" applyNumberFormat="1" applyFont="1" applyBorder="1" applyAlignment="1" applyProtection="1">
      <alignment horizontal="center" vertical="center"/>
      <protection hidden="1"/>
    </xf>
    <xf fontId="68" fillId="0" borderId="26" numFmtId="2" xfId="0" applyNumberFormat="1" applyFont="1" applyBorder="1" applyAlignment="1" applyProtection="1">
      <alignment horizontal="center" vertical="center" wrapText="1"/>
      <protection hidden="1"/>
    </xf>
    <xf fontId="70" fillId="0" borderId="26" numFmtId="2" xfId="0" applyNumberFormat="1" applyFont="1" applyBorder="1" applyAlignment="1" applyProtection="1">
      <alignment horizontal="center" vertical="center" wrapText="1"/>
      <protection hidden="1"/>
    </xf>
    <xf fontId="24" fillId="28" borderId="26" numFmtId="2" xfId="4316" applyNumberFormat="1" applyFont="1" applyFill="1" applyBorder="1" applyAlignment="1" applyProtection="1">
      <alignment horizontal="center" vertical="center" wrapText="1"/>
      <protection hidden="1"/>
    </xf>
    <xf fontId="72" fillId="37" borderId="23" numFmtId="0" xfId="0" applyFont="1" applyFill="1" applyBorder="1" applyAlignment="1">
      <alignment horizontal="centerContinuous" vertical="center"/>
    </xf>
    <xf fontId="71" fillId="36" borderId="27" numFmtId="0" xfId="0" applyFont="1" applyFill="1" applyBorder="1" applyAlignment="1" applyProtection="1">
      <alignment horizontal="center"/>
      <protection hidden="1"/>
    </xf>
    <xf fontId="73" fillId="0" borderId="27" numFmtId="0" xfId="0" applyFont="1" applyBorder="1" applyAlignment="1" applyProtection="1">
      <alignment horizontal="left" vertical="center"/>
      <protection hidden="1"/>
    </xf>
    <xf fontId="73" fillId="0" borderId="27" numFmtId="0" xfId="0" applyFont="1" applyBorder="1" applyAlignment="1" applyProtection="1">
      <alignment vertical="center"/>
      <protection hidden="1"/>
    </xf>
    <xf fontId="73" fillId="0" borderId="27" numFmtId="1" xfId="0" applyNumberFormat="1" applyFont="1" applyBorder="1" applyAlignment="1" applyProtection="1">
      <alignment horizontal="center" vertical="center"/>
      <protection hidden="1"/>
    </xf>
    <xf fontId="73" fillId="0" borderId="23" numFmtId="0" xfId="0" applyFont="1" applyBorder="1" applyAlignment="1" applyProtection="1">
      <alignment horizontal="center" vertical="center"/>
      <protection hidden="1"/>
    </xf>
    <xf fontId="70" fillId="0" borderId="23" numFmtId="1" xfId="0" applyNumberFormat="1" applyFont="1" applyBorder="1" applyAlignment="1" applyProtection="1">
      <alignment horizontal="center" vertical="center"/>
      <protection hidden="1"/>
    </xf>
    <xf fontId="70" fillId="0" borderId="27" numFmtId="1" xfId="0" applyNumberFormat="1" applyFont="1" applyBorder="1" applyAlignment="1" applyProtection="1">
      <alignment horizontal="center" vertical="center"/>
      <protection hidden="1"/>
    </xf>
    <xf fontId="24" fillId="28" borderId="27" numFmtId="2" xfId="4316" applyNumberFormat="1" applyFont="1" applyFill="1" applyBorder="1" applyAlignment="1" applyProtection="1">
      <alignment vertical="center" wrapText="1"/>
      <protection hidden="1"/>
    </xf>
    <xf fontId="71" fillId="36" borderId="23" numFmtId="0" xfId="0" applyFont="1" applyFill="1" applyBorder="1" applyAlignment="1" applyProtection="1">
      <alignment horizontal="center"/>
      <protection hidden="1"/>
    </xf>
    <xf fontId="73" fillId="0" borderId="23" numFmtId="0" xfId="0" applyFont="1" applyBorder="1" applyAlignment="1" applyProtection="1">
      <alignment vertical="center"/>
      <protection hidden="1"/>
    </xf>
    <xf fontId="73" fillId="0" borderId="23" numFmtId="1" xfId="0" applyNumberFormat="1" applyFont="1" applyBorder="1" applyAlignment="1" applyProtection="1">
      <alignment horizontal="center" vertical="center"/>
      <protection hidden="1"/>
    </xf>
    <xf fontId="24" fillId="28" borderId="23" numFmtId="2" xfId="4316" applyNumberFormat="1" applyFont="1" applyFill="1" applyBorder="1" applyAlignment="1" applyProtection="1">
      <alignment vertical="center" wrapText="1"/>
      <protection hidden="1"/>
    </xf>
    <xf fontId="73" fillId="36" borderId="23" numFmtId="0" xfId="0" applyFont="1" applyFill="1" applyBorder="1" applyAlignment="1" applyProtection="1">
      <alignment horizontal="center" vertical="center"/>
      <protection hidden="1"/>
    </xf>
    <xf fontId="70" fillId="36" borderId="23" numFmtId="1" xfId="0" applyNumberFormat="1" applyFont="1" applyFill="1" applyBorder="1" applyAlignment="1" applyProtection="1">
      <alignment horizontal="center" vertical="center"/>
      <protection hidden="1"/>
    </xf>
    <xf fontId="0" fillId="0" borderId="23" numFmtId="0" xfId="0" applyBorder="1"/>
    <xf fontId="73" fillId="0" borderId="23" numFmtId="0" xfId="0" applyFont="1" applyBorder="1" applyAlignment="1" applyProtection="1">
      <alignment horizontal="left" vertical="center"/>
      <protection hidden="1"/>
    </xf>
    <xf fontId="0" fillId="0" borderId="26" numFmtId="0" xfId="0" applyBorder="1" applyAlignment="1">
      <alignment horizontal="center"/>
    </xf>
    <xf fontId="24" fillId="0" borderId="23" numFmtId="0" xfId="0" applyFont="1" applyBorder="1" applyAlignment="1">
      <alignment vertical="center" wrapText="1"/>
    </xf>
    <xf fontId="0" fillId="0" borderId="27" numFmtId="0" xfId="0" applyBorder="1" applyAlignment="1">
      <alignment horizontal="center"/>
    </xf>
    <xf fontId="73" fillId="0" borderId="26" numFmtId="1" xfId="0" applyNumberFormat="1" applyFont="1" applyBorder="1" applyAlignment="1" applyProtection="1">
      <alignment horizontal="center" vertical="center"/>
      <protection hidden="1"/>
    </xf>
    <xf fontId="71" fillId="36" borderId="26" numFmtId="0" xfId="0" applyFont="1" applyFill="1" applyBorder="1" applyAlignment="1" applyProtection="1">
      <alignment horizontal="center"/>
      <protection hidden="1"/>
    </xf>
    <xf fontId="71" fillId="36" borderId="28" numFmtId="0" xfId="0" applyFont="1" applyFill="1" applyBorder="1" applyAlignment="1" applyProtection="1">
      <alignment horizontal="center"/>
      <protection hidden="1"/>
    </xf>
    <xf fontId="71" fillId="36" borderId="23" numFmtId="0" xfId="0" applyFont="1" applyFill="1" applyBorder="1" applyProtection="1">
      <protection hidden="1"/>
    </xf>
    <xf fontId="73" fillId="0" borderId="23" numFmtId="0" xfId="0" applyFont="1" applyBorder="1" applyAlignment="1" applyProtection="1">
      <alignment vertical="center" wrapText="1"/>
      <protection hidden="1"/>
    </xf>
    <xf fontId="73" fillId="0" borderId="21" numFmtId="0" xfId="0" applyFont="1" applyBorder="1" applyAlignment="1" applyProtection="1">
      <alignment horizontal="center" vertical="center" wrapText="1"/>
      <protection hidden="1"/>
    </xf>
    <xf fontId="71" fillId="36" borderId="27" numFmtId="0" xfId="0" applyFont="1" applyFill="1" applyBorder="1" applyProtection="1">
      <protection hidden="1"/>
    </xf>
    <xf fontId="73" fillId="0" borderId="27" numFmtId="0" xfId="0" applyFont="1" applyBorder="1" applyAlignment="1" applyProtection="1">
      <alignment vertical="center" wrapText="1"/>
      <protection hidden="1"/>
    </xf>
    <xf fontId="24" fillId="28" borderId="27" numFmtId="2" xfId="4316" applyNumberFormat="1" applyFont="1" applyFill="1" applyBorder="1" applyAlignment="1" applyProtection="1">
      <alignment horizontal="center" vertical="center" wrapText="1"/>
      <protection hidden="1"/>
    </xf>
    <xf fontId="0" fillId="0" borderId="28" numFmtId="0" xfId="0" applyBorder="1" applyAlignment="1">
      <alignment horizontal="center"/>
    </xf>
    <xf fontId="24" fillId="0" borderId="28" numFmtId="0" xfId="0" applyFont="1" applyBorder="1" applyAlignment="1">
      <alignment horizontal="left" vertical="center"/>
    </xf>
    <xf fontId="24" fillId="28" borderId="26" numFmtId="2" xfId="4316" applyNumberFormat="1" applyFont="1" applyFill="1" applyBorder="1" applyAlignment="1" applyProtection="1">
      <alignment vertical="center" wrapText="1"/>
      <protection hidden="1"/>
    </xf>
    <xf fontId="74" fillId="0" borderId="0" numFmtId="175" xfId="0" applyNumberFormat="1" applyFont="1" applyProtection="1">
      <protection hidden="1"/>
    </xf>
    <xf fontId="74" fillId="0" borderId="0" numFmtId="0" xfId="0" applyFont="1" applyProtection="1">
      <protection hidden="1"/>
    </xf>
    <xf fontId="74" fillId="36" borderId="23" numFmtId="0" xfId="0" applyFont="1" applyFill="1" applyBorder="1" applyAlignment="1" applyProtection="1">
      <alignment horizontal="center"/>
      <protection hidden="1"/>
    </xf>
    <xf fontId="75" fillId="0" borderId="23" numFmtId="0" xfId="0" applyFont="1" applyBorder="1" applyAlignment="1" applyProtection="1">
      <alignment horizontal="left" vertical="center"/>
      <protection hidden="1"/>
    </xf>
    <xf fontId="74" fillId="36" borderId="28" numFmtId="0" xfId="0" applyFont="1" applyFill="1" applyBorder="1" applyAlignment="1" applyProtection="1">
      <alignment horizontal="center"/>
      <protection hidden="1"/>
    </xf>
    <xf fontId="73" fillId="0" borderId="26" numFmtId="0" xfId="0" applyFont="1" applyBorder="1" applyAlignment="1" applyProtection="1">
      <alignment horizontal="left" vertical="center"/>
      <protection hidden="1"/>
    </xf>
    <xf fontId="74" fillId="36" borderId="26" numFmtId="0" xfId="0" applyFont="1" applyFill="1" applyBorder="1" applyAlignment="1" applyProtection="1">
      <alignment horizontal="center"/>
      <protection hidden="1"/>
    </xf>
    <xf fontId="74" fillId="36" borderId="23" numFmtId="0" xfId="0" applyFont="1" applyFill="1" applyBorder="1" applyProtection="1">
      <protection hidden="1"/>
    </xf>
    <xf fontId="73" fillId="0" borderId="28" numFmtId="0" xfId="0" applyFont="1" applyBorder="1" applyAlignment="1" applyProtection="1">
      <alignment horizontal="left" vertical="center"/>
      <protection hidden="1"/>
    </xf>
    <xf fontId="74" fillId="36" borderId="27" numFmtId="0" xfId="0" applyFont="1" applyFill="1" applyBorder="1" applyAlignment="1" applyProtection="1">
      <alignment horizontal="center"/>
      <protection hidden="1"/>
    </xf>
    <xf fontId="0" fillId="0" borderId="27" numFmtId="0" xfId="0" applyBorder="1"/>
    <xf fontId="0" fillId="0" borderId="23" numFmtId="0" xfId="0" applyBorder="1" applyAlignment="1">
      <alignment horizontal="center"/>
    </xf>
    <xf fontId="73" fillId="0" borderId="21" numFmtId="0" xfId="0" applyFont="1" applyBorder="1" applyAlignment="1" applyProtection="1">
      <alignment horizontal="center" vertical="center"/>
      <protection hidden="1"/>
    </xf>
    <xf fontId="24" fillId="0" borderId="0" numFmtId="0" xfId="0" applyFont="1"/>
    <xf fontId="76" fillId="36" borderId="0" numFmtId="0" xfId="0" applyFont="1" applyFill="1" applyProtection="1">
      <protection hidden="1"/>
    </xf>
    <xf fontId="77" fillId="11" borderId="25" numFmtId="0" xfId="0" applyFont="1" applyFill="1" applyBorder="1" applyAlignment="1" applyProtection="1">
      <alignment horizontal="center" vertical="center"/>
      <protection locked="0"/>
    </xf>
    <xf fontId="68" fillId="0" borderId="0" numFmtId="0" xfId="0" applyFont="1"/>
    <xf fontId="68" fillId="0" borderId="23" numFmtId="0" xfId="1372" applyFont="1" applyBorder="1" applyAlignment="1" applyProtection="1">
      <alignment horizontal="center" vertical="center" wrapText="1"/>
    </xf>
    <xf fontId="68" fillId="0" borderId="26" numFmtId="0" xfId="1372" applyFont="1" applyBorder="1" applyAlignment="1" applyProtection="1">
      <alignment horizontal="center" vertical="center" wrapText="1"/>
    </xf>
    <xf fontId="68" fillId="28" borderId="23" numFmtId="2" xfId="4316" applyNumberFormat="1" applyFont="1" applyFill="1" applyBorder="1" applyAlignment="1" applyProtection="1">
      <alignment horizontal="center" vertical="center" wrapText="1"/>
      <protection hidden="1"/>
    </xf>
    <xf fontId="68" fillId="28" borderId="26" numFmtId="2" xfId="4316" applyNumberFormat="1" applyFont="1" applyFill="1" applyBorder="1" applyAlignment="1" applyProtection="1">
      <alignment horizontal="center" vertical="center" wrapText="1"/>
      <protection hidden="1"/>
    </xf>
    <xf fontId="78" fillId="11" borderId="23" numFmtId="0" xfId="0" applyFont="1" applyFill="1" applyBorder="1" applyAlignment="1" applyProtection="1">
      <alignment horizontal="center" wrapText="1"/>
      <protection locked="0"/>
    </xf>
    <xf fontId="73" fillId="0" borderId="23" numFmtId="49" xfId="0" applyNumberFormat="1" applyFont="1" applyBorder="1" applyAlignment="1">
      <alignment horizontal="left" indent="1" vertical="center"/>
    </xf>
    <xf fontId="73" fillId="0" borderId="23" numFmtId="49" xfId="0" applyNumberFormat="1" applyFont="1" applyBorder="1" applyAlignment="1">
      <alignment horizontal="left" indent="1" vertical="center" wrapText="1"/>
    </xf>
    <xf fontId="73" fillId="0" borderId="23" numFmtId="0" xfId="0" applyFont="1" applyBorder="1" applyAlignment="1">
      <alignment horizontal="center" vertical="center"/>
    </xf>
    <xf fontId="68" fillId="0" borderId="21" numFmtId="0" xfId="0" applyFont="1" applyBorder="1" applyAlignment="1">
      <alignment horizontal="center" vertical="center"/>
    </xf>
    <xf fontId="24" fillId="28" borderId="27" numFmtId="4" xfId="4316" applyNumberFormat="1" applyFont="1" applyFill="1" applyBorder="1" applyAlignment="1">
      <alignment horizontal="center" vertical="center"/>
    </xf>
    <xf fontId="24" fillId="28" borderId="23" numFmtId="4" xfId="4316" applyNumberFormat="1" applyFont="1" applyFill="1" applyBorder="1" applyAlignment="1">
      <alignment horizontal="center" vertical="center"/>
    </xf>
    <xf fontId="24" fillId="0" borderId="23" numFmtId="0" xfId="11" applyFont="1" applyBorder="1" applyAlignment="1">
      <alignment horizontal="center" vertical="center"/>
    </xf>
    <xf fontId="68" fillId="0" borderId="21" numFmtId="0" xfId="11" applyFont="1" applyBorder="1" applyAlignment="1">
      <alignment horizontal="center" vertical="center"/>
    </xf>
    <xf fontId="24" fillId="28" borderId="22" numFmtId="2" xfId="4316" applyNumberFormat="1" applyFont="1" applyFill="1" applyBorder="1" applyAlignment="1" applyProtection="1">
      <alignment horizontal="center" vertical="center" wrapText="1"/>
      <protection hidden="1"/>
    </xf>
    <xf fontId="24" fillId="28" borderId="29" numFmtId="2" xfId="4316" applyNumberFormat="1" applyFont="1" applyFill="1" applyBorder="1" applyAlignment="1" applyProtection="1">
      <alignment horizontal="center" vertical="center" wrapText="1"/>
      <protection hidden="1"/>
    </xf>
    <xf fontId="24" fillId="0" borderId="23" numFmtId="49" xfId="11" applyNumberFormat="1" applyFont="1" applyBorder="1" applyAlignment="1">
      <alignment horizontal="left" indent="1" vertical="center"/>
    </xf>
    <xf fontId="24" fillId="0" borderId="23" numFmtId="49" xfId="11" applyNumberFormat="1" applyFont="1" applyBorder="1" applyAlignment="1">
      <alignment horizontal="left" indent="1" vertical="center" wrapText="1"/>
    </xf>
    <xf fontId="78" fillId="11" borderId="26" numFmtId="0" xfId="0" applyFont="1" applyFill="1" applyBorder="1" applyAlignment="1" applyProtection="1">
      <alignment horizontal="center" wrapText="1"/>
      <protection locked="0"/>
    </xf>
    <xf fontId="78" fillId="11" borderId="27" numFmtId="0" xfId="0" applyFont="1" applyFill="1" applyBorder="1" applyAlignment="1" applyProtection="1">
      <alignment horizontal="center" wrapText="1"/>
      <protection locked="0"/>
    </xf>
    <xf fontId="78" fillId="11" borderId="28" numFmtId="0" xfId="0" applyFont="1" applyFill="1" applyBorder="1" applyAlignment="1" applyProtection="1">
      <alignment horizontal="center" wrapText="1"/>
      <protection locked="0"/>
    </xf>
    <xf fontId="64" fillId="36" borderId="0" numFmtId="0" xfId="0" applyFont="1" applyFill="1" applyProtection="1">
      <protection hidden="1"/>
    </xf>
    <xf fontId="24" fillId="0" borderId="27" numFmtId="0" xfId="1372" applyFont="1" applyBorder="1" applyAlignment="1" applyProtection="1">
      <alignment horizontal="center" vertical="center" wrapText="1"/>
    </xf>
    <xf fontId="73" fillId="0" borderId="27" numFmtId="0" xfId="2874" applyFont="1" applyBorder="1" applyAlignment="1">
      <alignment horizontal="center" vertical="center" wrapText="1"/>
    </xf>
    <xf fontId="77" fillId="0" borderId="0" numFmtId="0" xfId="1372" applyFont="1" applyAlignment="1" applyProtection="1">
      <alignment vertical="center" wrapText="1"/>
    </xf>
    <xf fontId="58" fillId="0" borderId="0" numFmtId="0" xfId="1372" applyFont="1" applyAlignment="1" applyProtection="1">
      <alignment vertical="center" wrapText="1"/>
    </xf>
    <xf fontId="24" fillId="0" borderId="0" numFmtId="0" xfId="0" applyFont="1" applyAlignment="1">
      <alignment vertical="center"/>
    </xf>
    <xf fontId="78" fillId="11" borderId="23" numFmtId="0" xfId="0" applyFont="1" applyFill="1" applyBorder="1" applyAlignment="1" applyProtection="1">
      <alignment horizontal="center" vertical="center"/>
      <protection locked="0"/>
    </xf>
    <xf fontId="24" fillId="0" borderId="23" numFmtId="49" xfId="11" applyNumberFormat="1" applyFont="1" applyBorder="1" applyAlignment="1">
      <alignment horizontal="left" vertical="center"/>
    </xf>
    <xf fontId="24" fillId="0" borderId="23" numFmtId="49" xfId="11" applyNumberFormat="1" applyFont="1" applyBorder="1" applyAlignment="1">
      <alignment horizontal="left" vertical="center" wrapText="1"/>
    </xf>
    <xf fontId="68" fillId="0" borderId="21" numFmtId="2" xfId="11" applyNumberFormat="1" applyFont="1" applyBorder="1" applyAlignment="1">
      <alignment horizontal="center" vertical="center"/>
    </xf>
    <xf fontId="73" fillId="0" borderId="23" numFmtId="49" xfId="0" applyNumberFormat="1" applyFont="1" applyBorder="1" applyAlignment="1">
      <alignment horizontal="left" vertical="center" wrapText="1"/>
    </xf>
    <xf fontId="79" fillId="0" borderId="0" numFmtId="0" xfId="1372" applyFont="1" applyAlignment="1" applyProtection="1">
      <alignment vertical="center"/>
    </xf>
    <xf fontId="24" fillId="0" borderId="0" numFmtId="49" xfId="11" applyNumberFormat="1" applyFont="1" applyAlignment="1">
      <alignment horizontal="left" vertical="center"/>
    </xf>
    <xf fontId="24" fillId="0" borderId="0" numFmtId="49" xfId="11" applyNumberFormat="1" applyFont="1" applyAlignment="1">
      <alignment horizontal="left" vertical="center" wrapText="1"/>
    </xf>
    <xf fontId="24" fillId="0" borderId="0" numFmtId="0" xfId="11" applyFont="1" applyAlignment="1">
      <alignment horizontal="center" vertical="center"/>
    </xf>
    <xf fontId="68" fillId="0" borderId="0" numFmtId="2" xfId="11" applyNumberFormat="1" applyFont="1" applyAlignment="1">
      <alignment horizontal="center" vertical="center"/>
    </xf>
    <xf fontId="24" fillId="28" borderId="0" numFmtId="4" xfId="4316" applyNumberFormat="1" applyFont="1" applyFill="1" applyAlignment="1">
      <alignment horizontal="center" vertical="center"/>
    </xf>
    <xf fontId="78" fillId="11" borderId="26" numFmtId="0" xfId="0" applyFont="1" applyFill="1" applyBorder="1" applyAlignment="1" applyProtection="1">
      <alignment horizontal="center" vertical="center"/>
      <protection locked="0"/>
    </xf>
    <xf fontId="78" fillId="11" borderId="28" numFmtId="0" xfId="0" applyFont="1" applyFill="1" applyBorder="1" applyAlignment="1" applyProtection="1">
      <alignment horizontal="center" vertical="center"/>
      <protection locked="0"/>
    </xf>
    <xf fontId="78" fillId="11" borderId="27" numFmtId="0" xfId="0" applyFont="1" applyFill="1" applyBorder="1" applyAlignment="1" applyProtection="1">
      <alignment horizontal="center" vertical="center"/>
      <protection locked="0"/>
    </xf>
    <xf fontId="24" fillId="0" borderId="23" numFmtId="49" xfId="11" applyNumberFormat="1" applyFont="1" applyBorder="1" applyAlignment="1">
      <alignment vertical="center"/>
    </xf>
    <xf fontId="73" fillId="0" borderId="23" numFmtId="49" xfId="11" applyNumberFormat="1" applyFont="1" applyBorder="1" applyAlignment="1">
      <alignment wrapText="1"/>
    </xf>
    <xf fontId="73" fillId="0" borderId="23" numFmtId="49" xfId="0" applyNumberFormat="1" applyFont="1" applyBorder="1" applyAlignment="1">
      <alignment vertical="center"/>
    </xf>
    <xf fontId="73" fillId="0" borderId="23" numFmtId="49" xfId="0" applyNumberFormat="1" applyFont="1" applyBorder="1" applyAlignment="1">
      <alignment wrapText="1"/>
    </xf>
    <xf fontId="70" fillId="0" borderId="21" numFmtId="0" xfId="0" applyFont="1" applyBorder="1" applyAlignment="1">
      <alignment horizontal="center" vertical="center"/>
    </xf>
    <xf fontId="80" fillId="0" borderId="0" numFmtId="0" xfId="1372" applyFont="1" applyAlignment="1" applyProtection="1">
      <alignment vertical="center"/>
    </xf>
    <xf fontId="0" fillId="0" borderId="0" numFmtId="0" xfId="0"/>
    <xf fontId="24" fillId="36" borderId="0" numFmtId="0" xfId="0" applyFont="1" applyFill="1"/>
    <xf fontId="68" fillId="36" borderId="0" numFmtId="0" xfId="0" applyFont="1" applyFill="1"/>
    <xf fontId="77" fillId="0" borderId="0" numFmtId="2" xfId="0" applyNumberFormat="1" applyFont="1" applyAlignment="1" applyProtection="1">
      <alignment horizontal="centerContinuous" vertical="center" wrapText="1"/>
      <protection hidden="1"/>
    </xf>
    <xf fontId="77" fillId="0" borderId="25" numFmtId="2" xfId="0" applyNumberFormat="1" applyFont="1" applyBorder="1" applyAlignment="1" applyProtection="1">
      <alignment horizontal="centerContinuous" vertical="center" wrapText="1"/>
      <protection hidden="1"/>
    </xf>
    <xf fontId="68" fillId="0" borderId="30" numFmtId="2" xfId="0" applyNumberFormat="1" applyFont="1" applyBorder="1" applyAlignment="1" applyProtection="1">
      <alignment horizontal="center" vertical="center" wrapText="1"/>
      <protection hidden="1"/>
    </xf>
    <xf fontId="24" fillId="28" borderId="31" numFmtId="2" xfId="4316" applyNumberFormat="1" applyFont="1" applyFill="1" applyBorder="1" applyAlignment="1" applyProtection="1">
      <alignment horizontal="center" vertical="center" wrapText="1"/>
      <protection hidden="1"/>
    </xf>
    <xf fontId="68" fillId="0" borderId="24" numFmtId="2" xfId="0" applyNumberFormat="1" applyFont="1" applyBorder="1" applyAlignment="1" applyProtection="1">
      <alignment horizontal="center" vertical="center" wrapText="1"/>
      <protection hidden="1"/>
    </xf>
    <xf fontId="68" fillId="0" borderId="27" numFmtId="2" xfId="0" applyNumberFormat="1" applyFont="1" applyBorder="1" applyAlignment="1" applyProtection="1">
      <alignment horizontal="center" vertical="center" wrapText="1"/>
      <protection hidden="1"/>
    </xf>
    <xf fontId="24" fillId="28" borderId="32" numFmtId="2" xfId="4316" applyNumberFormat="1" applyFont="1" applyFill="1" applyBorder="1" applyAlignment="1" applyProtection="1">
      <alignment horizontal="center" vertical="center" wrapText="1"/>
      <protection hidden="1"/>
    </xf>
    <xf fontId="78" fillId="0" borderId="33" numFmtId="0" xfId="0" applyFont="1" applyBorder="1" applyAlignment="1" applyProtection="1">
      <alignment horizontal="center" vertical="center" wrapText="1"/>
      <protection locked="0"/>
    </xf>
    <xf fontId="24" fillId="0" borderId="23" numFmtId="0" xfId="11" applyFont="1" applyBorder="1" applyAlignment="1">
      <alignment vertical="center"/>
    </xf>
    <xf fontId="24" fillId="0" borderId="23" numFmtId="0" xfId="11" applyFont="1" applyBorder="1" applyAlignment="1">
      <alignment horizontal="left" vertical="center"/>
    </xf>
    <xf fontId="24" fillId="0" borderId="23" numFmtId="0" xfId="11" applyFont="1" applyBorder="1" applyAlignment="1">
      <alignment horizontal="center" vertical="center" wrapText="1"/>
    </xf>
    <xf fontId="68" fillId="0" borderId="23" numFmtId="3" xfId="11" applyNumberFormat="1" applyFont="1" applyBorder="1" applyAlignment="1">
      <alignment horizontal="center" vertical="center"/>
    </xf>
    <xf fontId="24" fillId="28" borderId="23" numFmtId="3" xfId="4316" applyNumberFormat="1" applyFont="1" applyFill="1" applyBorder="1" applyAlignment="1">
      <alignment horizontal="center" vertical="center"/>
    </xf>
    <xf fontId="24" fillId="0" borderId="0" numFmtId="3" xfId="0" applyNumberFormat="1" applyFont="1"/>
    <xf fontId="78" fillId="0" borderId="0" numFmtId="0" xfId="0" applyFont="1" applyAlignment="1" applyProtection="1">
      <alignment horizontal="center" vertical="center" wrapText="1"/>
      <protection locked="0"/>
    </xf>
    <xf fontId="24" fillId="0" borderId="23" numFmtId="0" xfId="2076" applyFont="1" applyBorder="1" applyAlignment="1">
      <alignment vertical="center"/>
    </xf>
    <xf fontId="73" fillId="0" borderId="23" numFmtId="0" xfId="0" applyFont="1" applyBorder="1" applyAlignment="1">
      <alignment horizontal="left" vertical="center"/>
    </xf>
    <xf fontId="73" fillId="0" borderId="23" numFmtId="0" xfId="0" applyFont="1" applyBorder="1" applyAlignment="1">
      <alignment horizontal="center" vertical="center" wrapText="1"/>
    </xf>
    <xf fontId="24" fillId="28" borderId="27" numFmtId="3" xfId="4316" applyNumberFormat="1" applyFont="1" applyFill="1" applyBorder="1" applyAlignment="1">
      <alignment horizontal="center" vertical="center"/>
    </xf>
    <xf fontId="73" fillId="0" borderId="23" numFmtId="0" xfId="2076" applyFont="1" applyBorder="1" applyAlignment="1">
      <alignment horizontal="left" vertical="center"/>
    </xf>
    <xf fontId="78" fillId="0" borderId="25" numFmtId="0" xfId="0" applyFont="1" applyBorder="1" applyAlignment="1" applyProtection="1">
      <alignment horizontal="center" vertical="center" wrapText="1"/>
      <protection locked="0"/>
    </xf>
    <xf fontId="24" fillId="0" borderId="25" numFmtId="0" xfId="2076" applyFont="1" applyBorder="1" applyAlignment="1">
      <alignment vertical="center"/>
    </xf>
    <xf fontId="68" fillId="0" borderId="25" numFmtId="3" xfId="11" applyNumberFormat="1" applyFont="1" applyBorder="1" applyAlignment="1">
      <alignment horizontal="center" vertical="center"/>
    </xf>
    <xf fontId="73" fillId="36" borderId="0" numFmtId="4" xfId="0" applyNumberFormat="1" applyFont="1" applyFill="1" applyAlignment="1">
      <alignment horizontal="center" vertical="center"/>
    </xf>
    <xf fontId="78" fillId="0" borderId="27" numFmtId="0" xfId="0" applyFont="1" applyBorder="1" applyAlignment="1" applyProtection="1">
      <alignment horizontal="center" wrapText="1"/>
      <protection locked="0"/>
    </xf>
    <xf fontId="24" fillId="0" borderId="27" numFmtId="0" xfId="11" applyFont="1" applyBorder="1" applyAlignment="1">
      <alignment vertical="center"/>
    </xf>
    <xf fontId="24" fillId="0" borderId="27" numFmtId="0" xfId="11" applyFont="1" applyBorder="1" applyAlignment="1">
      <alignment horizontal="left" vertical="center"/>
    </xf>
    <xf fontId="24" fillId="0" borderId="27" numFmtId="0" xfId="11" applyFont="1" applyBorder="1" applyAlignment="1">
      <alignment horizontal="center" vertical="center" wrapText="1"/>
    </xf>
    <xf fontId="68" fillId="0" borderId="27" numFmtId="3" xfId="11" applyNumberFormat="1" applyFont="1" applyBorder="1" applyAlignment="1">
      <alignment horizontal="center" vertical="center"/>
    </xf>
    <xf fontId="78" fillId="0" borderId="23" numFmtId="0" xfId="0" applyFont="1" applyBorder="1" applyAlignment="1" applyProtection="1">
      <alignment horizontal="center" wrapText="1"/>
      <protection locked="0"/>
    </xf>
    <xf fontId="24" fillId="0" borderId="23" numFmtId="0" xfId="0" applyFont="1" applyBorder="1" applyAlignment="1">
      <alignment vertical="center"/>
    </xf>
    <xf fontId="70" fillId="0" borderId="23" numFmtId="3" xfId="0" applyNumberFormat="1" applyFont="1" applyBorder="1" applyAlignment="1">
      <alignment horizontal="center" vertical="center"/>
    </xf>
    <xf fontId="77" fillId="0" borderId="22" numFmtId="2" xfId="0" applyNumberFormat="1" applyFont="1" applyBorder="1" applyAlignment="1" applyProtection="1">
      <alignment horizontal="centerContinuous" vertical="center" wrapText="1"/>
      <protection hidden="1"/>
    </xf>
    <xf fontId="77" fillId="0" borderId="32" numFmtId="2" xfId="0" applyNumberFormat="1" applyFont="1" applyBorder="1" applyAlignment="1" applyProtection="1">
      <alignment horizontal="centerContinuous" vertical="center" wrapText="1"/>
      <protection hidden="1"/>
    </xf>
    <xf fontId="73" fillId="36" borderId="27" numFmtId="4" xfId="0" applyNumberFormat="1" applyFont="1" applyFill="1" applyBorder="1" applyAlignment="1">
      <alignment horizontal="center" vertical="center"/>
    </xf>
    <xf fontId="68" fillId="0" borderId="28" numFmtId="2" xfId="0" applyNumberFormat="1" applyFont="1" applyBorder="1" applyAlignment="1" applyProtection="1">
      <alignment horizontal="center" vertical="center"/>
      <protection hidden="1"/>
    </xf>
    <xf fontId="68" fillId="0" borderId="28" numFmtId="2" xfId="0" applyNumberFormat="1" applyFont="1" applyBorder="1" applyAlignment="1" applyProtection="1">
      <alignment horizontal="center" vertical="center" wrapText="1"/>
      <protection hidden="1"/>
    </xf>
    <xf fontId="24" fillId="28" borderId="28" numFmtId="2" xfId="4316" applyNumberFormat="1" applyFont="1" applyFill="1" applyBorder="1" applyAlignment="1" applyProtection="1">
      <alignment horizontal="center" vertical="center" wrapText="1"/>
      <protection hidden="1"/>
    </xf>
    <xf fontId="78" fillId="0" borderId="34" numFmtId="0" xfId="0" applyFont="1" applyBorder="1" applyAlignment="1" applyProtection="1">
      <alignment horizontal="center" vertical="center" wrapText="1"/>
      <protection locked="0"/>
    </xf>
    <xf fontId="24" fillId="0" borderId="35" numFmtId="0" xfId="11" applyFont="1" applyBorder="1" applyAlignment="1">
      <alignment vertical="center"/>
    </xf>
    <xf fontId="24" fillId="0" borderId="35" numFmtId="0" xfId="11" applyFont="1" applyBorder="1" applyAlignment="1">
      <alignment horizontal="left" vertical="center"/>
    </xf>
    <xf fontId="24" fillId="0" borderId="35" numFmtId="0" xfId="11" applyFont="1" applyBorder="1" applyAlignment="1">
      <alignment horizontal="center" vertical="center" wrapText="1"/>
    </xf>
    <xf fontId="24" fillId="0" borderId="35" numFmtId="0" xfId="11" applyFont="1" applyBorder="1" applyAlignment="1">
      <alignment horizontal="center" vertical="center"/>
    </xf>
    <xf fontId="24" fillId="28" borderId="35" numFmtId="3" xfId="4316" applyNumberFormat="1" applyFont="1" applyFill="1" applyBorder="1" applyAlignment="1">
      <alignment horizontal="center" vertical="center"/>
    </xf>
    <xf fontId="24" fillId="28" borderId="35" numFmtId="4" xfId="4316" applyNumberFormat="1" applyFont="1" applyFill="1" applyBorder="1" applyAlignment="1">
      <alignment horizontal="center" vertical="center"/>
    </xf>
    <xf fontId="24" fillId="28" borderId="36" numFmtId="4" xfId="4316" applyNumberFormat="1" applyFont="1" applyFill="1" applyBorder="1" applyAlignment="1">
      <alignment horizontal="center" vertical="center"/>
    </xf>
    <xf fontId="78" fillId="0" borderId="37" numFmtId="0" xfId="0" applyFont="1" applyBorder="1" applyAlignment="1" applyProtection="1">
      <alignment horizontal="center" vertical="center" wrapText="1"/>
      <protection locked="0"/>
    </xf>
    <xf fontId="24" fillId="28" borderId="38" numFmtId="4" xfId="4316" applyNumberFormat="1" applyFont="1" applyFill="1" applyBorder="1" applyAlignment="1">
      <alignment horizontal="center" vertical="center"/>
    </xf>
    <xf fontId="24" fillId="0" borderId="23" numFmtId="0" xfId="0" applyFont="1" applyBorder="1" applyAlignment="1">
      <alignment horizontal="center" vertical="center"/>
    </xf>
    <xf fontId="78" fillId="0" borderId="39" numFmtId="0" xfId="0" applyFont="1" applyBorder="1" applyAlignment="1" applyProtection="1">
      <alignment horizontal="center" vertical="center" wrapText="1"/>
      <protection locked="0"/>
    </xf>
    <xf fontId="24" fillId="0" borderId="40" numFmtId="0" xfId="11" applyFont="1" applyBorder="1" applyAlignment="1">
      <alignment vertical="center"/>
    </xf>
    <xf fontId="24" fillId="0" borderId="40" numFmtId="0" xfId="11" applyFont="1" applyBorder="1" applyAlignment="1">
      <alignment horizontal="left" vertical="center"/>
    </xf>
    <xf fontId="24" fillId="0" borderId="40" numFmtId="0" xfId="11" applyFont="1" applyBorder="1" applyAlignment="1">
      <alignment horizontal="center" vertical="center" wrapText="1"/>
    </xf>
    <xf fontId="24" fillId="0" borderId="40" numFmtId="0" xfId="11" applyFont="1" applyBorder="1" applyAlignment="1">
      <alignment horizontal="center" vertical="center"/>
    </xf>
    <xf fontId="24" fillId="28" borderId="40" numFmtId="3" xfId="4316" applyNumberFormat="1" applyFont="1" applyFill="1" applyBorder="1" applyAlignment="1">
      <alignment horizontal="center" vertical="center"/>
    </xf>
    <xf fontId="24" fillId="28" borderId="40" numFmtId="4" xfId="4316" applyNumberFormat="1" applyFont="1" applyFill="1" applyBorder="1" applyAlignment="1">
      <alignment horizontal="center" vertical="center"/>
    </xf>
    <xf fontId="24" fillId="28" borderId="41" numFmtId="4" xfId="4316" applyNumberFormat="1" applyFont="1" applyFill="1" applyBorder="1" applyAlignment="1">
      <alignment horizontal="center" vertical="center"/>
    </xf>
    <xf fontId="24" fillId="0" borderId="42" numFmtId="0" xfId="11" applyFont="1" applyBorder="1" applyAlignment="1">
      <alignment vertical="center"/>
    </xf>
    <xf fontId="24" fillId="0" borderId="42" numFmtId="0" xfId="11" applyFont="1" applyBorder="1" applyAlignment="1">
      <alignment horizontal="left" vertical="center"/>
    </xf>
    <xf fontId="24" fillId="0" borderId="42" numFmtId="0" xfId="11" applyFont="1" applyBorder="1" applyAlignment="1">
      <alignment horizontal="center" vertical="center" wrapText="1"/>
    </xf>
    <xf fontId="24" fillId="0" borderId="42" numFmtId="0" xfId="11" applyFont="1" applyBorder="1" applyAlignment="1">
      <alignment horizontal="center" vertical="center"/>
    </xf>
    <xf fontId="24" fillId="28" borderId="42" numFmtId="4" xfId="4316" applyNumberFormat="1" applyFont="1" applyFill="1" applyBorder="1" applyAlignment="1">
      <alignment horizontal="center" vertical="center"/>
    </xf>
    <xf fontId="24" fillId="0" borderId="26" numFmtId="0" xfId="11" applyFont="1" applyBorder="1" applyAlignment="1">
      <alignment vertical="center"/>
    </xf>
    <xf fontId="24" fillId="0" borderId="26" numFmtId="0" xfId="11" applyFont="1" applyBorder="1" applyAlignment="1">
      <alignment horizontal="left" vertical="center"/>
    </xf>
    <xf fontId="24" fillId="0" borderId="26" numFmtId="0" xfId="11" applyFont="1" applyBorder="1" applyAlignment="1">
      <alignment horizontal="center" vertical="center" wrapText="1"/>
    </xf>
    <xf fontId="24" fillId="0" borderId="26" numFmtId="0" xfId="11" applyFont="1" applyBorder="1" applyAlignment="1">
      <alignment horizontal="center" vertical="center"/>
    </xf>
    <xf fontId="24" fillId="28" borderId="28" numFmtId="3" xfId="4316" applyNumberFormat="1" applyFont="1" applyFill="1" applyBorder="1" applyAlignment="1">
      <alignment horizontal="center" vertical="center"/>
    </xf>
    <xf fontId="24" fillId="28" borderId="26" numFmtId="4" xfId="4316" applyNumberFormat="1" applyFont="1" applyFill="1" applyBorder="1" applyAlignment="1">
      <alignment horizontal="center" vertical="center"/>
    </xf>
    <xf fontId="24" fillId="28" borderId="43" numFmtId="4" xfId="4316" applyNumberFormat="1" applyFont="1" applyFill="1" applyBorder="1" applyAlignment="1">
      <alignment horizontal="center" vertical="center"/>
    </xf>
    <xf fontId="24" fillId="28" borderId="42" numFmtId="3" xfId="4316" applyNumberFormat="1" applyFont="1" applyFill="1" applyBorder="1" applyAlignment="1">
      <alignment horizontal="center" vertical="center"/>
    </xf>
    <xf fontId="24" fillId="0" borderId="35" numFmtId="0" xfId="0" applyFont="1" applyBorder="1" applyAlignment="1">
      <alignment vertical="center"/>
    </xf>
    <xf fontId="73" fillId="0" borderId="35" numFmtId="0" xfId="0" applyFont="1" applyBorder="1" applyAlignment="1">
      <alignment horizontal="left" vertical="center"/>
    </xf>
    <xf fontId="24" fillId="0" borderId="35" numFmtId="0" xfId="0" applyFont="1" applyBorder="1" applyAlignment="1">
      <alignment horizontal="center" vertical="center"/>
    </xf>
    <xf fontId="24" fillId="0" borderId="42" numFmtId="0" xfId="0" applyFont="1" applyBorder="1" applyAlignment="1">
      <alignment vertical="center"/>
    </xf>
    <xf fontId="73" fillId="0" borderId="42" numFmtId="0" xfId="0" applyFont="1" applyBorder="1" applyAlignment="1">
      <alignment horizontal="left" vertical="center"/>
    </xf>
    <xf fontId="24" fillId="0" borderId="42" numFmtId="0" xfId="0" applyFont="1" applyBorder="1" applyAlignment="1">
      <alignment horizontal="center" vertical="center"/>
    </xf>
    <xf fontId="24" fillId="0" borderId="27" numFmtId="0" xfId="11" applyFont="1" applyBorder="1" applyAlignment="1">
      <alignment horizontal="left" vertical="center" wrapText="1"/>
    </xf>
    <xf fontId="24" fillId="0" borderId="27" numFmtId="0" xfId="11" applyFont="1" applyBorder="1" applyAlignment="1">
      <alignment horizontal="center" vertical="center"/>
    </xf>
    <xf fontId="24" fillId="28" borderId="44" numFmtId="4" xfId="4316" applyNumberFormat="1" applyFont="1" applyFill="1" applyBorder="1" applyAlignment="1">
      <alignment horizontal="center" vertical="center"/>
    </xf>
    <xf fontId="24" fillId="0" borderId="23" numFmtId="0" xfId="11" applyFont="1" applyBorder="1" applyAlignment="1">
      <alignment horizontal="left" vertical="center" wrapText="1"/>
    </xf>
    <xf fontId="73" fillId="0" borderId="23" numFmtId="0" xfId="0" applyFont="1" applyBorder="1" applyAlignment="1">
      <alignment horizontal="left" vertical="center" wrapText="1"/>
    </xf>
    <xf fontId="24" fillId="0" borderId="40" numFmtId="0" xfId="11" applyFont="1" applyBorder="1" applyAlignment="1">
      <alignment horizontal="left" vertical="center" wrapText="1"/>
    </xf>
    <xf fontId="24" fillId="28" borderId="45" numFmtId="4" xfId="4316" applyNumberFormat="1" applyFont="1" applyFill="1" applyBorder="1" applyAlignment="1">
      <alignment horizontal="center" vertical="center"/>
    </xf>
    <xf fontId="73" fillId="0" borderId="35" numFmtId="0" xfId="0" applyFont="1" applyBorder="1" applyAlignment="1">
      <alignment horizontal="left" vertical="center" wrapText="1"/>
    </xf>
    <xf fontId="24" fillId="0" borderId="26" numFmtId="0" xfId="11" applyFont="1" applyBorder="1" applyAlignment="1">
      <alignment horizontal="left" vertical="center" wrapText="1"/>
    </xf>
    <xf fontId="24" fillId="0" borderId="42" numFmtId="0" xfId="11" applyFont="1" applyBorder="1" applyAlignment="1">
      <alignment horizontal="left" vertical="center" wrapText="1"/>
    </xf>
    <xf fontId="73" fillId="0" borderId="42" numFmtId="0" xfId="0" applyFont="1" applyBorder="1" applyAlignment="1">
      <alignment horizontal="left" vertical="center" wrapText="1"/>
    </xf>
    <xf fontId="24" fillId="0" borderId="35" numFmtId="0" xfId="11" applyFont="1" applyBorder="1" applyAlignment="1">
      <alignment horizontal="left" vertical="center" wrapText="1"/>
    </xf>
    <xf fontId="24" fillId="0" borderId="26" numFmtId="0" xfId="0" applyFont="1" applyBorder="1" applyAlignment="1">
      <alignment vertical="center"/>
    </xf>
    <xf fontId="73" fillId="0" borderId="26" numFmtId="0" xfId="0" applyFont="1" applyBorder="1" applyAlignment="1">
      <alignment horizontal="left" vertical="center"/>
    </xf>
    <xf fontId="24" fillId="0" borderId="26" numFmtId="0" xfId="0" applyFont="1" applyBorder="1" applyAlignment="1">
      <alignment horizontal="center" vertical="center"/>
    </xf>
    <xf fontId="24" fillId="0" borderId="0" numFmtId="0" xfId="0" applyFont="1" applyAlignment="1">
      <alignment wrapText="1"/>
    </xf>
    <xf fontId="24" fillId="0" borderId="26" numFmtId="0" xfId="11" applyFont="1" applyBorder="1" applyAlignment="1">
      <alignment vertical="center" wrapText="1"/>
    </xf>
    <xf fontId="24" fillId="28" borderId="27" numFmtId="3" xfId="4316" applyNumberFormat="1" applyFont="1" applyFill="1" applyBorder="1" applyAlignment="1">
      <alignment horizontal="center" vertical="center" wrapText="1"/>
    </xf>
    <xf fontId="24" fillId="28" borderId="23" numFmtId="4" xfId="4316" applyNumberFormat="1" applyFont="1" applyFill="1" applyBorder="1" applyAlignment="1">
      <alignment horizontal="center" vertical="center" wrapText="1"/>
    </xf>
    <xf fontId="24" fillId="28" borderId="38" numFmtId="4" xfId="4316" applyNumberFormat="1" applyFont="1" applyFill="1" applyBorder="1" applyAlignment="1">
      <alignment horizontal="center" vertical="center" wrapText="1"/>
    </xf>
    <xf fontId="24" fillId="0" borderId="0" numFmtId="3" xfId="0" applyNumberFormat="1" applyFont="1" applyAlignment="1">
      <alignment wrapText="1"/>
    </xf>
    <xf fontId="24" fillId="0" borderId="42" numFmtId="0" xfId="11" applyFont="1" applyBorder="1" applyAlignment="1">
      <alignment vertical="center" wrapText="1"/>
    </xf>
    <xf fontId="24" fillId="28" borderId="40" numFmtId="3" xfId="4316" applyNumberFormat="1" applyFont="1" applyFill="1" applyBorder="1" applyAlignment="1">
      <alignment horizontal="center" vertical="center" wrapText="1"/>
    </xf>
    <xf fontId="24" fillId="28" borderId="42" numFmtId="4" xfId="4316" applyNumberFormat="1" applyFont="1" applyFill="1" applyBorder="1" applyAlignment="1">
      <alignment horizontal="center" vertical="center" wrapText="1"/>
    </xf>
    <xf fontId="24" fillId="28" borderId="41" numFmtId="4" xfId="4316" applyNumberFormat="1" applyFont="1" applyFill="1" applyBorder="1" applyAlignment="1">
      <alignment horizontal="center" vertical="center" wrapText="1"/>
    </xf>
    <xf fontId="78" fillId="0" borderId="46" numFmtId="0" xfId="0" applyFont="1" applyBorder="1" applyAlignment="1" applyProtection="1">
      <alignment horizontal="center" vertical="center" wrapText="1"/>
      <protection locked="0"/>
    </xf>
    <xf fontId="78" fillId="0" borderId="47" numFmtId="0" xfId="0" applyFont="1" applyBorder="1" applyAlignment="1" applyProtection="1">
      <alignment horizontal="center" vertical="center" wrapText="1"/>
      <protection locked="0"/>
    </xf>
    <xf fontId="78" fillId="0" borderId="48" numFmtId="0" xfId="0" applyFont="1" applyBorder="1" applyAlignment="1" applyProtection="1">
      <alignment horizontal="center" vertical="center" wrapText="1"/>
      <protection locked="0"/>
    </xf>
    <xf fontId="24" fillId="0" borderId="27" numFmtId="0" xfId="0" applyFont="1" applyBorder="1" applyAlignment="1">
      <alignment vertical="center"/>
    </xf>
    <xf fontId="73" fillId="0" borderId="27" numFmtId="0" xfId="0" applyFont="1" applyBorder="1" applyAlignment="1">
      <alignment horizontal="left" vertical="center" wrapText="1"/>
    </xf>
    <xf fontId="73" fillId="0" borderId="27" numFmtId="0" xfId="0" applyFont="1" applyBorder="1" applyAlignment="1">
      <alignment horizontal="center" vertical="center"/>
    </xf>
    <xf fontId="73" fillId="0" borderId="35" numFmtId="0" xfId="0" applyFont="1" applyBorder="1" applyAlignment="1">
      <alignment horizontal="center" vertical="center"/>
    </xf>
    <xf fontId="24" fillId="0" borderId="27" numFmtId="0" xfId="0" applyFont="1" applyBorder="1" applyAlignment="1">
      <alignment horizontal="center" vertical="center"/>
    </xf>
    <xf fontId="2" fillId="0" borderId="0" numFmtId="0" xfId="0" applyFont="1"/>
    <xf fontId="2" fillId="36" borderId="0" numFmtId="0" xfId="0" applyFont="1" applyFill="1"/>
    <xf fontId="64" fillId="36" borderId="0" numFmtId="0" xfId="0" applyFont="1" applyFill="1" applyAlignment="1">
      <alignment vertical="center"/>
    </xf>
    <xf fontId="56" fillId="36" borderId="0" numFmtId="0" xfId="0" applyFont="1" applyFill="1" applyAlignment="1">
      <alignment horizontal="centerContinuous" vertical="center"/>
    </xf>
    <xf fontId="0" fillId="36" borderId="23" numFmtId="0" xfId="0" applyFill="1" applyBorder="1" applyAlignment="1">
      <alignment horizontal="center" vertical="center"/>
    </xf>
    <xf fontId="0" fillId="36" borderId="23" numFmtId="4" xfId="0" applyNumberFormat="1" applyFill="1" applyBorder="1" applyAlignment="1">
      <alignment horizontal="center" vertical="center"/>
    </xf>
    <xf fontId="70" fillId="36" borderId="0" numFmtId="0" xfId="0" applyFont="1" applyFill="1" applyAlignment="1" applyProtection="1">
      <alignment horizontal="left" vertical="center"/>
      <protection hidden="1"/>
    </xf>
    <xf fontId="68" fillId="36" borderId="23" numFmtId="0" xfId="0" applyFont="1" applyFill="1" applyBorder="1" applyAlignment="1" applyProtection="1">
      <alignment horizontal="center" vertical="center"/>
      <protection hidden="1"/>
    </xf>
    <xf fontId="68" fillId="36" borderId="21" numFmtId="0" xfId="0" applyFont="1" applyFill="1" applyBorder="1" applyAlignment="1" applyProtection="1">
      <alignment horizontal="center" vertical="center"/>
      <protection hidden="1"/>
    </xf>
    <xf fontId="68" fillId="36" borderId="22" numFmtId="0" xfId="0" applyFont="1" applyFill="1" applyBorder="1" applyAlignment="1" applyProtection="1">
      <alignment horizontal="center" vertical="center"/>
      <protection hidden="1"/>
    </xf>
    <xf fontId="68" fillId="36" borderId="29" numFmtId="0" xfId="0" applyFont="1" applyFill="1" applyBorder="1" applyAlignment="1" applyProtection="1">
      <alignment horizontal="center" vertical="center"/>
      <protection hidden="1"/>
    </xf>
    <xf fontId="68" fillId="36" borderId="23" numFmtId="2" xfId="0" applyNumberFormat="1" applyFont="1" applyFill="1" applyBorder="1" applyAlignment="1" applyProtection="1">
      <alignment horizontal="center" vertical="center"/>
      <protection hidden="1"/>
    </xf>
    <xf fontId="24" fillId="18" borderId="26" numFmtId="2" xfId="4316" applyNumberFormat="1" applyFont="1" applyFill="1" applyBorder="1" applyAlignment="1" applyProtection="1">
      <alignment horizontal="center" vertical="center" wrapText="1"/>
      <protection hidden="1"/>
    </xf>
    <xf fontId="71" fillId="36" borderId="0" numFmtId="0" xfId="0" applyFont="1" applyFill="1" applyAlignment="1" applyProtection="1">
      <alignment horizontal="center"/>
      <protection hidden="1"/>
    </xf>
    <xf fontId="68" fillId="36" borderId="23" numFmtId="0" xfId="0" applyFont="1" applyFill="1" applyBorder="1" applyAlignment="1" applyProtection="1">
      <alignment horizontal="center" vertical="center" wrapText="1"/>
      <protection hidden="1"/>
    </xf>
    <xf fontId="68" fillId="36" borderId="23" numFmtId="2" xfId="0" applyNumberFormat="1" applyFont="1" applyFill="1" applyBorder="1" applyAlignment="1" applyProtection="1">
      <alignment horizontal="center" vertical="center" wrapText="1"/>
      <protection hidden="1"/>
    </xf>
    <xf fontId="24" fillId="18" borderId="27" numFmtId="2" xfId="4316" applyNumberFormat="1" applyFont="1" applyFill="1" applyBorder="1" applyAlignment="1" applyProtection="1">
      <alignment horizontal="center" vertical="center" wrapText="1"/>
      <protection hidden="1"/>
    </xf>
    <xf fontId="0" fillId="0" borderId="21" numFmtId="0" xfId="0" applyBorder="1" applyAlignment="1">
      <alignment horizontal="left" vertical="center"/>
    </xf>
    <xf fontId="0" fillId="0" borderId="29" numFmtId="0" xfId="0" applyBorder="1" applyAlignment="1">
      <alignment horizontal="left" vertical="center"/>
    </xf>
    <xf fontId="24" fillId="0" borderId="23" numFmtId="0" xfId="0" applyFont="1" applyBorder="1" applyAlignment="1" applyProtection="1">
      <alignment horizontal="center" vertical="center"/>
      <protection hidden="1"/>
    </xf>
    <xf fontId="24" fillId="0" borderId="23" numFmtId="2" xfId="0" applyNumberFormat="1" applyFont="1" applyBorder="1" applyAlignment="1" applyProtection="1">
      <alignment horizontal="center" vertical="center"/>
      <protection hidden="1"/>
    </xf>
    <xf fontId="24" fillId="0" borderId="23" numFmtId="1" xfId="0" applyNumberFormat="1" applyFont="1" applyBorder="1" applyAlignment="1" applyProtection="1">
      <alignment horizontal="center" vertical="center"/>
      <protection hidden="1"/>
    </xf>
    <xf fontId="24" fillId="0" borderId="23" numFmtId="1" xfId="4317" applyNumberFormat="1" applyFont="1" applyBorder="1" applyAlignment="1" applyProtection="1">
      <alignment horizontal="center" vertical="center"/>
      <protection hidden="1"/>
    </xf>
    <xf fontId="24" fillId="18" borderId="23" numFmtId="1" xfId="4316" applyNumberFormat="1" applyFont="1" applyFill="1" applyBorder="1" applyAlignment="1" applyProtection="1">
      <alignment horizontal="center"/>
      <protection hidden="1"/>
    </xf>
    <xf fontId="24" fillId="28" borderId="23" numFmtId="1" xfId="4316" applyNumberFormat="1" applyFont="1" applyFill="1" applyBorder="1" applyAlignment="1" applyProtection="1">
      <alignment horizontal="center"/>
      <protection hidden="1"/>
    </xf>
    <xf fontId="0" fillId="0" borderId="0" numFmtId="3" xfId="0" applyNumberFormat="1"/>
    <xf fontId="71" fillId="0" borderId="0" numFmtId="1" xfId="0" applyNumberFormat="1" applyFont="1" applyProtection="1">
      <protection hidden="1"/>
    </xf>
    <xf fontId="24" fillId="0" borderId="23" numFmtId="1" xfId="0" applyNumberFormat="1" applyFont="1" applyBorder="1" applyAlignment="1">
      <alignment horizontal="center" vertical="center"/>
    </xf>
    <xf fontId="24" fillId="0" borderId="0" numFmtId="49" xfId="0" applyNumberFormat="1" applyFont="1" applyAlignment="1">
      <alignment horizontal="left" vertical="center"/>
    </xf>
    <xf fontId="24" fillId="0" borderId="0" numFmtId="0" xfId="0" applyFont="1" applyAlignment="1" applyProtection="1">
      <alignment horizontal="center" vertical="center"/>
      <protection hidden="1"/>
    </xf>
    <xf fontId="24" fillId="0" borderId="0" numFmtId="1" xfId="0" applyNumberFormat="1" applyFont="1" applyAlignment="1" applyProtection="1">
      <alignment horizontal="center" vertical="center"/>
      <protection hidden="1"/>
    </xf>
    <xf fontId="24" fillId="36" borderId="0" numFmtId="49" xfId="0" applyNumberFormat="1" applyFont="1" applyFill="1" applyAlignment="1">
      <alignment horizontal="left" vertical="center"/>
    </xf>
    <xf fontId="24" fillId="36" borderId="0" numFmtId="0" xfId="0" applyFont="1" applyFill="1" applyAlignment="1" applyProtection="1">
      <alignment horizontal="center" vertical="center"/>
      <protection hidden="1"/>
    </xf>
    <xf fontId="24" fillId="36" borderId="0" numFmtId="1" xfId="0" applyNumberFormat="1" applyFont="1" applyFill="1" applyAlignment="1" applyProtection="1">
      <alignment horizontal="center" vertical="center"/>
      <protection hidden="1"/>
    </xf>
    <xf fontId="24" fillId="36" borderId="0" numFmtId="1" xfId="0" applyNumberFormat="1" applyFont="1" applyFill="1" applyAlignment="1">
      <alignment horizontal="center" vertical="center"/>
    </xf>
    <xf fontId="68" fillId="0" borderId="30" numFmtId="0" xfId="0" applyFont="1" applyBorder="1" applyAlignment="1" applyProtection="1">
      <alignment horizontal="center" vertical="center"/>
      <protection hidden="1"/>
    </xf>
    <xf fontId="68" fillId="0" borderId="31" numFmtId="0" xfId="0" applyFont="1" applyBorder="1" applyAlignment="1" applyProtection="1">
      <alignment horizontal="center" vertical="center"/>
      <protection hidden="1"/>
    </xf>
    <xf fontId="68" fillId="0" borderId="21" numFmtId="0" xfId="0" applyFont="1" applyBorder="1" applyAlignment="1" applyProtection="1">
      <alignment horizontal="center" vertical="center"/>
      <protection hidden="1"/>
    </xf>
    <xf fontId="68" fillId="0" borderId="22" numFmtId="0" xfId="0" applyFont="1" applyBorder="1" applyAlignment="1" applyProtection="1">
      <alignment horizontal="center" vertical="center"/>
      <protection hidden="1"/>
    </xf>
    <xf fontId="68" fillId="0" borderId="29" numFmtId="0" xfId="0" applyFont="1" applyBorder="1" applyAlignment="1" applyProtection="1">
      <alignment horizontal="center" vertical="center"/>
      <protection hidden="1"/>
    </xf>
    <xf fontId="68" fillId="0" borderId="24" numFmtId="0" xfId="0" applyFont="1" applyBorder="1" applyAlignment="1" applyProtection="1">
      <alignment horizontal="center" vertical="center"/>
      <protection hidden="1"/>
    </xf>
    <xf fontId="68" fillId="0" borderId="32" numFmtId="0" xfId="0" applyFont="1" applyBorder="1" applyAlignment="1" applyProtection="1">
      <alignment horizontal="center" vertical="center"/>
      <protection hidden="1"/>
    </xf>
    <xf fontId="68" fillId="0" borderId="23" numFmtId="0" xfId="0" applyFont="1" applyBorder="1" applyAlignment="1" applyProtection="1">
      <alignment horizontal="center" vertical="center" wrapText="1"/>
      <protection hidden="1"/>
    </xf>
    <xf fontId="24" fillId="0" borderId="0" numFmtId="2" xfId="0" applyNumberFormat="1" applyFont="1" applyAlignment="1" applyProtection="1">
      <alignment horizontal="center" vertical="center"/>
      <protection hidden="1"/>
    </xf>
    <xf fontId="24" fillId="0" borderId="0" numFmtId="1" xfId="0" applyNumberFormat="1" applyFont="1" applyAlignment="1">
      <alignment horizontal="center" vertical="center"/>
    </xf>
    <xf fontId="24" fillId="36" borderId="0" numFmtId="1" xfId="4316" applyNumberFormat="1" applyFont="1" applyFill="1" applyAlignment="1" applyProtection="1">
      <alignment horizontal="center"/>
      <protection hidden="1"/>
    </xf>
    <xf fontId="56" fillId="36" borderId="25" numFmtId="0" xfId="0" applyFont="1" applyFill="1" applyBorder="1" applyAlignment="1">
      <alignment horizontal="centerContinuous" vertical="center"/>
    </xf>
    <xf fontId="69" fillId="36" borderId="23" numFmtId="0" xfId="0" applyFont="1" applyFill="1" applyBorder="1" applyAlignment="1" applyProtection="1">
      <alignment horizontal="center" vertical="center" wrapText="1"/>
      <protection hidden="1"/>
    </xf>
    <xf fontId="69" fillId="36" borderId="26" numFmtId="0" xfId="0" applyFont="1" applyFill="1" applyBorder="1" applyAlignment="1" applyProtection="1">
      <alignment horizontal="center" vertical="center"/>
      <protection hidden="1"/>
    </xf>
    <xf fontId="69" fillId="36" borderId="26" numFmtId="0" xfId="0" applyFont="1" applyFill="1" applyBorder="1" applyAlignment="1" applyProtection="1">
      <alignment horizontal="center" vertical="center" wrapText="1"/>
      <protection hidden="1"/>
    </xf>
    <xf fontId="2" fillId="0" borderId="23" numFmtId="0" xfId="0" applyFont="1" applyBorder="1"/>
    <xf fontId="73" fillId="0" borderId="23" numFmtId="0" xfId="0" applyFont="1" applyBorder="1" applyAlignment="1" applyProtection="1">
      <alignment horizontal="left" vertical="center" wrapText="1"/>
      <protection hidden="1"/>
    </xf>
    <xf fontId="24" fillId="28" borderId="23" numFmtId="1" xfId="4316" applyNumberFormat="1" applyFont="1" applyFill="1" applyBorder="1" applyAlignment="1" applyProtection="1">
      <alignment horizontal="center" vertical="center"/>
      <protection hidden="1"/>
    </xf>
    <xf fontId="2" fillId="0" borderId="26" numFmtId="0" xfId="0" applyFont="1" applyBorder="1" applyAlignment="1">
      <alignment horizontal="center"/>
    </xf>
    <xf fontId="2" fillId="0" borderId="27" numFmtId="0" xfId="0" applyFont="1" applyBorder="1" applyAlignment="1">
      <alignment horizontal="center"/>
    </xf>
    <xf fontId="56" fillId="36" borderId="33" numFmtId="0" xfId="0" applyFont="1" applyFill="1" applyBorder="1" applyAlignment="1">
      <alignment horizontal="centerContinuous" vertical="center"/>
    </xf>
    <xf fontId="81" fillId="36" borderId="33" numFmtId="0" xfId="0" applyFont="1" applyFill="1" applyBorder="1" applyAlignment="1">
      <alignment horizontal="centerContinuous" vertical="center"/>
    </xf>
    <xf fontId="2" fillId="0" borderId="30" numFmtId="0" xfId="0" applyFont="1" applyBorder="1" applyAlignment="1">
      <alignment horizontal="center" vertical="center" wrapText="1"/>
    </xf>
    <xf fontId="2" fillId="0" borderId="33" numFmtId="0" xfId="0" applyFont="1" applyBorder="1" applyAlignment="1">
      <alignment horizontal="center" vertical="center" wrapText="1"/>
    </xf>
    <xf fontId="2" fillId="0" borderId="31" numFmtId="0" xfId="0" applyFont="1" applyBorder="1" applyAlignment="1">
      <alignment horizontal="center" vertical="center" wrapText="1"/>
    </xf>
    <xf fontId="2" fillId="0" borderId="24" numFmtId="0" xfId="0" applyFont="1" applyBorder="1" applyAlignment="1">
      <alignment horizontal="center" vertical="center" wrapText="1"/>
    </xf>
    <xf fontId="2" fillId="0" borderId="25" numFmtId="0" xfId="0" applyFont="1" applyBorder="1" applyAlignment="1">
      <alignment horizontal="center" vertical="center" wrapText="1"/>
    </xf>
    <xf fontId="2" fillId="0" borderId="32" numFmtId="0" xfId="0" applyFont="1" applyBorder="1" applyAlignment="1">
      <alignment horizontal="center" vertical="center" wrapText="1"/>
    </xf>
    <xf fontId="81" fillId="36" borderId="0" numFmtId="0" xfId="0" applyFont="1" applyFill="1" applyAlignment="1">
      <alignment horizontal="centerContinuous" vertical="center"/>
    </xf>
    <xf fontId="2" fillId="0" borderId="21" numFmtId="0" xfId="0" applyFont="1" applyBorder="1" applyAlignment="1">
      <alignment horizontal="left" vertical="center" wrapText="1"/>
    </xf>
    <xf fontId="2" fillId="0" borderId="22" numFmtId="0" xfId="0" applyFont="1" applyBorder="1" applyAlignment="1">
      <alignment horizontal="left" vertical="center" wrapText="1"/>
    </xf>
    <xf fontId="2" fillId="0" borderId="29" numFmtId="0" xfId="0" applyFont="1" applyBorder="1" applyAlignment="1">
      <alignment horizontal="left" vertical="center" wrapText="1"/>
    </xf>
    <xf fontId="71" fillId="0" borderId="0" numFmtId="0" xfId="0" applyFont="1" applyAlignment="1" applyProtection="1">
      <alignment vertical="center"/>
      <protection hidden="1"/>
    </xf>
    <xf fontId="56" fillId="36" borderId="22" numFmtId="0" xfId="0" applyFont="1" applyFill="1" applyBorder="1" applyAlignment="1">
      <alignment horizontal="centerContinuous" vertical="center"/>
    </xf>
    <xf fontId="81" fillId="36" borderId="22" numFmtId="0" xfId="0" applyFont="1" applyFill="1" applyBorder="1" applyAlignment="1">
      <alignment horizontal="centerContinuous" vertical="center"/>
    </xf>
    <xf fontId="71" fillId="36" borderId="0" numFmtId="2" xfId="0" applyNumberFormat="1" applyFont="1" applyFill="1" applyAlignment="1" applyProtection="1">
      <alignment horizontal="center" vertical="center"/>
      <protection hidden="1"/>
    </xf>
    <xf fontId="14" fillId="36" borderId="0" numFmtId="0" xfId="1372" applyFont="1" applyFill="1" applyAlignment="1" applyProtection="1">
      <alignment horizontal="center" vertical="center"/>
    </xf>
    <xf fontId="71" fillId="36" borderId="0" numFmtId="2" xfId="0" applyNumberFormat="1" applyFont="1" applyFill="1" applyAlignment="1" applyProtection="1">
      <alignment vertical="center"/>
      <protection hidden="1"/>
    </xf>
    <xf fontId="73" fillId="0" borderId="0" numFmtId="0" xfId="0" applyFont="1" applyProtection="1">
      <protection hidden="1"/>
    </xf>
    <xf fontId="75" fillId="0" borderId="23" numFmtId="0" xfId="0" applyFont="1" applyBorder="1" applyAlignment="1" applyProtection="1">
      <alignment horizontal="left" vertical="center" wrapText="1"/>
      <protection hidden="1"/>
    </xf>
    <xf fontId="24" fillId="0" borderId="23" numFmtId="0" xfId="0" applyFont="1" applyBorder="1" applyAlignment="1" applyProtection="1">
      <alignment horizontal="left" vertical="center" wrapText="1"/>
      <protection hidden="1"/>
    </xf>
    <xf fontId="71" fillId="0" borderId="23" numFmtId="0" xfId="0" applyFont="1" applyBorder="1" applyProtection="1">
      <protection hidden="1"/>
    </xf>
    <xf fontId="71" fillId="0" borderId="26" numFmtId="0" xfId="0" applyFont="1" applyBorder="1" applyAlignment="1" applyProtection="1">
      <alignment horizontal="center"/>
      <protection hidden="1"/>
    </xf>
    <xf fontId="24" fillId="0" borderId="23" numFmtId="0" xfId="0" applyFont="1" applyBorder="1" applyAlignment="1" applyProtection="1">
      <alignment horizontal="left" vertical="center"/>
      <protection hidden="1"/>
    </xf>
    <xf fontId="71" fillId="0" borderId="27" numFmtId="0" xfId="0" applyFont="1" applyBorder="1" applyAlignment="1" applyProtection="1">
      <alignment horizontal="center"/>
      <protection hidden="1"/>
    </xf>
    <xf fontId="82" fillId="0" borderId="0" numFmtId="0" xfId="0" applyFont="1" applyProtection="1">
      <protection hidden="1"/>
    </xf>
    <xf fontId="71" fillId="0" borderId="0" numFmtId="2" xfId="0" applyNumberFormat="1" applyFont="1" applyProtection="1">
      <protection hidden="1"/>
    </xf>
    <xf fontId="71" fillId="0" borderId="0" numFmtId="2" xfId="0" applyNumberFormat="1" applyFont="1" applyAlignment="1" applyProtection="1">
      <alignment horizontal="center" vertical="center"/>
      <protection hidden="1"/>
    </xf>
    <xf fontId="71" fillId="36" borderId="0" numFmtId="0" xfId="0" applyFont="1" applyFill="1" applyProtection="1">
      <protection hidden="1"/>
    </xf>
    <xf fontId="83" fillId="36" borderId="0" numFmtId="0" xfId="0" applyFont="1" applyFill="1" applyProtection="1">
      <protection hidden="1"/>
    </xf>
    <xf fontId="84" fillId="36" borderId="0" numFmtId="0" xfId="0" applyFont="1" applyFill="1" applyProtection="1">
      <protection hidden="1"/>
    </xf>
    <xf fontId="85" fillId="36" borderId="0" numFmtId="0" xfId="0" applyFont="1" applyFill="1" applyProtection="1">
      <protection hidden="1"/>
    </xf>
    <xf fontId="85" fillId="36" borderId="0" numFmtId="2" xfId="0" applyNumberFormat="1" applyFont="1" applyFill="1" applyProtection="1">
      <protection hidden="1"/>
    </xf>
    <xf fontId="85" fillId="36" borderId="0" numFmtId="2" xfId="0" applyNumberFormat="1" applyFont="1" applyFill="1" applyAlignment="1" applyProtection="1">
      <alignment horizontal="center" vertical="center"/>
      <protection hidden="1"/>
    </xf>
    <xf fontId="86" fillId="36" borderId="0" numFmtId="0" xfId="0" applyFont="1" applyFill="1" applyProtection="1">
      <protection hidden="1"/>
    </xf>
    <xf fontId="87" fillId="36" borderId="0" numFmtId="0" xfId="0" applyFont="1" applyFill="1" applyProtection="1">
      <protection hidden="1"/>
    </xf>
    <xf fontId="88" fillId="36" borderId="0" numFmtId="0" xfId="0" applyFont="1" applyFill="1" applyProtection="1">
      <protection hidden="1"/>
    </xf>
    <xf fontId="89" fillId="36" borderId="0" numFmtId="2" xfId="0" applyNumberFormat="1" applyFont="1" applyFill="1" applyProtection="1">
      <protection hidden="1"/>
    </xf>
    <xf fontId="85" fillId="36" borderId="0" numFmtId="9" xfId="0" applyNumberFormat="1" applyFont="1" applyFill="1" applyAlignment="1" applyProtection="1">
      <alignment horizontal="left"/>
      <protection hidden="1"/>
    </xf>
    <xf fontId="90" fillId="36" borderId="0" numFmtId="0" xfId="0" applyFont="1" applyFill="1" applyProtection="1">
      <protection hidden="1"/>
    </xf>
    <xf fontId="58" fillId="36" borderId="0" numFmtId="0" xfId="0" applyFont="1" applyFill="1" applyProtection="1">
      <protection hidden="1"/>
    </xf>
    <xf fontId="91" fillId="36" borderId="0" numFmtId="0" xfId="0" applyFont="1" applyFill="1" applyProtection="1">
      <protection hidden="1"/>
    </xf>
    <xf fontId="74" fillId="36" borderId="0" numFmtId="0" xfId="0" applyFont="1" applyFill="1" applyProtection="1">
      <protection hidden="1"/>
    </xf>
    <xf fontId="92" fillId="36" borderId="0" numFmtId="0" xfId="0" applyFont="1" applyFill="1" applyAlignment="1" applyProtection="1">
      <alignment vertical="center"/>
      <protection hidden="1"/>
    </xf>
    <xf fontId="74" fillId="36" borderId="0" numFmtId="2" xfId="0" applyNumberFormat="1" applyFont="1" applyFill="1" applyProtection="1">
      <protection hidden="1"/>
    </xf>
    <xf fontId="74" fillId="36" borderId="0" numFmtId="2" xfId="0" applyNumberFormat="1" applyFont="1" applyFill="1" applyAlignment="1" applyProtection="1">
      <alignment horizontal="center" vertical="center"/>
      <protection hidden="1"/>
    </xf>
    <xf fontId="71" fillId="36" borderId="0" numFmtId="2" xfId="0" applyNumberFormat="1" applyFont="1" applyFill="1" applyProtection="1">
      <protection hidden="1"/>
    </xf>
    <xf fontId="71" fillId="36" borderId="0" numFmtId="175" xfId="0" applyNumberFormat="1" applyFont="1" applyFill="1" applyProtection="1">
      <protection hidden="1"/>
    </xf>
    <xf fontId="74" fillId="36" borderId="0" numFmtId="0" xfId="0" applyFont="1" applyFill="1" applyAlignment="1" applyProtection="1">
      <alignment vertical="center"/>
      <protection hidden="1"/>
    </xf>
    <xf fontId="71" fillId="36" borderId="23" numFmtId="2" xfId="0" applyNumberFormat="1" applyFont="1" applyFill="1" applyBorder="1" applyProtection="1">
      <protection hidden="1"/>
    </xf>
    <xf fontId="68" fillId="0" borderId="30" numFmtId="2" xfId="0" applyNumberFormat="1" applyFont="1" applyBorder="1" applyAlignment="1" applyProtection="1">
      <alignment horizontal="center" vertical="center"/>
      <protection hidden="1"/>
    </xf>
    <xf fontId="68" fillId="0" borderId="31" numFmtId="2" xfId="0" applyNumberFormat="1" applyFont="1" applyBorder="1" applyAlignment="1" applyProtection="1">
      <alignment horizontal="center" vertical="center"/>
      <protection hidden="1"/>
    </xf>
    <xf fontId="73" fillId="0" borderId="23" numFmtId="2" xfId="0" applyNumberFormat="1" applyFont="1" applyBorder="1" applyAlignment="1" applyProtection="1">
      <alignment horizontal="center" vertical="center" wrapText="1"/>
      <protection hidden="1"/>
    </xf>
    <xf fontId="68" fillId="0" borderId="49" numFmtId="2" xfId="0" applyNumberFormat="1" applyFont="1" applyBorder="1" applyAlignment="1" applyProtection="1">
      <alignment horizontal="center" vertical="center"/>
      <protection hidden="1"/>
    </xf>
    <xf fontId="68" fillId="0" borderId="50" numFmtId="2" xfId="0" applyNumberFormat="1" applyFont="1" applyBorder="1" applyAlignment="1" applyProtection="1">
      <alignment horizontal="center" vertical="center"/>
      <protection hidden="1"/>
    </xf>
    <xf fontId="73" fillId="0" borderId="26" numFmtId="2" xfId="0" applyNumberFormat="1" applyFont="1" applyBorder="1" applyAlignment="1" applyProtection="1">
      <alignment horizontal="center" vertical="center" wrapText="1"/>
      <protection hidden="1"/>
    </xf>
    <xf fontId="71" fillId="0" borderId="34" numFmtId="0" xfId="0" applyFont="1" applyBorder="1" applyAlignment="1" applyProtection="1">
      <alignment horizontal="center"/>
      <protection hidden="1"/>
    </xf>
    <xf fontId="73" fillId="0" borderId="35" numFmtId="0" xfId="0" applyFont="1" applyBorder="1" applyAlignment="1" applyProtection="1">
      <alignment horizontal="left"/>
      <protection hidden="1"/>
    </xf>
    <xf fontId="73" fillId="0" borderId="35" numFmtId="0" xfId="0" applyFont="1" applyBorder="1" applyAlignment="1" applyProtection="1">
      <alignment horizontal="left" vertical="center" wrapText="1"/>
      <protection hidden="1"/>
    </xf>
    <xf fontId="73" fillId="0" borderId="35" numFmtId="0" xfId="0" applyFont="1" applyBorder="1" applyAlignment="1" applyProtection="1">
      <alignment horizontal="center" vertical="center"/>
      <protection hidden="1"/>
    </xf>
    <xf fontId="73" fillId="0" borderId="35" numFmtId="1" xfId="0" applyNumberFormat="1" applyFont="1" applyBorder="1" applyAlignment="1" applyProtection="1">
      <alignment horizontal="center" vertical="center"/>
      <protection hidden="1"/>
    </xf>
    <xf fontId="71" fillId="0" borderId="37" numFmtId="0" xfId="0" applyFont="1" applyBorder="1" applyAlignment="1" applyProtection="1">
      <alignment horizontal="center"/>
      <protection hidden="1"/>
    </xf>
    <xf fontId="73" fillId="0" borderId="23" numFmtId="0" xfId="0" applyFont="1" applyBorder="1" applyAlignment="1" applyProtection="1">
      <alignment horizontal="left"/>
      <protection hidden="1"/>
    </xf>
    <xf fontId="73" fillId="37" borderId="23" numFmtId="0" xfId="0" applyFont="1" applyFill="1" applyBorder="1" applyAlignment="1" applyProtection="1">
      <alignment horizontal="left"/>
      <protection hidden="1"/>
    </xf>
    <xf fontId="73" fillId="0" borderId="49" numFmtId="0" xfId="0" applyFont="1" applyBorder="1" applyAlignment="1" applyProtection="1">
      <alignment horizontal="left" vertical="center" wrapText="1"/>
      <protection hidden="1"/>
    </xf>
    <xf fontId="73" fillId="0" borderId="50" numFmtId="0" xfId="0" applyFont="1" applyBorder="1" applyAlignment="1" applyProtection="1">
      <alignment horizontal="left" vertical="center" wrapText="1"/>
      <protection hidden="1"/>
    </xf>
    <xf fontId="71" fillId="0" borderId="39" numFmtId="0" xfId="0" applyFont="1" applyBorder="1" applyAlignment="1" applyProtection="1">
      <alignment horizontal="center"/>
      <protection hidden="1"/>
    </xf>
    <xf fontId="73" fillId="37" borderId="42" numFmtId="0" xfId="0" applyFont="1" applyFill="1" applyBorder="1" applyAlignment="1" applyProtection="1">
      <alignment horizontal="left"/>
      <protection hidden="1"/>
    </xf>
    <xf fontId="73" fillId="0" borderId="51" numFmtId="0" xfId="0" applyFont="1" applyBorder="1" applyAlignment="1" applyProtection="1">
      <alignment horizontal="left" vertical="center" wrapText="1"/>
      <protection hidden="1"/>
    </xf>
    <xf fontId="73" fillId="0" borderId="52" numFmtId="0" xfId="0" applyFont="1" applyBorder="1" applyAlignment="1" applyProtection="1">
      <alignment horizontal="left" vertical="center" wrapText="1"/>
      <protection hidden="1"/>
    </xf>
    <xf fontId="73" fillId="0" borderId="42" numFmtId="0" xfId="0" applyFont="1" applyBorder="1" applyAlignment="1" applyProtection="1">
      <alignment horizontal="center" vertical="center"/>
      <protection hidden="1"/>
    </xf>
    <xf fontId="73" fillId="0" borderId="42" numFmtId="1" xfId="0" applyNumberFormat="1" applyFont="1" applyBorder="1" applyAlignment="1" applyProtection="1">
      <alignment horizontal="center" vertical="center"/>
      <protection hidden="1"/>
    </xf>
    <xf fontId="73" fillId="0" borderId="42" numFmtId="0" xfId="0" applyFont="1" applyBorder="1" applyAlignment="1" applyProtection="1">
      <alignment horizontal="left" vertical="center" wrapText="1"/>
      <protection hidden="1"/>
    </xf>
    <xf fontId="73" fillId="0" borderId="42" numFmtId="0" xfId="0" applyFont="1" applyBorder="1" applyAlignment="1" applyProtection="1">
      <alignment horizontal="left"/>
      <protection hidden="1"/>
    </xf>
    <xf fontId="73" fillId="0" borderId="53" numFmtId="0" xfId="0" applyFont="1" applyBorder="1" applyAlignment="1" applyProtection="1">
      <alignment horizontal="left" vertical="center" wrapText="1"/>
      <protection hidden="1"/>
    </xf>
    <xf fontId="73" fillId="0" borderId="54" numFmtId="0" xfId="0" applyFont="1" applyBorder="1" applyAlignment="1" applyProtection="1">
      <alignment horizontal="left" vertical="center" wrapText="1"/>
      <protection hidden="1"/>
    </xf>
    <xf fontId="71" fillId="0" borderId="55" numFmtId="0" xfId="0" applyFont="1" applyBorder="1" applyProtection="1">
      <protection hidden="1"/>
    </xf>
    <xf fontId="73" fillId="0" borderId="56" numFmtId="0" xfId="0" applyFont="1" applyBorder="1" applyAlignment="1" applyProtection="1">
      <alignment horizontal="left" vertical="center"/>
      <protection hidden="1"/>
    </xf>
    <xf fontId="73" fillId="0" borderId="56" numFmtId="0" xfId="0" applyFont="1" applyBorder="1" applyAlignment="1" applyProtection="1">
      <alignment horizontal="left" vertical="center" wrapText="1"/>
      <protection hidden="1"/>
    </xf>
    <xf fontId="73" fillId="0" borderId="56" numFmtId="0" xfId="0" applyFont="1" applyBorder="1" applyAlignment="1" applyProtection="1">
      <alignment horizontal="center" vertical="center"/>
      <protection hidden="1"/>
    </xf>
    <xf fontId="73" fillId="0" borderId="56" numFmtId="1" xfId="0" applyNumberFormat="1" applyFont="1" applyBorder="1" applyAlignment="1" applyProtection="1">
      <alignment horizontal="center" vertical="center"/>
      <protection hidden="1"/>
    </xf>
    <xf fontId="24" fillId="28" borderId="56" numFmtId="3" xfId="4316" applyNumberFormat="1" applyFont="1" applyFill="1" applyBorder="1" applyAlignment="1">
      <alignment horizontal="center" vertical="center"/>
    </xf>
    <xf fontId="24" fillId="28" borderId="56" numFmtId="4" xfId="4316" applyNumberFormat="1" applyFont="1" applyFill="1" applyBorder="1" applyAlignment="1">
      <alignment horizontal="center" vertical="center"/>
    </xf>
    <xf fontId="24" fillId="28" borderId="57" numFmtId="4" xfId="4316" applyNumberFormat="1" applyFont="1" applyFill="1" applyBorder="1" applyAlignment="1">
      <alignment horizontal="center" vertical="center"/>
    </xf>
    <xf fontId="71" fillId="0" borderId="46" numFmtId="0" xfId="0" applyFont="1" applyBorder="1" applyAlignment="1" applyProtection="1">
      <alignment horizontal="center"/>
      <protection hidden="1"/>
    </xf>
    <xf fontId="71" fillId="0" borderId="47" numFmtId="0" xfId="0" applyFont="1" applyBorder="1" applyAlignment="1" applyProtection="1">
      <alignment horizontal="center"/>
      <protection hidden="1"/>
    </xf>
    <xf fontId="71" fillId="0" borderId="48" numFmtId="0" xfId="0" applyFont="1" applyBorder="1" applyAlignment="1" applyProtection="1">
      <alignment horizontal="center"/>
      <protection hidden="1"/>
    </xf>
    <xf fontId="71" fillId="0" borderId="28" numFmtId="0" xfId="0" applyFont="1" applyBorder="1" applyProtection="1">
      <protection hidden="1"/>
    </xf>
    <xf fontId="73" fillId="0" borderId="28" numFmtId="0" xfId="0" applyFont="1" applyBorder="1" applyAlignment="1" applyProtection="1">
      <alignment horizontal="left" vertical="center" wrapText="1"/>
      <protection hidden="1"/>
    </xf>
    <xf fontId="73" fillId="0" borderId="28" numFmtId="0" xfId="0" applyFont="1" applyBorder="1" applyAlignment="1" applyProtection="1">
      <alignment horizontal="center" vertical="center"/>
      <protection hidden="1"/>
    </xf>
    <xf fontId="73" fillId="0" borderId="28" numFmtId="1" xfId="0" applyNumberFormat="1" applyFont="1" applyBorder="1" applyAlignment="1" applyProtection="1">
      <alignment horizontal="center" vertical="center"/>
      <protection hidden="1"/>
    </xf>
    <xf fontId="24" fillId="28" borderId="28" numFmtId="4" xfId="4316" applyNumberFormat="1" applyFont="1" applyFill="1" applyBorder="1" applyAlignment="1">
      <alignment horizontal="center" vertical="center"/>
    </xf>
    <xf fontId="73" fillId="0" borderId="35" numFmtId="0" xfId="0" applyFont="1" applyBorder="1" applyAlignment="1" applyProtection="1">
      <alignment horizontal="left" vertical="center"/>
      <protection hidden="1"/>
    </xf>
    <xf fontId="73" fillId="0" borderId="42" numFmtId="0" xfId="0" applyFont="1" applyBorder="1" applyAlignment="1" applyProtection="1">
      <alignment horizontal="left" vertical="center"/>
      <protection hidden="1"/>
    </xf>
    <xf fontId="73" fillId="0" borderId="58" numFmtId="0" xfId="0" applyFont="1" applyBorder="1" applyAlignment="1" applyProtection="1">
      <alignment horizontal="left"/>
      <protection hidden="1"/>
    </xf>
    <xf fontId="73" fillId="0" borderId="59" numFmtId="0" xfId="0" applyFont="1" applyBorder="1" applyAlignment="1" applyProtection="1">
      <alignment horizontal="left"/>
      <protection hidden="1"/>
    </xf>
    <xf fontId="73" fillId="0" borderId="60" numFmtId="0" xfId="0" applyFont="1" applyBorder="1" applyAlignment="1" applyProtection="1">
      <alignment horizontal="left"/>
      <protection hidden="1"/>
    </xf>
    <xf fontId="73" fillId="0" borderId="61" numFmtId="0" xfId="0" applyFont="1" applyBorder="1" applyAlignment="1" applyProtection="1">
      <alignment horizontal="left"/>
      <protection hidden="1"/>
    </xf>
    <xf fontId="71" fillId="0" borderId="28" numFmtId="0" xfId="0" applyFont="1" applyBorder="1" applyAlignment="1" applyProtection="1">
      <alignment horizontal="center"/>
      <protection hidden="1"/>
    </xf>
    <xf fontId="73" fillId="0" borderId="27" numFmtId="0" xfId="0" applyFont="1" applyBorder="1" applyAlignment="1" applyProtection="1">
      <alignment horizontal="left"/>
      <protection hidden="1"/>
    </xf>
    <xf fontId="73" fillId="0" borderId="27" numFmtId="0" xfId="0" applyFont="1" applyBorder="1" applyAlignment="1" applyProtection="1">
      <alignment horizontal="left" vertical="center" wrapText="1"/>
      <protection hidden="1"/>
    </xf>
    <xf fontId="73" fillId="0" borderId="27" numFmtId="0" xfId="0" applyFont="1" applyBorder="1" applyAlignment="1" applyProtection="1">
      <alignment horizontal="center" vertical="center"/>
      <protection hidden="1"/>
    </xf>
    <xf fontId="64" fillId="36" borderId="0" numFmtId="0" xfId="0" applyFont="1" applyFill="1" applyAlignment="1" applyProtection="1">
      <alignment horizontal="left"/>
      <protection hidden="1"/>
    </xf>
    <xf fontId="93" fillId="36" borderId="0" numFmtId="0" xfId="0" applyFont="1" applyFill="1" applyAlignment="1" applyProtection="1">
      <alignment vertical="justify"/>
      <protection hidden="1"/>
    </xf>
    <xf fontId="63" fillId="36" borderId="0" numFmtId="0" xfId="1372" applyFont="1" applyFill="1" applyAlignment="1" applyProtection="1">
      <alignment horizontal="center"/>
    </xf>
    <xf fontId="94" fillId="36" borderId="0" numFmtId="0" xfId="0" applyFont="1" applyFill="1" applyProtection="1">
      <protection hidden="1"/>
    </xf>
    <xf fontId="95" fillId="36" borderId="0" numFmtId="0" xfId="0" applyFont="1" applyFill="1" applyAlignment="1" applyProtection="1">
      <alignment vertical="center"/>
      <protection hidden="1"/>
    </xf>
    <xf fontId="94" fillId="36" borderId="0" numFmtId="0" xfId="0" applyFont="1" applyFill="1" applyAlignment="1" applyProtection="1">
      <alignment horizontal="left" indent="6"/>
      <protection hidden="1"/>
    </xf>
    <xf fontId="56" fillId="36" borderId="0" numFmtId="0" xfId="0" applyFont="1" applyFill="1" applyAlignment="1">
      <alignment horizontal="centerContinuous"/>
    </xf>
    <xf fontId="96" fillId="36" borderId="46" numFmtId="0" xfId="0" applyFont="1" applyFill="1" applyBorder="1" applyAlignment="1" applyProtection="1">
      <alignment horizontal="center"/>
      <protection hidden="1"/>
    </xf>
    <xf fontId="96" fillId="36" borderId="47" numFmtId="0" xfId="0" applyFont="1" applyFill="1" applyBorder="1" applyAlignment="1" applyProtection="1">
      <alignment horizontal="center"/>
      <protection hidden="1"/>
    </xf>
    <xf fontId="95" fillId="36" borderId="47" numFmtId="0" xfId="0" applyFont="1" applyFill="1" applyBorder="1" applyAlignment="1" applyProtection="1">
      <alignment horizontal="center" vertical="center"/>
      <protection hidden="1"/>
    </xf>
    <xf fontId="95" fillId="36" borderId="62" numFmtId="0" xfId="0" applyFont="1" applyFill="1" applyBorder="1" applyAlignment="1" applyProtection="1">
      <alignment horizontal="center" vertical="center"/>
      <protection hidden="1"/>
    </xf>
    <xf fontId="73" fillId="37" borderId="26" numFmtId="0" xfId="0" applyFont="1" applyFill="1" applyBorder="1" applyAlignment="1" applyProtection="1">
      <alignment horizontal="left"/>
      <protection hidden="1"/>
    </xf>
    <xf fontId="73" fillId="0" borderId="26" numFmtId="0" xfId="0" applyFont="1" applyBorder="1" applyAlignment="1" applyProtection="1">
      <alignment horizontal="center" vertical="center"/>
      <protection hidden="1"/>
    </xf>
    <xf fontId="24" fillId="28" borderId="26" numFmtId="3" xfId="4316" applyNumberFormat="1" applyFont="1" applyFill="1" applyBorder="1" applyAlignment="1">
      <alignment horizontal="center" vertical="center"/>
    </xf>
    <xf fontId="97" fillId="36" borderId="46" numFmtId="0" xfId="0" applyFont="1" applyFill="1" applyBorder="1" applyAlignment="1" applyProtection="1">
      <alignment horizontal="center"/>
      <protection hidden="1"/>
    </xf>
    <xf fontId="97" fillId="36" borderId="47" numFmtId="0" xfId="0" applyFont="1" applyFill="1" applyBorder="1" applyAlignment="1" applyProtection="1">
      <alignment horizontal="center"/>
      <protection hidden="1"/>
    </xf>
    <xf fontId="71" fillId="36" borderId="47" numFmtId="0" xfId="0" applyFont="1" applyFill="1" applyBorder="1" applyAlignment="1" applyProtection="1">
      <alignment horizontal="center"/>
      <protection hidden="1"/>
    </xf>
    <xf fontId="71" fillId="36" borderId="62" numFmtId="0" xfId="0" applyFont="1" applyFill="1" applyBorder="1" applyAlignment="1" applyProtection="1">
      <alignment horizontal="center"/>
      <protection hidden="1"/>
    </xf>
    <xf fontId="97" fillId="0" borderId="46" numFmtId="0" xfId="0" applyFont="1" applyBorder="1" applyAlignment="1" applyProtection="1">
      <alignment horizontal="center"/>
      <protection hidden="1"/>
    </xf>
    <xf fontId="97" fillId="0" borderId="47" numFmtId="0" xfId="0" applyFont="1" applyBorder="1" applyAlignment="1" applyProtection="1">
      <alignment horizontal="center"/>
      <protection hidden="1"/>
    </xf>
    <xf fontId="71" fillId="0" borderId="62" numFmtId="0" xfId="0" applyFont="1" applyBorder="1" applyAlignment="1" applyProtection="1">
      <alignment horizontal="center"/>
      <protection hidden="1"/>
    </xf>
    <xf fontId="97" fillId="0" borderId="46" numFmtId="0" xfId="0" applyFont="1" applyBorder="1" applyProtection="1">
      <protection hidden="1"/>
    </xf>
    <xf fontId="71" fillId="0" borderId="48" numFmtId="0" xfId="0" applyFont="1" applyBorder="1" applyProtection="1">
      <protection hidden="1"/>
    </xf>
    <xf fontId="73" fillId="37" borderId="42" numFmtId="0" xfId="0" applyFont="1" applyFill="1" applyBorder="1" applyAlignment="1" applyProtection="1">
      <alignment horizontal="left" vertical="center"/>
      <protection hidden="1"/>
    </xf>
    <xf fontId="71" fillId="36" borderId="37" numFmtId="0" xfId="0" applyFont="1" applyFill="1" applyBorder="1" applyAlignment="1" applyProtection="1">
      <alignment horizontal="center"/>
      <protection hidden="1"/>
    </xf>
    <xf fontId="71" fillId="36" borderId="63" numFmtId="0" xfId="0" applyFont="1" applyFill="1" applyBorder="1" applyAlignment="1" applyProtection="1">
      <alignment horizontal="center"/>
      <protection hidden="1"/>
    </xf>
    <xf fontId="73" fillId="37" borderId="64" numFmtId="0" xfId="0" applyFont="1" applyFill="1" applyBorder="1" applyAlignment="1" applyProtection="1">
      <alignment horizontal="left"/>
      <protection hidden="1"/>
    </xf>
    <xf fontId="73" fillId="0" borderId="0" numFmtId="0" xfId="0" applyFont="1" applyAlignment="1" applyProtection="1">
      <alignment horizontal="left" vertical="center" wrapText="1"/>
      <protection hidden="1"/>
    </xf>
    <xf fontId="71" fillId="36" borderId="65" numFmtId="0" xfId="0" applyFont="1" applyFill="1" applyBorder="1" applyAlignment="1" applyProtection="1">
      <alignment horizontal="center"/>
      <protection hidden="1"/>
    </xf>
    <xf fontId="73" fillId="37" borderId="66" numFmtId="0" xfId="0" applyFont="1" applyFill="1" applyBorder="1" applyAlignment="1" applyProtection="1">
      <alignment horizontal="left"/>
      <protection hidden="1"/>
    </xf>
    <xf fontId="73" fillId="0" borderId="61" numFmtId="0" xfId="0" applyFont="1" applyBorder="1" applyAlignment="1" applyProtection="1">
      <alignment horizontal="left" vertical="center" wrapText="1"/>
      <protection hidden="1"/>
    </xf>
    <xf fontId="97" fillId="0" borderId="27" numFmtId="0" xfId="0" applyFont="1" applyBorder="1" applyProtection="1">
      <protection hidden="1"/>
    </xf>
    <xf fontId="97" fillId="0" borderId="26" numFmtId="0" xfId="0" applyFont="1" applyBorder="1" applyAlignment="1" applyProtection="1">
      <alignment horizontal="center"/>
      <protection hidden="1"/>
    </xf>
    <xf fontId="73" fillId="0" borderId="30" numFmtId="0" xfId="0" applyFont="1" applyBorder="1" applyAlignment="1" applyProtection="1">
      <alignment horizontal="left" vertical="center" wrapText="1"/>
      <protection hidden="1"/>
    </xf>
    <xf fontId="73" fillId="0" borderId="31" numFmtId="0" xfId="0" applyFont="1" applyBorder="1" applyAlignment="1" applyProtection="1">
      <alignment horizontal="left" vertical="center" wrapText="1"/>
      <protection hidden="1"/>
    </xf>
    <xf fontId="97" fillId="0" borderId="27" numFmtId="0" xfId="0" applyFont="1" applyBorder="1" applyAlignment="1" applyProtection="1">
      <alignment horizontal="center"/>
      <protection hidden="1"/>
    </xf>
    <xf fontId="73" fillId="37" borderId="23" numFmtId="0" xfId="0" applyFont="1" applyFill="1" applyBorder="1" applyAlignment="1" applyProtection="1">
      <alignment horizontal="left" vertical="center"/>
      <protection hidden="1"/>
    </xf>
    <xf fontId="73" fillId="0" borderId="24" numFmtId="0" xfId="0" applyFont="1" applyBorder="1" applyAlignment="1" applyProtection="1">
      <alignment horizontal="left" vertical="center" wrapText="1"/>
      <protection hidden="1"/>
    </xf>
    <xf fontId="73" fillId="0" borderId="32" numFmtId="0" xfId="0" applyFont="1" applyBorder="1" applyAlignment="1" applyProtection="1">
      <alignment horizontal="left" vertical="center" wrapText="1"/>
      <protection hidden="1"/>
    </xf>
    <xf fontId="97" fillId="0" borderId="23" numFmtId="0" xfId="0" applyFont="1" applyBorder="1" applyProtection="1">
      <protection hidden="1"/>
    </xf>
    <xf fontId="73" fillId="0" borderId="30" numFmtId="0" xfId="0" applyFont="1" applyBorder="1" applyAlignment="1" applyProtection="1">
      <alignment horizontal="center" vertical="center"/>
      <protection hidden="1"/>
    </xf>
    <xf fontId="73" fillId="0" borderId="31" numFmtId="0" xfId="0" applyFont="1" applyBorder="1" applyAlignment="1" applyProtection="1">
      <alignment horizontal="center" vertical="center"/>
      <protection hidden="1"/>
    </xf>
    <xf fontId="71" fillId="0" borderId="26" numFmtId="0" xfId="0" applyFont="1" applyBorder="1" applyProtection="1">
      <protection hidden="1"/>
    </xf>
    <xf fontId="73" fillId="0" borderId="24" numFmtId="0" xfId="0" applyFont="1" applyBorder="1" applyAlignment="1" applyProtection="1">
      <alignment horizontal="center" vertical="center"/>
      <protection hidden="1"/>
    </xf>
    <xf fontId="73" fillId="0" borderId="32" numFmtId="0" xfId="0" applyFont="1" applyBorder="1" applyAlignment="1" applyProtection="1">
      <alignment horizontal="center" vertical="center"/>
      <protection hidden="1"/>
    </xf>
    <xf fontId="71" fillId="0" borderId="0" numFmtId="175" xfId="0" applyNumberFormat="1" applyFont="1" applyProtection="1">
      <protection hidden="1"/>
    </xf>
    <xf fontId="74" fillId="0" borderId="62" numFmtId="0" xfId="0" applyFont="1" applyBorder="1" applyAlignment="1" applyProtection="1">
      <alignment horizontal="center"/>
      <protection hidden="1"/>
    </xf>
    <xf fontId="74" fillId="0" borderId="37" numFmtId="0" xfId="0" applyFont="1" applyBorder="1" applyAlignment="1" applyProtection="1">
      <alignment horizontal="center"/>
      <protection hidden="1"/>
    </xf>
    <xf fontId="74" fillId="0" borderId="39" numFmtId="0" xfId="0" applyFont="1" applyBorder="1" applyAlignment="1" applyProtection="1">
      <alignment horizontal="center"/>
      <protection hidden="1"/>
    </xf>
    <xf fontId="97" fillId="0" borderId="34" numFmtId="0" xfId="0" applyFont="1" applyBorder="1" applyAlignment="1" applyProtection="1">
      <alignment horizontal="center"/>
      <protection hidden="1"/>
    </xf>
    <xf fontId="97" fillId="0" borderId="37" numFmtId="0" xfId="0" applyFont="1" applyBorder="1" applyAlignment="1" applyProtection="1">
      <alignment horizontal="center"/>
      <protection hidden="1"/>
    </xf>
    <xf fontId="74" fillId="0" borderId="55" numFmtId="0" xfId="0" applyFont="1" applyBorder="1" applyAlignment="1" applyProtection="1">
      <alignment horizontal="center"/>
      <protection hidden="1"/>
    </xf>
    <xf fontId="73" fillId="0" borderId="67" numFmtId="0" xfId="0" applyFont="1" applyBorder="1" applyAlignment="1" applyProtection="1">
      <alignment horizontal="left" vertical="center" wrapText="1"/>
      <protection hidden="1"/>
    </xf>
    <xf fontId="73" fillId="0" borderId="68" numFmtId="0" xfId="0" applyFont="1" applyBorder="1" applyAlignment="1" applyProtection="1">
      <alignment horizontal="left" vertical="center" wrapText="1"/>
      <protection hidden="1"/>
    </xf>
    <xf fontId="73" fillId="0" borderId="26" numFmtId="0" xfId="0" applyFont="1" applyBorder="1" applyAlignment="1" applyProtection="1">
      <alignment horizontal="left" vertical="center" wrapText="1"/>
      <protection hidden="1"/>
    </xf>
    <xf fontId="73" fillId="0" borderId="69" numFmtId="0" xfId="0" applyFont="1" applyBorder="1" applyAlignment="1" applyProtection="1">
      <alignment horizontal="center" vertical="center" wrapText="1"/>
      <protection hidden="1"/>
    </xf>
    <xf fontId="73" fillId="0" borderId="70" numFmtId="0" xfId="0" applyFont="1" applyBorder="1" applyAlignment="1" applyProtection="1">
      <alignment horizontal="center" vertical="center" wrapText="1"/>
      <protection hidden="1"/>
    </xf>
    <xf fontId="71" fillId="0" borderId="39" numFmtId="0" xfId="0" applyFont="1" applyBorder="1" applyProtection="1">
      <protection hidden="1"/>
    </xf>
    <xf fontId="73" fillId="0" borderId="40" numFmtId="0" xfId="0" applyFont="1" applyBorder="1" applyAlignment="1" applyProtection="1">
      <alignment horizontal="left" vertical="center"/>
      <protection hidden="1"/>
    </xf>
    <xf fontId="73" fillId="0" borderId="40" numFmtId="0" xfId="0" applyFont="1" applyBorder="1" applyAlignment="1" applyProtection="1">
      <alignment horizontal="left" vertical="center" wrapText="1"/>
      <protection hidden="1"/>
    </xf>
    <xf fontId="73" fillId="0" borderId="40" numFmtId="0" xfId="0" applyFont="1" applyBorder="1" applyAlignment="1" applyProtection="1">
      <alignment horizontal="center" vertical="center"/>
      <protection hidden="1"/>
    </xf>
    <xf fontId="73" fillId="0" borderId="40" numFmtId="1" xfId="0" applyNumberFormat="1" applyFont="1" applyBorder="1" applyAlignment="1" applyProtection="1">
      <alignment horizontal="center" vertical="center"/>
      <protection hidden="1"/>
    </xf>
    <xf fontId="73" fillId="0" borderId="0" numFmtId="175" xfId="0" applyNumberFormat="1" applyFont="1" applyAlignment="1" applyProtection="1">
      <alignment horizontal="center" vertical="center"/>
      <protection hidden="1"/>
    </xf>
    <xf fontId="82" fillId="0" borderId="0" numFmtId="0" xfId="0" applyFont="1" applyAlignment="1" applyProtection="1">
      <alignment horizontal="center" vertical="center"/>
      <protection hidden="1"/>
    </xf>
    <xf fontId="73" fillId="0" borderId="0" numFmtId="1" xfId="0" applyNumberFormat="1" applyFont="1" applyAlignment="1" applyProtection="1">
      <alignment horizontal="center" vertical="center"/>
      <protection hidden="1"/>
    </xf>
    <xf fontId="73" fillId="0" borderId="0" numFmtId="0" xfId="0" applyFont="1" applyAlignment="1" applyProtection="1">
      <alignment horizontal="center" vertical="center"/>
      <protection hidden="1"/>
    </xf>
    <xf fontId="74" fillId="0" borderId="0" numFmtId="1" xfId="0" applyNumberFormat="1" applyFont="1" applyAlignment="1" applyProtection="1">
      <alignment horizontal="center" vertical="center"/>
      <protection hidden="1"/>
    </xf>
    <xf fontId="73" fillId="0" borderId="0" numFmtId="2" xfId="0" applyNumberFormat="1" applyFont="1" applyAlignment="1" applyProtection="1">
      <alignment vertical="center"/>
      <protection hidden="1"/>
    </xf>
    <xf fontId="82" fillId="36" borderId="0" numFmtId="0" xfId="0" applyFont="1" applyFill="1" applyProtection="1">
      <protection hidden="1"/>
    </xf>
    <xf fontId="68" fillId="0" borderId="27" numFmtId="2" xfId="0" applyNumberFormat="1" applyFont="1" applyBorder="1" applyAlignment="1" applyProtection="1">
      <alignment horizontal="center" vertical="center"/>
      <protection hidden="1"/>
    </xf>
    <xf fontId="73" fillId="0" borderId="23" numFmtId="0" xfId="0" applyFont="1" applyBorder="1" applyAlignment="1" applyProtection="1">
      <alignment horizontal="center" vertical="center" wrapText="1"/>
      <protection hidden="1"/>
    </xf>
    <xf fontId="24" fillId="0" borderId="0" numFmtId="0" xfId="0" applyFont="1" applyAlignment="1">
      <alignment horizontal="center" vertical="center"/>
    </xf>
    <xf fontId="74" fillId="0" borderId="0" numFmtId="1" xfId="0" applyNumberFormat="1" applyFont="1" applyProtection="1">
      <protection hidden="1"/>
    </xf>
    <xf fontId="95" fillId="0" borderId="23" numFmtId="0" xfId="0" applyFont="1" applyBorder="1" applyAlignment="1" applyProtection="1">
      <alignment horizontal="center" vertical="center"/>
      <protection hidden="1"/>
    </xf>
    <xf fontId="73" fillId="0" borderId="29" numFmtId="0" xfId="0" applyFont="1" applyBorder="1" applyAlignment="1" applyProtection="1">
      <alignment horizontal="center" vertical="center"/>
      <protection hidden="1"/>
    </xf>
    <xf fontId="95" fillId="0" borderId="26" numFmtId="0" xfId="0" applyFont="1" applyBorder="1" applyAlignment="1" applyProtection="1">
      <alignment horizontal="center" vertical="center"/>
      <protection hidden="1"/>
    </xf>
    <xf fontId="73" fillId="0" borderId="30" numFmtId="0" xfId="0" applyFont="1" applyBorder="1" applyAlignment="1" applyProtection="1">
      <alignment horizontal="center" vertical="center" wrapText="1"/>
      <protection hidden="1"/>
    </xf>
    <xf fontId="73" fillId="0" borderId="31" numFmtId="0" xfId="0" applyFont="1" applyBorder="1" applyAlignment="1" applyProtection="1">
      <alignment horizontal="center" vertical="center" wrapText="1"/>
      <protection hidden="1"/>
    </xf>
    <xf fontId="95" fillId="0" borderId="28" numFmtId="0" xfId="0" applyFont="1" applyBorder="1" applyAlignment="1" applyProtection="1">
      <alignment horizontal="center" vertical="center"/>
      <protection hidden="1"/>
    </xf>
    <xf fontId="73" fillId="0" borderId="49" numFmtId="0" xfId="0" applyFont="1" applyBorder="1" applyAlignment="1" applyProtection="1">
      <alignment horizontal="center" vertical="center" wrapText="1"/>
      <protection hidden="1"/>
    </xf>
    <xf fontId="73" fillId="0" borderId="50" numFmtId="0" xfId="0" applyFont="1" applyBorder="1" applyAlignment="1" applyProtection="1">
      <alignment horizontal="center" vertical="center" wrapText="1"/>
      <protection hidden="1"/>
    </xf>
    <xf fontId="95" fillId="0" borderId="27" numFmtId="0" xfId="0" applyFont="1" applyBorder="1" applyAlignment="1" applyProtection="1">
      <alignment horizontal="center" vertical="center"/>
      <protection hidden="1"/>
    </xf>
    <xf fontId="73" fillId="0" borderId="24" numFmtId="0" xfId="0" applyFont="1" applyBorder="1" applyAlignment="1" applyProtection="1">
      <alignment horizontal="center" vertical="center" wrapText="1"/>
      <protection hidden="1"/>
    </xf>
    <xf fontId="73" fillId="0" borderId="32" numFmtId="0" xfId="0" applyFont="1" applyBorder="1" applyAlignment="1" applyProtection="1">
      <alignment horizontal="center" vertical="center" wrapText="1"/>
      <protection hidden="1"/>
    </xf>
    <xf fontId="73" fillId="0" borderId="21" numFmtId="0" xfId="0" applyFont="1" applyBorder="1" applyAlignment="1" applyProtection="1">
      <alignment horizontal="left" vertical="center" wrapText="1"/>
      <protection hidden="1"/>
    </xf>
    <xf fontId="73" fillId="0" borderId="29" numFmtId="0" xfId="0" applyFont="1" applyBorder="1" applyAlignment="1" applyProtection="1">
      <alignment horizontal="left" vertical="center" wrapText="1"/>
      <protection hidden="1"/>
    </xf>
    <xf fontId="98" fillId="0" borderId="0" numFmtId="0" xfId="4315" applyFont="1" applyAlignment="1">
      <alignment horizontal="left" vertical="top" wrapText="1"/>
    </xf>
    <xf fontId="73" fillId="0" borderId="29" numFmtId="0" xfId="0" applyFont="1" applyBorder="1" applyAlignment="1" applyProtection="1">
      <alignment horizontal="center" vertical="center" wrapText="1"/>
      <protection hidden="1"/>
    </xf>
    <xf fontId="78" fillId="0" borderId="23" numFmtId="0" xfId="0" applyFont="1" applyBorder="1" applyAlignment="1" applyProtection="1">
      <alignment vertical="center" wrapText="1"/>
      <protection hidden="1"/>
    </xf>
    <xf fontId="70" fillId="0" borderId="23" numFmtId="0" xfId="0" applyFont="1" applyBorder="1" applyAlignment="1" applyProtection="1">
      <alignment horizontal="left" vertical="center"/>
      <protection hidden="1"/>
    </xf>
    <xf fontId="73" fillId="0" borderId="49" numFmtId="0" xfId="0" applyFont="1" applyBorder="1" applyAlignment="1" applyProtection="1">
      <alignment horizontal="center" vertical="center"/>
      <protection hidden="1"/>
    </xf>
    <xf fontId="73" fillId="0" borderId="50" numFmtId="0" xfId="0" applyFont="1" applyBorder="1" applyAlignment="1" applyProtection="1">
      <alignment horizontal="center" vertical="center"/>
      <protection hidden="1"/>
    </xf>
    <xf fontId="99" fillId="0" borderId="23" numFmtId="1" xfId="0" applyNumberFormat="1" applyFont="1" applyBorder="1" applyAlignment="1" applyProtection="1">
      <alignment horizontal="center" vertical="center"/>
      <protection hidden="1"/>
    </xf>
    <xf fontId="73" fillId="0" borderId="0" numFmtId="0" xfId="0" applyFont="1" applyAlignment="1" applyProtection="1">
      <alignment horizontal="left"/>
      <protection hidden="1"/>
    </xf>
    <xf fontId="99" fillId="0" borderId="0" numFmtId="1" xfId="0" applyNumberFormat="1" applyFont="1" applyAlignment="1" applyProtection="1">
      <alignment horizontal="center" vertical="center"/>
      <protection hidden="1"/>
    </xf>
    <xf fontId="24" fillId="28" borderId="0" numFmtId="3" xfId="4316" applyNumberFormat="1" applyFont="1" applyFill="1" applyAlignment="1">
      <alignment horizontal="center" vertical="center"/>
    </xf>
    <xf fontId="95" fillId="36" borderId="23" numFmtId="0" xfId="0" applyFont="1" applyFill="1" applyBorder="1" applyAlignment="1" applyProtection="1">
      <alignment horizontal="center" vertical="center"/>
      <protection hidden="1"/>
    </xf>
    <xf fontId="74" fillId="0" borderId="0" numFmtId="3" xfId="0" applyNumberFormat="1" applyFont="1" applyProtection="1">
      <protection hidden="1"/>
    </xf>
    <xf fontId="95" fillId="36" borderId="23" numFmtId="0" xfId="0" applyFont="1" applyFill="1" applyBorder="1" applyAlignment="1" applyProtection="1">
      <alignment vertical="center"/>
      <protection hidden="1"/>
    </xf>
    <xf fontId="95" fillId="36" borderId="26" numFmtId="0" xfId="0" applyFont="1" applyFill="1" applyBorder="1" applyAlignment="1" applyProtection="1">
      <alignment horizontal="center" vertical="center"/>
      <protection hidden="1"/>
    </xf>
    <xf fontId="95" fillId="36" borderId="27" numFmtId="0" xfId="0" applyFont="1" applyFill="1" applyBorder="1" applyAlignment="1" applyProtection="1">
      <alignment horizontal="center" vertical="center"/>
      <protection hidden="1"/>
    </xf>
    <xf fontId="71" fillId="0" borderId="23" numFmtId="0" xfId="0" applyFont="1" applyBorder="1" applyAlignment="1" applyProtection="1">
      <alignment horizontal="center"/>
      <protection hidden="1"/>
    </xf>
    <xf fontId="71" fillId="36" borderId="23" numFmtId="2" xfId="0" applyNumberFormat="1" applyFont="1" applyFill="1" applyBorder="1" applyAlignment="1" applyProtection="1">
      <alignment horizontal="center" vertical="center"/>
      <protection hidden="1"/>
    </xf>
    <xf fontId="70" fillId="0" borderId="23" numFmtId="0" xfId="0" applyFont="1" applyBorder="1" applyAlignment="1">
      <alignment horizontal="center" vertical="center" wrapText="1"/>
    </xf>
    <xf fontId="70" fillId="0" borderId="26" numFmtId="0" xfId="0" applyFont="1" applyBorder="1" applyAlignment="1">
      <alignment horizontal="center" vertical="center" wrapText="1"/>
    </xf>
    <xf fontId="70" fillId="0" borderId="27" numFmtId="0" xfId="0" applyFont="1" applyBorder="1" applyAlignment="1">
      <alignment horizontal="center" vertical="center" wrapText="1"/>
    </xf>
    <xf fontId="74" fillId="0" borderId="0" numFmtId="0" xfId="0" applyFont="1" applyAlignment="1" applyProtection="1">
      <alignment vertical="center"/>
      <protection hidden="1"/>
    </xf>
    <xf fontId="100" fillId="0" borderId="23" numFmtId="0" xfId="0" applyFont="1" applyBorder="1" applyAlignment="1">
      <alignment vertical="center"/>
    </xf>
    <xf fontId="24" fillId="28" borderId="23" numFmtId="164" xfId="4967" applyNumberFormat="1" applyFont="1" applyFill="1" applyBorder="1" applyAlignment="1">
      <alignment horizontal="center" vertical="center"/>
    </xf>
    <xf fontId="0" fillId="28" borderId="23" numFmtId="0" xfId="4316" applyFill="1" applyBorder="1" applyAlignment="1">
      <alignment horizontal="center" vertical="center"/>
    </xf>
    <xf fontId="0" fillId="28" borderId="23" numFmtId="165" xfId="4316" applyNumberFormat="1" applyFill="1" applyBorder="1" applyAlignment="1">
      <alignment horizontal="center" vertical="center"/>
    </xf>
    <xf fontId="24" fillId="0" borderId="26" numFmtId="2" xfId="0" applyNumberFormat="1" applyFont="1" applyBorder="1" applyAlignment="1" applyProtection="1">
      <alignment horizontal="center" vertical="center"/>
      <protection hidden="1"/>
    </xf>
    <xf fontId="73" fillId="0" borderId="30" numFmtId="0" xfId="0" applyFont="1" applyBorder="1" applyAlignment="1">
      <alignment horizontal="left" vertical="center" wrapText="1"/>
    </xf>
    <xf fontId="73" fillId="0" borderId="31" numFmtId="0" xfId="0" applyFont="1" applyBorder="1" applyAlignment="1">
      <alignment horizontal="left" vertical="center" wrapText="1"/>
    </xf>
    <xf fontId="24" fillId="0" borderId="28" numFmtId="2" xfId="0" applyNumberFormat="1" applyFont="1" applyBorder="1" applyAlignment="1" applyProtection="1">
      <alignment horizontal="center" vertical="center"/>
      <protection hidden="1"/>
    </xf>
    <xf fontId="73" fillId="0" borderId="49" numFmtId="0" xfId="0" applyFont="1" applyBorder="1" applyAlignment="1">
      <alignment horizontal="left" vertical="center" wrapText="1"/>
    </xf>
    <xf fontId="73" fillId="0" borderId="50" numFmtId="0" xfId="0" applyFont="1" applyBorder="1" applyAlignment="1">
      <alignment horizontal="left" vertical="center" wrapText="1"/>
    </xf>
    <xf fontId="24" fillId="0" borderId="27" numFmtId="2" xfId="0" applyNumberFormat="1" applyFont="1" applyBorder="1" applyAlignment="1" applyProtection="1">
      <alignment horizontal="center" vertical="center"/>
      <protection hidden="1"/>
    </xf>
    <xf fontId="73" fillId="0" borderId="24" numFmtId="0" xfId="0" applyFont="1" applyBorder="1" applyAlignment="1">
      <alignment horizontal="left" vertical="center" wrapText="1"/>
    </xf>
    <xf fontId="73" fillId="0" borderId="32" numFmtId="0" xfId="0" applyFont="1" applyBorder="1" applyAlignment="1">
      <alignment horizontal="left" vertical="center" wrapText="1"/>
    </xf>
    <xf fontId="74" fillId="0" borderId="23" numFmtId="0" xfId="0" applyFont="1" applyBorder="1" applyProtection="1">
      <protection hidden="1"/>
    </xf>
    <xf fontId="24" fillId="0" borderId="23" numFmtId="2" xfId="0" applyNumberFormat="1" applyFont="1" applyBorder="1" applyAlignment="1" applyProtection="1">
      <alignment vertical="center"/>
      <protection hidden="1"/>
    </xf>
    <xf fontId="74" fillId="0" borderId="23" numFmtId="0" xfId="0" applyFont="1" applyBorder="1" applyAlignment="1" applyProtection="1">
      <alignment horizontal="center" vertical="center" wrapText="1"/>
      <protection hidden="1"/>
    </xf>
    <xf fontId="73" fillId="36" borderId="22" numFmtId="1" xfId="0" applyNumberFormat="1" applyFont="1" applyFill="1" applyBorder="1" applyAlignment="1" applyProtection="1">
      <alignment horizontal="center" vertical="center"/>
      <protection hidden="1"/>
    </xf>
    <xf fontId="0" fillId="36" borderId="22" numFmtId="0" xfId="4316" applyFill="1" applyBorder="1" applyAlignment="1">
      <alignment horizontal="center" vertical="center"/>
    </xf>
    <xf fontId="74" fillId="0" borderId="23" numFmtId="0" xfId="0" applyFont="1" applyBorder="1" applyAlignment="1" applyProtection="1">
      <alignment horizontal="center"/>
      <protection hidden="1"/>
    </xf>
    <xf fontId="74" fillId="0" borderId="23" numFmtId="0" xfId="0" applyFont="1" applyBorder="1" applyAlignment="1" applyProtection="1">
      <alignment horizontal="left" vertical="center" wrapText="1"/>
      <protection hidden="1"/>
    </xf>
    <xf fontId="73" fillId="36" borderId="23" numFmtId="1" xfId="0" applyNumberFormat="1" applyFont="1" applyFill="1" applyBorder="1" applyAlignment="1" applyProtection="1">
      <alignment horizontal="center" vertical="center"/>
      <protection hidden="1"/>
    </xf>
    <xf fontId="74" fillId="0" borderId="26" numFmtId="0" xfId="0" applyFont="1" applyBorder="1" applyAlignment="1" applyProtection="1">
      <alignment horizontal="center"/>
      <protection hidden="1"/>
    </xf>
    <xf fontId="74" fillId="0" borderId="30" numFmtId="0" xfId="0" applyFont="1" applyBorder="1" applyAlignment="1" applyProtection="1">
      <alignment horizontal="center" vertical="center" wrapText="1"/>
      <protection hidden="1"/>
    </xf>
    <xf fontId="74" fillId="0" borderId="31" numFmtId="0" xfId="0" applyFont="1" applyBorder="1" applyAlignment="1" applyProtection="1">
      <alignment horizontal="center" vertical="center" wrapText="1"/>
      <protection hidden="1"/>
    </xf>
    <xf fontId="74" fillId="0" borderId="27" numFmtId="0" xfId="0" applyFont="1" applyBorder="1" applyAlignment="1" applyProtection="1">
      <alignment horizontal="center"/>
      <protection hidden="1"/>
    </xf>
    <xf fontId="74" fillId="0" borderId="24" numFmtId="0" xfId="0" applyFont="1" applyBorder="1" applyAlignment="1" applyProtection="1">
      <alignment horizontal="center" vertical="center" wrapText="1"/>
      <protection hidden="1"/>
    </xf>
    <xf fontId="74" fillId="0" borderId="32" numFmtId="0" xfId="0" applyFont="1" applyBorder="1" applyAlignment="1" applyProtection="1">
      <alignment horizontal="center" vertical="center" wrapText="1"/>
      <protection hidden="1"/>
    </xf>
    <xf fontId="74" fillId="0" borderId="21" numFmtId="0" xfId="0" applyFont="1" applyBorder="1" applyAlignment="1" applyProtection="1">
      <alignment horizontal="center" vertical="center" wrapText="1"/>
      <protection hidden="1"/>
    </xf>
    <xf fontId="74" fillId="0" borderId="22" numFmtId="0" xfId="0" applyFont="1" applyBorder="1" applyAlignment="1" applyProtection="1">
      <alignment horizontal="center" vertical="center" wrapText="1"/>
      <protection hidden="1"/>
    </xf>
    <xf fontId="74" fillId="0" borderId="29" numFmtId="0" xfId="0" applyFont="1" applyBorder="1" applyAlignment="1" applyProtection="1">
      <alignment horizontal="center" vertical="center" wrapText="1"/>
      <protection hidden="1"/>
    </xf>
    <xf fontId="72" fillId="0" borderId="0" numFmtId="0" xfId="0" applyFont="1"/>
    <xf fontId="72" fillId="36" borderId="0" numFmtId="0" xfId="0" applyFont="1" applyFill="1"/>
    <xf fontId="63" fillId="36" borderId="0" numFmtId="0" xfId="1372" applyFont="1" applyFill="1" applyAlignment="1" applyProtection="1">
      <alignment horizontal="right"/>
    </xf>
    <xf fontId="68" fillId="0" borderId="23" numFmtId="0" xfId="0" applyFont="1" applyBorder="1" applyAlignment="1">
      <alignment horizontal="center" vertical="center"/>
    </xf>
    <xf fontId="70" fillId="28" borderId="23" numFmtId="0" xfId="4316" applyFont="1" applyFill="1" applyBorder="1" applyAlignment="1">
      <alignment horizontal="center" vertical="center" wrapText="1"/>
    </xf>
    <xf fontId="70" fillId="28" borderId="23" numFmtId="0" xfId="4316" applyFont="1" applyFill="1" applyBorder="1" applyAlignment="1">
      <alignment horizontal="center" vertical="center"/>
    </xf>
    <xf fontId="0" fillId="0" borderId="23" numFmtId="0" xfId="11" applyBorder="1"/>
    <xf fontId="68" fillId="0" borderId="23" numFmtId="1" xfId="11" applyNumberFormat="1" applyFont="1" applyBorder="1" applyAlignment="1">
      <alignment horizontal="center" vertical="center"/>
    </xf>
    <xf fontId="73" fillId="28" borderId="23" numFmtId="1" xfId="4316" applyNumberFormat="1" applyFont="1" applyFill="1" applyBorder="1" applyAlignment="1">
      <alignment horizontal="center" vertical="center"/>
    </xf>
    <xf fontId="0" fillId="0" borderId="0" numFmtId="1" xfId="0" applyNumberFormat="1"/>
    <xf fontId="24" fillId="0" borderId="23" numFmtId="0" xfId="0" applyFont="1" applyBorder="1" applyAlignment="1">
      <alignment horizontal="left" vertical="center" wrapText="1"/>
    </xf>
    <xf fontId="24" fillId="0" borderId="23" numFmtId="0" xfId="0" applyFont="1" applyBorder="1" applyAlignment="1">
      <alignment horizontal="center" vertical="center" wrapText="1"/>
    </xf>
    <xf fontId="58" fillId="36" borderId="0" numFmtId="0" xfId="0" applyFont="1" applyFill="1" applyAlignment="1" applyProtection="1">
      <alignment horizontal="left"/>
      <protection hidden="1"/>
    </xf>
    <xf fontId="19" fillId="0" borderId="23" numFmtId="0" xfId="0" applyFont="1" applyBorder="1" applyAlignment="1">
      <alignment horizontal="left" vertical="center" wrapText="1"/>
    </xf>
    <xf fontId="73" fillId="28" borderId="23" numFmtId="3" xfId="4316" applyNumberFormat="1" applyFont="1" applyFill="1" applyBorder="1" applyAlignment="1">
      <alignment horizontal="center" vertical="center"/>
    </xf>
    <xf fontId="0" fillId="0" borderId="33" numFmtId="0" xfId="0" applyBorder="1" applyAlignment="1">
      <alignment horizontal="center"/>
    </xf>
    <xf fontId="0" fillId="0" borderId="0" numFmtId="0" xfId="0" applyAlignment="1">
      <alignment horizontal="center"/>
    </xf>
    <xf fontId="0" fillId="0" borderId="0" numFmtId="0" xfId="0" applyAlignment="1">
      <alignment vertical="center"/>
    </xf>
    <xf fontId="63" fillId="0" borderId="0" numFmtId="0" xfId="1372" applyFont="1" applyProtection="1"/>
    <xf fontId="60" fillId="0" borderId="0" numFmtId="0" xfId="0" applyFont="1"/>
    <xf fontId="101" fillId="0" borderId="0" numFmtId="0" xfId="0" applyFont="1"/>
    <xf fontId="68" fillId="0" borderId="23" numFmtId="2" xfId="0" applyNumberFormat="1" applyFont="1" applyBorder="1" applyAlignment="1" applyProtection="1">
      <alignment vertical="center"/>
      <protection hidden="1"/>
    </xf>
    <xf fontId="102" fillId="0" borderId="23" numFmtId="2" xfId="0" applyNumberFormat="1" applyFont="1" applyBorder="1" applyAlignment="1" applyProtection="1">
      <alignment horizontal="left" vertical="center"/>
      <protection hidden="1"/>
    </xf>
    <xf fontId="73" fillId="38" borderId="23" numFmtId="0" xfId="0" applyFont="1" applyFill="1" applyBorder="1" applyAlignment="1" applyProtection="1">
      <alignment horizontal="left"/>
      <protection hidden="1"/>
    </xf>
    <xf fontId="70" fillId="38" borderId="23" numFmtId="3" xfId="0" applyNumberFormat="1" applyFont="1" applyFill="1" applyBorder="1" applyAlignment="1" applyProtection="1">
      <alignment horizontal="center" vertical="center"/>
      <protection hidden="1"/>
    </xf>
    <xf fontId="103" fillId="38" borderId="23" numFmtId="1" xfId="0" applyNumberFormat="1" applyFont="1" applyFill="1" applyBorder="1" applyAlignment="1">
      <alignment horizontal="center" vertical="center"/>
    </xf>
    <xf fontId="0" fillId="0" borderId="0" numFmtId="9" xfId="4317" applyNumberFormat="1"/>
    <xf fontId="68" fillId="38" borderId="23" numFmtId="3" xfId="0" applyNumberFormat="1" applyFont="1" applyFill="1" applyBorder="1" applyAlignment="1" applyProtection="1">
      <alignment horizontal="center" vertical="center"/>
      <protection hidden="1"/>
    </xf>
    <xf fontId="73" fillId="38" borderId="23" numFmtId="0" xfId="0" applyFont="1" applyFill="1" applyBorder="1" applyAlignment="1" applyProtection="1">
      <alignment horizontal="left" vertical="center"/>
      <protection hidden="1"/>
    </xf>
    <xf fontId="70" fillId="0" borderId="23" numFmtId="3" xfId="0" applyNumberFormat="1" applyFont="1" applyBorder="1" applyAlignment="1" applyProtection="1">
      <alignment horizontal="center" vertical="center"/>
      <protection hidden="1"/>
    </xf>
    <xf fontId="103" fillId="0" borderId="23" numFmtId="1" xfId="0" applyNumberFormat="1" applyFont="1" applyBorder="1" applyAlignment="1">
      <alignment horizontal="center" vertical="center"/>
    </xf>
    <xf fontId="24" fillId="0" borderId="23" numFmtId="0" xfId="2076" applyFont="1" applyBorder="1" applyAlignment="1">
      <alignment horizontal="left" vertical="center"/>
    </xf>
    <xf fontId="103" fillId="18" borderId="23" numFmtId="1" xfId="0" applyNumberFormat="1" applyFont="1" applyFill="1" applyBorder="1" applyAlignment="1">
      <alignment horizontal="center" vertical="center"/>
    </xf>
    <xf fontId="24" fillId="0" borderId="23" numFmtId="0" xfId="0" applyFont="1" applyBorder="1" applyAlignment="1">
      <alignment horizontal="left" vertical="center"/>
    </xf>
  </cellXfs>
  <cellStyles count="11580">
    <cellStyle name=" 1" xfId="1"/>
    <cellStyle name=" 1 2" xfId="2"/>
    <cellStyle name=" 1 2 2" xfId="3"/>
    <cellStyle name=" 1 3" xfId="4"/>
    <cellStyle name="_ET_STYLE_NoName_00_" xfId="5"/>
    <cellStyle name="_ET_STYLE_NoName_00_ 2" xfId="6"/>
    <cellStyle name="_ET_STYLE_NoName_00_ 2 2" xfId="7"/>
    <cellStyle name="_ET_STYLE_NoName_00_ 3" xfId="8"/>
    <cellStyle name="_ET_STYLE_NoName_00_ 4" xfId="9"/>
    <cellStyle name="20% - Акцент1" xfId="10"/>
    <cellStyle name="20% — акцент1" xfId="11" builtinId="30"/>
    <cellStyle name="20% - Акцент1 2" xfId="12"/>
    <cellStyle name="20% — акцент1 2" xfId="13"/>
    <cellStyle name="20% - Акцент1 2 2" xfId="14"/>
    <cellStyle name="20% - Акцент1 2 2 2" xfId="15"/>
    <cellStyle name="20% - Акцент1 2 2 3" xfId="16"/>
    <cellStyle name="20% - Акцент1 2 2 4" xfId="17"/>
    <cellStyle name="20% - Акцент1 2 3" xfId="18"/>
    <cellStyle name="20% - Акцент1 2 4" xfId="19"/>
    <cellStyle name="20% - Акцент1 2 5" xfId="20"/>
    <cellStyle name="20% - Акцент1 3" xfId="21"/>
    <cellStyle name="20% - Акцент1 3 2" xfId="22"/>
    <cellStyle name="20% - Акцент1 3 2 2" xfId="23"/>
    <cellStyle name="20% - Акцент1 3 2 3" xfId="24"/>
    <cellStyle name="20% - Акцент1 3 2 4" xfId="25"/>
    <cellStyle name="20% - Акцент1 3 3" xfId="26"/>
    <cellStyle name="20% - Акцент1 3 4" xfId="27"/>
    <cellStyle name="20% - Акцент1 3 5" xfId="28"/>
    <cellStyle name="20% - Акцент1 4" xfId="29"/>
    <cellStyle name="20% - Акцент1 4 2" xfId="30"/>
    <cellStyle name="20% - Акцент1 4 2 2" xfId="31"/>
    <cellStyle name="20% - Акцент1 4 2 3" xfId="32"/>
    <cellStyle name="20% - Акцент1 4 2 4" xfId="33"/>
    <cellStyle name="20% - Акцент1 4 3" xfId="34"/>
    <cellStyle name="20% - Акцент1 4 4" xfId="35"/>
    <cellStyle name="20% - Акцент1 4 5" xfId="36"/>
    <cellStyle name="20% - Акцент1 5" xfId="37"/>
    <cellStyle name="20% - Акцент1 5 2" xfId="38"/>
    <cellStyle name="20% - Акцент1 5 2 2" xfId="39"/>
    <cellStyle name="20% - Акцент1 5 2 3" xfId="40"/>
    <cellStyle name="20% - Акцент1 5 3" xfId="41"/>
    <cellStyle name="20% - Акцент1 5 4" xfId="42"/>
    <cellStyle name="20% - Акцент1 5 5" xfId="43"/>
    <cellStyle name="20% - Акцент1 6" xfId="44"/>
    <cellStyle name="20% - Акцент1 6 2" xfId="45"/>
    <cellStyle name="20% - Акцент1 6 3" xfId="46"/>
    <cellStyle name="20% - Акцент1 7" xfId="47"/>
    <cellStyle name="20% - Акцент1 8" xfId="48"/>
    <cellStyle name="20% - Акцент1 9" xfId="49"/>
    <cellStyle name="20% - Акцент2" xfId="50"/>
    <cellStyle name="20% - Акцент2 2" xfId="51"/>
    <cellStyle name="20% - Акцент2 2 2" xfId="52"/>
    <cellStyle name="20% - Акцент2 2 2 2" xfId="53"/>
    <cellStyle name="20% - Акцент2 2 2 3" xfId="54"/>
    <cellStyle name="20% - Акцент2 2 2 4" xfId="55"/>
    <cellStyle name="20% - Акцент2 2 3" xfId="56"/>
    <cellStyle name="20% - Акцент2 2 4" xfId="57"/>
    <cellStyle name="20% - Акцент2 2 5" xfId="58"/>
    <cellStyle name="20% - Акцент2 3" xfId="59"/>
    <cellStyle name="20% - Акцент2 3 2" xfId="60"/>
    <cellStyle name="20% - Акцент2 3 2 2" xfId="61"/>
    <cellStyle name="20% - Акцент2 3 2 3" xfId="62"/>
    <cellStyle name="20% - Акцент2 3 2 4" xfId="63"/>
    <cellStyle name="20% - Акцент2 3 3" xfId="64"/>
    <cellStyle name="20% - Акцент2 3 4" xfId="65"/>
    <cellStyle name="20% - Акцент2 3 5" xfId="66"/>
    <cellStyle name="20% - Акцент2 4" xfId="67"/>
    <cellStyle name="20% - Акцент2 4 2" xfId="68"/>
    <cellStyle name="20% - Акцент2 4 2 2" xfId="69"/>
    <cellStyle name="20% - Акцент2 4 2 3" xfId="70"/>
    <cellStyle name="20% - Акцент2 4 2 4" xfId="71"/>
    <cellStyle name="20% - Акцент2 4 3" xfId="72"/>
    <cellStyle name="20% - Акцент2 4 4" xfId="73"/>
    <cellStyle name="20% - Акцент2 4 5" xfId="74"/>
    <cellStyle name="20% - Акцент2 5" xfId="75"/>
    <cellStyle name="20% - Акцент2 5 2" xfId="76"/>
    <cellStyle name="20% - Акцент2 5 2 2" xfId="77"/>
    <cellStyle name="20% - Акцент2 5 2 3" xfId="78"/>
    <cellStyle name="20% - Акцент2 5 3" xfId="79"/>
    <cellStyle name="20% - Акцент2 5 4" xfId="80"/>
    <cellStyle name="20% - Акцент2 5 5" xfId="81"/>
    <cellStyle name="20% - Акцент2 6" xfId="82"/>
    <cellStyle name="20% - Акцент2 6 2" xfId="83"/>
    <cellStyle name="20% - Акцент2 6 3" xfId="84"/>
    <cellStyle name="20% - Акцент2 7" xfId="85"/>
    <cellStyle name="20% - Акцент2 8" xfId="86"/>
    <cellStyle name="20% - Акцент2 9" xfId="87"/>
    <cellStyle name="20% - Акцент3" xfId="88"/>
    <cellStyle name="20% - Акцент3 2" xfId="89"/>
    <cellStyle name="20% - Акцент3 2 2" xfId="90"/>
    <cellStyle name="20% - Акцент3 2 2 2" xfId="91"/>
    <cellStyle name="20% - Акцент3 2 2 3" xfId="92"/>
    <cellStyle name="20% - Акцент3 2 2 4" xfId="93"/>
    <cellStyle name="20% - Акцент3 2 3" xfId="94"/>
    <cellStyle name="20% - Акцент3 2 4" xfId="95"/>
    <cellStyle name="20% - Акцент3 2 5" xfId="96"/>
    <cellStyle name="20% - Акцент3 3" xfId="97"/>
    <cellStyle name="20% - Акцент3 3 2" xfId="98"/>
    <cellStyle name="20% - Акцент3 3 2 2" xfId="99"/>
    <cellStyle name="20% - Акцент3 3 2 3" xfId="100"/>
    <cellStyle name="20% - Акцент3 3 2 4" xfId="101"/>
    <cellStyle name="20% - Акцент3 3 3" xfId="102"/>
    <cellStyle name="20% - Акцент3 3 4" xfId="103"/>
    <cellStyle name="20% - Акцент3 3 5" xfId="104"/>
    <cellStyle name="20% - Акцент3 4" xfId="105"/>
    <cellStyle name="20% - Акцент3 4 2" xfId="106"/>
    <cellStyle name="20% - Акцент3 4 2 2" xfId="107"/>
    <cellStyle name="20% - Акцент3 4 2 3" xfId="108"/>
    <cellStyle name="20% - Акцент3 4 2 4" xfId="109"/>
    <cellStyle name="20% - Акцент3 4 3" xfId="110"/>
    <cellStyle name="20% - Акцент3 4 4" xfId="111"/>
    <cellStyle name="20% - Акцент3 4 5" xfId="112"/>
    <cellStyle name="20% - Акцент3 5" xfId="113"/>
    <cellStyle name="20% - Акцент3 5 2" xfId="114"/>
    <cellStyle name="20% - Акцент3 5 2 2" xfId="115"/>
    <cellStyle name="20% - Акцент3 5 2 3" xfId="116"/>
    <cellStyle name="20% - Акцент3 5 3" xfId="117"/>
    <cellStyle name="20% - Акцент3 5 4" xfId="118"/>
    <cellStyle name="20% - Акцент3 5 5" xfId="119"/>
    <cellStyle name="20% - Акцент3 6" xfId="120"/>
    <cellStyle name="20% - Акцент3 6 2" xfId="121"/>
    <cellStyle name="20% - Акцент3 6 3" xfId="122"/>
    <cellStyle name="20% - Акцент3 7" xfId="123"/>
    <cellStyle name="20% - Акцент3 8" xfId="124"/>
    <cellStyle name="20% - Акцент3 9" xfId="125"/>
    <cellStyle name="20% - Акцент4" xfId="126"/>
    <cellStyle name="20% - Акцент4 2" xfId="127"/>
    <cellStyle name="20% - Акцент4 2 2" xfId="128"/>
    <cellStyle name="20% - Акцент4 2 2 2" xfId="129"/>
    <cellStyle name="20% - Акцент4 2 2 3" xfId="130"/>
    <cellStyle name="20% - Акцент4 2 2 4" xfId="131"/>
    <cellStyle name="20% - Акцент4 2 3" xfId="132"/>
    <cellStyle name="20% - Акцент4 2 4" xfId="133"/>
    <cellStyle name="20% - Акцент4 2 5" xfId="134"/>
    <cellStyle name="20% - Акцент4 3" xfId="135"/>
    <cellStyle name="20% - Акцент4 3 2" xfId="136"/>
    <cellStyle name="20% - Акцент4 3 2 2" xfId="137"/>
    <cellStyle name="20% - Акцент4 3 2 3" xfId="138"/>
    <cellStyle name="20% - Акцент4 3 2 4" xfId="139"/>
    <cellStyle name="20% - Акцент4 3 3" xfId="140"/>
    <cellStyle name="20% - Акцент4 3 4" xfId="141"/>
    <cellStyle name="20% - Акцент4 3 5" xfId="142"/>
    <cellStyle name="20% - Акцент4 4" xfId="143"/>
    <cellStyle name="20% - Акцент4 4 2" xfId="144"/>
    <cellStyle name="20% - Акцент4 4 2 2" xfId="145"/>
    <cellStyle name="20% - Акцент4 4 2 3" xfId="146"/>
    <cellStyle name="20% - Акцент4 4 2 4" xfId="147"/>
    <cellStyle name="20% - Акцент4 4 3" xfId="148"/>
    <cellStyle name="20% - Акцент4 4 4" xfId="149"/>
    <cellStyle name="20% - Акцент4 4 5" xfId="150"/>
    <cellStyle name="20% - Акцент4 5" xfId="151"/>
    <cellStyle name="20% - Акцент4 5 2" xfId="152"/>
    <cellStyle name="20% - Акцент4 5 2 2" xfId="153"/>
    <cellStyle name="20% - Акцент4 5 2 3" xfId="154"/>
    <cellStyle name="20% - Акцент4 5 3" xfId="155"/>
    <cellStyle name="20% - Акцент4 5 4" xfId="156"/>
    <cellStyle name="20% - Акцент4 5 5" xfId="157"/>
    <cellStyle name="20% - Акцент4 6" xfId="158"/>
    <cellStyle name="20% - Акцент4 6 2" xfId="159"/>
    <cellStyle name="20% - Акцент4 6 3" xfId="160"/>
    <cellStyle name="20% - Акцент4 7" xfId="161"/>
    <cellStyle name="20% - Акцент4 8" xfId="162"/>
    <cellStyle name="20% - Акцент4 9" xfId="163"/>
    <cellStyle name="20% - Акцент5" xfId="164"/>
    <cellStyle name="20% - Акцент5 2" xfId="165"/>
    <cellStyle name="20% - Акцент5 2 2" xfId="166"/>
    <cellStyle name="20% - Акцент5 2 2 2" xfId="167"/>
    <cellStyle name="20% - Акцент5 2 2 3" xfId="168"/>
    <cellStyle name="20% - Акцент5 2 2 4" xfId="169"/>
    <cellStyle name="20% - Акцент5 2 3" xfId="170"/>
    <cellStyle name="20% - Акцент5 2 4" xfId="171"/>
    <cellStyle name="20% - Акцент5 2 5" xfId="172"/>
    <cellStyle name="20% - Акцент5 3" xfId="173"/>
    <cellStyle name="20% - Акцент5 3 2" xfId="174"/>
    <cellStyle name="20% - Акцент5 3 2 2" xfId="175"/>
    <cellStyle name="20% - Акцент5 3 2 3" xfId="176"/>
    <cellStyle name="20% - Акцент5 3 2 4" xfId="177"/>
    <cellStyle name="20% - Акцент5 3 3" xfId="178"/>
    <cellStyle name="20% - Акцент5 3 4" xfId="179"/>
    <cellStyle name="20% - Акцент5 3 5" xfId="180"/>
    <cellStyle name="20% - Акцент5 4" xfId="181"/>
    <cellStyle name="20% - Акцент5 4 2" xfId="182"/>
    <cellStyle name="20% - Акцент5 4 2 2" xfId="183"/>
    <cellStyle name="20% - Акцент5 4 2 3" xfId="184"/>
    <cellStyle name="20% - Акцент5 4 2 4" xfId="185"/>
    <cellStyle name="20% - Акцент5 4 3" xfId="186"/>
    <cellStyle name="20% - Акцент5 4 4" xfId="187"/>
    <cellStyle name="20% - Акцент5 4 5" xfId="188"/>
    <cellStyle name="20% - Акцент5 5" xfId="189"/>
    <cellStyle name="20% - Акцент5 5 2" xfId="190"/>
    <cellStyle name="20% - Акцент5 5 2 2" xfId="191"/>
    <cellStyle name="20% - Акцент5 5 2 3" xfId="192"/>
    <cellStyle name="20% - Акцент5 5 3" xfId="193"/>
    <cellStyle name="20% - Акцент5 5 4" xfId="194"/>
    <cellStyle name="20% - Акцент5 5 5" xfId="195"/>
    <cellStyle name="20% - Акцент5 6" xfId="196"/>
    <cellStyle name="20% - Акцент5 6 2" xfId="197"/>
    <cellStyle name="20% - Акцент5 6 3" xfId="198"/>
    <cellStyle name="20% - Акцент5 7" xfId="199"/>
    <cellStyle name="20% - Акцент5 8" xfId="200"/>
    <cellStyle name="20% - Акцент5 9" xfId="201"/>
    <cellStyle name="20% - Акцент6" xfId="202"/>
    <cellStyle name="20% - Акцент6 10" xfId="203"/>
    <cellStyle name="20% - Акцент6 2" xfId="204"/>
    <cellStyle name="20% — акцент6 2" xfId="205"/>
    <cellStyle name="20% - Акцент6 2 2" xfId="206"/>
    <cellStyle name="20% - Акцент6 2 2 2" xfId="207"/>
    <cellStyle name="20% - Акцент6 2 2 3" xfId="208"/>
    <cellStyle name="20% - Акцент6 2 2 4" xfId="209"/>
    <cellStyle name="20% - Акцент6 2 3" xfId="210"/>
    <cellStyle name="20% - Акцент6 2 4" xfId="211"/>
    <cellStyle name="20% - Акцент6 2 5" xfId="212"/>
    <cellStyle name="20% - Акцент6 2 6" xfId="213"/>
    <cellStyle name="20% - Акцент6 2 7" xfId="214"/>
    <cellStyle name="20% - Акцент6 3" xfId="215"/>
    <cellStyle name="20% - Акцент6 3 2" xfId="216"/>
    <cellStyle name="20% - Акцент6 3 2 2" xfId="217"/>
    <cellStyle name="20% - Акцент6 3 2 3" xfId="218"/>
    <cellStyle name="20% - Акцент6 3 2 4" xfId="219"/>
    <cellStyle name="20% - Акцент6 3 3" xfId="220"/>
    <cellStyle name="20% - Акцент6 3 4" xfId="221"/>
    <cellStyle name="20% - Акцент6 3 5" xfId="222"/>
    <cellStyle name="20% - Акцент6 4" xfId="223"/>
    <cellStyle name="20% - Акцент6 4 2" xfId="224"/>
    <cellStyle name="20% - Акцент6 4 2 2" xfId="225"/>
    <cellStyle name="20% - Акцент6 4 2 3" xfId="226"/>
    <cellStyle name="20% - Акцент6 4 2 4" xfId="227"/>
    <cellStyle name="20% - Акцент6 4 3" xfId="228"/>
    <cellStyle name="20% - Акцент6 4 4" xfId="229"/>
    <cellStyle name="20% - Акцент6 4 5" xfId="230"/>
    <cellStyle name="20% - Акцент6 5" xfId="231"/>
    <cellStyle name="20% - Акцент6 5 2" xfId="232"/>
    <cellStyle name="20% - Акцент6 5 2 2" xfId="233"/>
    <cellStyle name="20% - Акцент6 5 2 3" xfId="234"/>
    <cellStyle name="20% - Акцент6 5 3" xfId="235"/>
    <cellStyle name="20% - Акцент6 5 4" xfId="236"/>
    <cellStyle name="20% - Акцент6 5 5" xfId="237"/>
    <cellStyle name="20% - Акцент6 6" xfId="238"/>
    <cellStyle name="20% - Акцент6 6 2" xfId="239"/>
    <cellStyle name="20% - Акцент6 6 3" xfId="240"/>
    <cellStyle name="20% - Акцент6 7" xfId="241"/>
    <cellStyle name="20% - Акцент6 8" xfId="242"/>
    <cellStyle name="20% - Акцент6 9" xfId="243"/>
    <cellStyle name="20% - 强调文字颜色 1 2" xfId="244"/>
    <cellStyle name="20% - 强调文字颜色 1 2 2" xfId="245"/>
    <cellStyle name="20% - 强调文字颜色 1 2 2 2" xfId="246"/>
    <cellStyle name="20% - 强调文字颜色 1 2 3" xfId="247"/>
    <cellStyle name="20% - 强调文字颜色 1 2 3 2" xfId="248"/>
    <cellStyle name="20% - 强调文字颜色 1 2 4" xfId="249"/>
    <cellStyle name="20% - 强调文字颜色 1 2 4 2" xfId="250"/>
    <cellStyle name="20% - 强调文字颜色 1 2 5" xfId="251"/>
    <cellStyle name="20% - 强调文字颜色 1 2 5 2" xfId="252"/>
    <cellStyle name="20% - 强调文字颜色 1 2 6" xfId="253"/>
    <cellStyle name="20% - 强调文字颜色 1 2 6 2" xfId="254"/>
    <cellStyle name="20% - 强调文字颜色 1 2 7" xfId="255"/>
    <cellStyle name="20% - 强调文字颜色 1 2 7 2" xfId="256"/>
    <cellStyle name="20% - 强调文字颜色 1 3" xfId="257"/>
    <cellStyle name="20% - 强调文字颜色 1 3 2" xfId="258"/>
    <cellStyle name="20% - 强调文字颜色 1 3 2 16 2" xfId="259"/>
    <cellStyle name="20% - 强调文字颜色 1 3 2 2" xfId="260"/>
    <cellStyle name="20% - 强调文字颜色 1 3 3" xfId="261"/>
    <cellStyle name="20% - 强调文字颜色 1 3 3 2" xfId="262"/>
    <cellStyle name="20% - 强调文字颜色 1 3 4" xfId="263"/>
    <cellStyle name="20% - 强调文字颜色 1 3 4 2" xfId="264"/>
    <cellStyle name="20% - 强调文字颜色 1 3 5" xfId="265"/>
    <cellStyle name="20% - 强调文字颜色 1 3 5 2" xfId="266"/>
    <cellStyle name="20% - 强调文字颜色 1 3 6" xfId="267"/>
    <cellStyle name="20% - 强调文字颜色 1 3 6 2" xfId="268"/>
    <cellStyle name="20% - 强调文字颜色 1 3 7" xfId="269"/>
    <cellStyle name="20% - 强调文字颜色 1 4" xfId="270"/>
    <cellStyle name="20% - 强调文字颜色 1 4 2" xfId="271"/>
    <cellStyle name="20% - 强调文字颜色 1 5" xfId="272"/>
    <cellStyle name="20% - 强调文字颜色 1 5 2" xfId="273"/>
    <cellStyle name="20% - 强调文字颜色 2 2" xfId="274"/>
    <cellStyle name="20% - 强调文字颜色 2 2 2" xfId="275"/>
    <cellStyle name="20% - 强调文字颜色 2 2 2 2" xfId="276"/>
    <cellStyle name="20% - 强调文字颜色 2 2 3" xfId="277"/>
    <cellStyle name="20% - 强调文字颜色 2 2 3 2" xfId="278"/>
    <cellStyle name="20% - 强调文字颜色 2 2 4" xfId="279"/>
    <cellStyle name="20% - 强调文字颜色 2 2 4 2" xfId="280"/>
    <cellStyle name="20% - 强调文字颜色 2 2 5" xfId="281"/>
    <cellStyle name="20% - 强调文字颜色 2 2 5 2" xfId="282"/>
    <cellStyle name="20% - 强调文字颜色 2 2 6" xfId="283"/>
    <cellStyle name="20% - 强调文字颜色 2 2 6 2" xfId="284"/>
    <cellStyle name="20% - 强调文字颜色 2 2 7" xfId="285"/>
    <cellStyle name="20% - 强调文字颜色 2 2 7 2" xfId="286"/>
    <cellStyle name="20% - 强调文字颜色 2 3" xfId="287"/>
    <cellStyle name="20% - 强调文字颜色 2 3 2" xfId="288"/>
    <cellStyle name="20% - 强调文字颜色 2 3 2 2" xfId="289"/>
    <cellStyle name="20% - 强调文字颜色 2 3 3" xfId="290"/>
    <cellStyle name="20% - 强调文字颜色 2 3 3 2" xfId="291"/>
    <cellStyle name="20% - 强调文字颜色 2 3 4" xfId="292"/>
    <cellStyle name="20% - 强调文字颜色 2 3 4 2" xfId="293"/>
    <cellStyle name="20% - 强调文字颜色 2 3 5" xfId="294"/>
    <cellStyle name="20% - 强调文字颜色 2 3 5 2" xfId="295"/>
    <cellStyle name="20% - 强调文字颜色 2 3 6" xfId="296"/>
    <cellStyle name="20% - 强调文字颜色 2 3 6 2" xfId="297"/>
    <cellStyle name="20% - 强调文字颜色 2 3 7" xfId="298"/>
    <cellStyle name="20% - 强调文字颜色 2 30" xfId="299"/>
    <cellStyle name="20% - 强调文字颜色 2 4" xfId="300"/>
    <cellStyle name="20% - 强调文字颜色 2 4 2" xfId="301"/>
    <cellStyle name="20% - 强调文字颜色 2 5" xfId="302"/>
    <cellStyle name="20% - 强调文字颜色 2 5 2" xfId="303"/>
    <cellStyle name="20% - 强调文字颜色 3 2" xfId="304"/>
    <cellStyle name="20% - 强调文字颜色 3 2 2" xfId="305"/>
    <cellStyle name="20% - 强调文字颜色 3 2 2 2" xfId="306"/>
    <cellStyle name="20% - 强调文字颜色 3 2 3" xfId="307"/>
    <cellStyle name="20% - 强调文字颜色 3 2 3 2" xfId="308"/>
    <cellStyle name="20% - 强调文字颜色 3 2 4" xfId="309"/>
    <cellStyle name="20% - 强调文字颜色 3 2 4 2" xfId="310"/>
    <cellStyle name="20% - 强调文字颜色 3 2 5" xfId="311"/>
    <cellStyle name="20% - 强调文字颜色 3 2 5 2" xfId="312"/>
    <cellStyle name="20% - 强调文字颜色 3 2 6" xfId="313"/>
    <cellStyle name="20% - 强调文字颜色 3 2 6 2" xfId="314"/>
    <cellStyle name="20% - 强调文字颜色 3 2 7" xfId="315"/>
    <cellStyle name="20% - 强调文字颜色 3 2 7 2" xfId="316"/>
    <cellStyle name="20% - 强调文字颜色 3 3" xfId="317"/>
    <cellStyle name="20% - 强调文字颜色 3 3 2" xfId="318"/>
    <cellStyle name="20% - 强调文字颜色 3 3 2 2" xfId="319"/>
    <cellStyle name="20% - 强调文字颜色 3 3 3" xfId="320"/>
    <cellStyle name="20% - 强调文字颜色 3 3 3 2" xfId="321"/>
    <cellStyle name="20% - 强调文字颜色 3 3 4" xfId="322"/>
    <cellStyle name="20% - 强调文字颜色 3 3 4 2" xfId="323"/>
    <cellStyle name="20% - 强调文字颜色 3 3 5" xfId="324"/>
    <cellStyle name="20% - 强调文字颜色 3 3 5 2" xfId="325"/>
    <cellStyle name="20% - 强调文字颜色 3 3 6" xfId="326"/>
    <cellStyle name="20% - 强调文字颜色 3 3 6 2" xfId="327"/>
    <cellStyle name="20% - 强调文字颜色 3 3 7" xfId="328"/>
    <cellStyle name="20% - 强调文字颜色 3 4" xfId="329"/>
    <cellStyle name="20% - 强调文字颜色 3 4 2" xfId="330"/>
    <cellStyle name="20% - 强调文字颜色 3 5" xfId="331"/>
    <cellStyle name="20% - 强调文字颜色 3 5 2" xfId="332"/>
    <cellStyle name="20% - 强调文字颜色 4 2" xfId="333"/>
    <cellStyle name="20% - 强调文字颜色 4 2 2" xfId="334"/>
    <cellStyle name="20% - 强调文字颜色 4 2 2 2" xfId="335"/>
    <cellStyle name="20% - 强调文字颜色 4 2 3" xfId="336"/>
    <cellStyle name="20% - 强调文字颜色 4 2 3 2" xfId="337"/>
    <cellStyle name="20% - 强调文字颜色 4 2 4" xfId="338"/>
    <cellStyle name="20% - 强调文字颜色 4 2 4 2" xfId="339"/>
    <cellStyle name="20% - 强调文字颜色 4 2 5" xfId="340"/>
    <cellStyle name="20% - 强调文字颜色 4 2 5 2" xfId="341"/>
    <cellStyle name="20% - 强调文字颜色 4 2 6" xfId="342"/>
    <cellStyle name="20% - 强调文字颜色 4 2 6 2" xfId="343"/>
    <cellStyle name="20% - 强调文字颜色 4 2 7" xfId="344"/>
    <cellStyle name="20% - 强调文字颜色 4 2 7 2" xfId="345"/>
    <cellStyle name="20% - 强调文字颜色 4 22" xfId="346"/>
    <cellStyle name="20% - 强调文字颜色 4 3" xfId="347"/>
    <cellStyle name="20% - 强调文字颜色 4 3 2" xfId="348"/>
    <cellStyle name="20% - 强调文字颜色 4 3 2 2" xfId="349"/>
    <cellStyle name="20% - 强调文字颜色 4 3 3" xfId="350"/>
    <cellStyle name="20% - 强调文字颜色 4 3 3 2" xfId="351"/>
    <cellStyle name="20% - 强调文字颜色 4 3 4" xfId="352"/>
    <cellStyle name="20% - 强调文字颜色 4 3 4 2" xfId="353"/>
    <cellStyle name="20% - 强调文字颜色 4 3 5" xfId="354"/>
    <cellStyle name="20% - 强调文字颜色 4 3 5 2" xfId="355"/>
    <cellStyle name="20% - 强调文字颜色 4 3 6" xfId="356"/>
    <cellStyle name="20% - 强调文字颜色 4 3 6 2" xfId="357"/>
    <cellStyle name="20% - 强调文字颜色 4 3 7" xfId="358"/>
    <cellStyle name="20% - 强调文字颜色 4 4" xfId="359"/>
    <cellStyle name="20% - 强调文字颜色 4 4 2" xfId="360"/>
    <cellStyle name="20% - 强调文字颜色 4 5" xfId="361"/>
    <cellStyle name="20% - 强调文字颜色 4 5 2" xfId="362"/>
    <cellStyle name="20% - 强调文字颜色 4 5 9" xfId="363"/>
    <cellStyle name="20% - 强调文字颜色 4 6 11" xfId="364"/>
    <cellStyle name="20% - 强调文字颜色 5 2" xfId="365"/>
    <cellStyle name="20% - 强调文字颜色 5 2 2" xfId="366"/>
    <cellStyle name="20% - 强调文字颜色 5 2 2 2" xfId="367"/>
    <cellStyle name="20% - 强调文字颜色 5 2 3" xfId="368"/>
    <cellStyle name="20% - 强调文字颜色 5 2 3 2" xfId="369"/>
    <cellStyle name="20% - 强调文字颜色 5 2 4" xfId="370"/>
    <cellStyle name="20% - 强调文字颜色 5 2 4 2" xfId="371"/>
    <cellStyle name="20% - 强调文字颜色 5 2 5" xfId="372"/>
    <cellStyle name="20% - 强调文字颜色 5 2 5 2" xfId="373"/>
    <cellStyle name="20% - 强调文字颜色 5 2 6" xfId="374"/>
    <cellStyle name="20% - 强调文字颜色 5 2 6 2" xfId="375"/>
    <cellStyle name="20% - 强调文字颜色 5 2 7" xfId="376"/>
    <cellStyle name="20% - 强调文字颜色 5 2 7 2" xfId="377"/>
    <cellStyle name="20% - 强调文字颜色 5 3" xfId="378"/>
    <cellStyle name="20% - 强调文字颜色 5 3 2" xfId="379"/>
    <cellStyle name="20% - 强调文字颜色 5 3 2 2" xfId="380"/>
    <cellStyle name="20% - 强调文字颜色 5 3 3" xfId="381"/>
    <cellStyle name="20% - 强调文字颜色 5 3 3 2" xfId="382"/>
    <cellStyle name="20% - 强调文字颜色 5 3 4" xfId="383"/>
    <cellStyle name="20% - 强调文字颜色 5 3 4 2" xfId="384"/>
    <cellStyle name="20% - 强调文字颜色 5 3 5" xfId="385"/>
    <cellStyle name="20% - 强调文字颜色 5 3 5 2" xfId="386"/>
    <cellStyle name="20% - 强调文字颜色 5 3 6" xfId="387"/>
    <cellStyle name="20% - 强调文字颜色 5 3 6 2" xfId="388"/>
    <cellStyle name="20% - 强调文字颜色 5 3 7" xfId="389"/>
    <cellStyle name="20% - 强调文字颜色 5 4" xfId="390"/>
    <cellStyle name="20% - 强调文字颜色 5 4 2" xfId="391"/>
    <cellStyle name="20% - 强调文字颜色 5 5" xfId="392"/>
    <cellStyle name="20% - 强调文字颜色 5 5 2" xfId="393"/>
    <cellStyle name="20% - 强调文字颜色 6 2" xfId="394"/>
    <cellStyle name="20% - 强调文字颜色 6 2 2" xfId="395"/>
    <cellStyle name="20% - 强调文字颜色 6 2 2 2" xfId="396"/>
    <cellStyle name="20% - 强调文字颜色 6 2 3" xfId="397"/>
    <cellStyle name="20% - 强调文字颜色 6 2 3 2" xfId="398"/>
    <cellStyle name="20% - 强调文字颜色 6 2 4" xfId="399"/>
    <cellStyle name="20% - 强调文字颜色 6 2 4 2" xfId="400"/>
    <cellStyle name="20% - 强调文字颜色 6 2 5" xfId="401"/>
    <cellStyle name="20% - 强调文字颜色 6 2 5 2" xfId="402"/>
    <cellStyle name="20% - 强调文字颜色 6 2 6" xfId="403"/>
    <cellStyle name="20% - 强调文字颜色 6 2 6 2" xfId="404"/>
    <cellStyle name="20% - 强调文字颜色 6 2 7" xfId="405"/>
    <cellStyle name="20% - 强调文字颜色 6 2 7 2" xfId="406"/>
    <cellStyle name="20% - 强调文字颜色 6 3" xfId="407"/>
    <cellStyle name="20% - 强调文字颜色 6 3 2" xfId="408"/>
    <cellStyle name="20% - 强调文字颜色 6 3 2 2" xfId="409"/>
    <cellStyle name="20% - 强调文字颜色 6 3 3" xfId="410"/>
    <cellStyle name="20% - 强调文字颜色 6 3 3 2" xfId="411"/>
    <cellStyle name="20% - 强调文字颜色 6 3 4" xfId="412"/>
    <cellStyle name="20% - 强调文字颜色 6 3 4 2" xfId="413"/>
    <cellStyle name="20% - 强调文字颜色 6 3 5" xfId="414"/>
    <cellStyle name="20% - 强调文字颜色 6 3 5 2" xfId="415"/>
    <cellStyle name="20% - 强调文字颜色 6 3 6" xfId="416"/>
    <cellStyle name="20% - 强调文字颜色 6 3 6 2" xfId="417"/>
    <cellStyle name="20% - 强调文字颜色 6 3 7" xfId="418"/>
    <cellStyle name="20% - 强调文字颜色 6 4" xfId="419"/>
    <cellStyle name="20% - 强调文字颜色 6 4 2" xfId="420"/>
    <cellStyle name="20% - 强调文字颜色 6 5" xfId="421"/>
    <cellStyle name="20% - 强调文字颜色 6 5 2" xfId="422"/>
    <cellStyle name="40% - Акцент1" xfId="423"/>
    <cellStyle name="40% - Акцент1 10" xfId="424"/>
    <cellStyle name="40% - Акцент1 2" xfId="425"/>
    <cellStyle name="40% - Акцент1 2 2" xfId="426"/>
    <cellStyle name="40% - Акцент1 2 2 2" xfId="427"/>
    <cellStyle name="40% - Акцент1 2 2 3" xfId="428"/>
    <cellStyle name="40% - Акцент1 2 2 4" xfId="429"/>
    <cellStyle name="40% - Акцент1 2 3" xfId="430"/>
    <cellStyle name="40% - Акцент1 2 4" xfId="431"/>
    <cellStyle name="40% - Акцент1 2 5" xfId="432"/>
    <cellStyle name="40% - Акцент1 3" xfId="433"/>
    <cellStyle name="40% - Акцент1 3 2" xfId="434"/>
    <cellStyle name="40% - Акцент1 3 2 2" xfId="435"/>
    <cellStyle name="40% - Акцент1 3 2 3" xfId="436"/>
    <cellStyle name="40% - Акцент1 3 2 4" xfId="437"/>
    <cellStyle name="40% - Акцент1 3 3" xfId="438"/>
    <cellStyle name="40% - Акцент1 3 4" xfId="439"/>
    <cellStyle name="40% - Акцент1 3 5" xfId="440"/>
    <cellStyle name="40% - Акцент1 4" xfId="441"/>
    <cellStyle name="40% - Акцент1 4 2" xfId="442"/>
    <cellStyle name="40% - Акцент1 4 2 2" xfId="443"/>
    <cellStyle name="40% - Акцент1 4 2 3" xfId="444"/>
    <cellStyle name="40% - Акцент1 4 2 4" xfId="445"/>
    <cellStyle name="40% - Акцент1 4 3" xfId="446"/>
    <cellStyle name="40% - Акцент1 4 4" xfId="447"/>
    <cellStyle name="40% - Акцент1 4 5" xfId="448"/>
    <cellStyle name="40% - Акцент1 5" xfId="449"/>
    <cellStyle name="40% - Акцент1 5 2" xfId="450"/>
    <cellStyle name="40% - Акцент1 5 2 2" xfId="451"/>
    <cellStyle name="40% - Акцент1 5 2 3" xfId="452"/>
    <cellStyle name="40% - Акцент1 5 3" xfId="453"/>
    <cellStyle name="40% - Акцент1 5 4" xfId="454"/>
    <cellStyle name="40% - Акцент1 5 5" xfId="455"/>
    <cellStyle name="40% - Акцент1 6" xfId="456"/>
    <cellStyle name="40% - Акцент1 6 2" xfId="457"/>
    <cellStyle name="40% - Акцент1 6 2 2" xfId="458"/>
    <cellStyle name="40% - Акцент1 6 2 3" xfId="459"/>
    <cellStyle name="40% - Акцент1 6 2 4" xfId="460"/>
    <cellStyle name="40% - Акцент1 6 3" xfId="461"/>
    <cellStyle name="40% - Акцент1 6 4" xfId="462"/>
    <cellStyle name="40% - Акцент1 6 5" xfId="463"/>
    <cellStyle name="40% - Акцент1 7" xfId="464"/>
    <cellStyle name="40% - Акцент1 7 2" xfId="465"/>
    <cellStyle name="40% - Акцент1 7 3" xfId="466"/>
    <cellStyle name="40% - Акцент1 7 4" xfId="467"/>
    <cellStyle name="40% - Акцент1 8" xfId="468"/>
    <cellStyle name="40% - Акцент1 9" xfId="469"/>
    <cellStyle name="40% - Акцент2" xfId="470"/>
    <cellStyle name="40% - Акцент2 10" xfId="471"/>
    <cellStyle name="40% - Акцент2 2" xfId="472"/>
    <cellStyle name="40% - Акцент2 2 2" xfId="473"/>
    <cellStyle name="40% - Акцент2 2 2 2" xfId="474"/>
    <cellStyle name="40% - Акцент2 2 2 3" xfId="475"/>
    <cellStyle name="40% - Акцент2 2 2 4" xfId="476"/>
    <cellStyle name="40% - Акцент2 2 3" xfId="477"/>
    <cellStyle name="40% - Акцент2 2 4" xfId="478"/>
    <cellStyle name="40% - Акцент2 2 5" xfId="479"/>
    <cellStyle name="40% - Акцент2 3" xfId="480"/>
    <cellStyle name="40% - Акцент2 3 2" xfId="481"/>
    <cellStyle name="40% - Акцент2 3 2 2" xfId="482"/>
    <cellStyle name="40% - Акцент2 3 2 3" xfId="483"/>
    <cellStyle name="40% - Акцент2 3 2 4" xfId="484"/>
    <cellStyle name="40% - Акцент2 3 3" xfId="485"/>
    <cellStyle name="40% - Акцент2 3 4" xfId="486"/>
    <cellStyle name="40% - Акцент2 3 5" xfId="487"/>
    <cellStyle name="40% - Акцент2 4" xfId="488"/>
    <cellStyle name="40% - Акцент2 4 2" xfId="489"/>
    <cellStyle name="40% - Акцент2 4 2 2" xfId="490"/>
    <cellStyle name="40% - Акцент2 4 2 3" xfId="491"/>
    <cellStyle name="40% - Акцент2 4 2 4" xfId="492"/>
    <cellStyle name="40% - Акцент2 4 3" xfId="493"/>
    <cellStyle name="40% - Акцент2 4 4" xfId="494"/>
    <cellStyle name="40% - Акцент2 4 5" xfId="495"/>
    <cellStyle name="40% - Акцент2 5" xfId="496"/>
    <cellStyle name="40% - Акцент2 5 2" xfId="497"/>
    <cellStyle name="40% - Акцент2 5 2 2" xfId="498"/>
    <cellStyle name="40% - Акцент2 5 2 3" xfId="499"/>
    <cellStyle name="40% - Акцент2 5 3" xfId="500"/>
    <cellStyle name="40% - Акцент2 5 4" xfId="501"/>
    <cellStyle name="40% - Акцент2 5 5" xfId="502"/>
    <cellStyle name="40% - Акцент2 6" xfId="503"/>
    <cellStyle name="40% - Акцент2 6 2" xfId="504"/>
    <cellStyle name="40% - Акцент2 6 2 2" xfId="505"/>
    <cellStyle name="40% - Акцент2 6 2 3" xfId="506"/>
    <cellStyle name="40% - Акцент2 6 2 4" xfId="507"/>
    <cellStyle name="40% - Акцент2 6 3" xfId="508"/>
    <cellStyle name="40% - Акцент2 6 4" xfId="509"/>
    <cellStyle name="40% - Акцент2 6 5" xfId="510"/>
    <cellStyle name="40% - Акцент2 7" xfId="511"/>
    <cellStyle name="40% - Акцент2 7 2" xfId="512"/>
    <cellStyle name="40% - Акцент2 7 3" xfId="513"/>
    <cellStyle name="40% - Акцент2 7 4" xfId="514"/>
    <cellStyle name="40% - Акцент2 8" xfId="515"/>
    <cellStyle name="40% - Акцент2 9" xfId="516"/>
    <cellStyle name="40% - Акцент3" xfId="517"/>
    <cellStyle name="40% - Акцент3 2" xfId="518"/>
    <cellStyle name="40% - Акцент3 2 2" xfId="519"/>
    <cellStyle name="40% - Акцент3 2 2 2" xfId="520"/>
    <cellStyle name="40% - Акцент3 2 2 3" xfId="521"/>
    <cellStyle name="40% - Акцент3 2 2 4" xfId="522"/>
    <cellStyle name="40% - Акцент3 2 3" xfId="523"/>
    <cellStyle name="40% - Акцент3 2 4" xfId="524"/>
    <cellStyle name="40% - Акцент3 2 5" xfId="525"/>
    <cellStyle name="40% - Акцент3 3" xfId="526"/>
    <cellStyle name="40% - Акцент3 3 2" xfId="527"/>
    <cellStyle name="40% - Акцент3 3 2 2" xfId="528"/>
    <cellStyle name="40% - Акцент3 3 2 3" xfId="529"/>
    <cellStyle name="40% - Акцент3 3 2 4" xfId="530"/>
    <cellStyle name="40% - Акцент3 3 3" xfId="531"/>
    <cellStyle name="40% - Акцент3 3 4" xfId="532"/>
    <cellStyle name="40% - Акцент3 3 5" xfId="533"/>
    <cellStyle name="40% - Акцент3 4" xfId="534"/>
    <cellStyle name="40% - Акцент3 4 2" xfId="535"/>
    <cellStyle name="40% - Акцент3 4 2 2" xfId="536"/>
    <cellStyle name="40% - Акцент3 4 2 3" xfId="537"/>
    <cellStyle name="40% - Акцент3 4 2 4" xfId="538"/>
    <cellStyle name="40% - Акцент3 4 3" xfId="539"/>
    <cellStyle name="40% - Акцент3 4 4" xfId="540"/>
    <cellStyle name="40% - Акцент3 4 5" xfId="541"/>
    <cellStyle name="40% - Акцент3 5" xfId="542"/>
    <cellStyle name="40% - Акцент3 5 2" xfId="543"/>
    <cellStyle name="40% - Акцент3 5 2 2" xfId="544"/>
    <cellStyle name="40% - Акцент3 5 2 3" xfId="545"/>
    <cellStyle name="40% - Акцент3 5 3" xfId="546"/>
    <cellStyle name="40% - Акцент3 5 4" xfId="547"/>
    <cellStyle name="40% - Акцент3 5 5" xfId="548"/>
    <cellStyle name="40% - Акцент3 6" xfId="549"/>
    <cellStyle name="40% - Акцент3 6 2" xfId="550"/>
    <cellStyle name="40% - Акцент3 6 3" xfId="551"/>
    <cellStyle name="40% - Акцент3 7" xfId="552"/>
    <cellStyle name="40% - Акцент3 8" xfId="553"/>
    <cellStyle name="40% - Акцент3 9" xfId="554"/>
    <cellStyle name="40% - Акцент4" xfId="555"/>
    <cellStyle name="40% - Акцент4 2" xfId="556"/>
    <cellStyle name="40% - Акцент4 2 2" xfId="557"/>
    <cellStyle name="40% - Акцент4 2 2 2" xfId="558"/>
    <cellStyle name="40% - Акцент4 2 2 3" xfId="559"/>
    <cellStyle name="40% - Акцент4 2 2 4" xfId="560"/>
    <cellStyle name="40% - Акцент4 2 3" xfId="561"/>
    <cellStyle name="40% - Акцент4 2 4" xfId="562"/>
    <cellStyle name="40% - Акцент4 2 5" xfId="563"/>
    <cellStyle name="40% - Акцент4 3" xfId="564"/>
    <cellStyle name="40% - Акцент4 3 2" xfId="565"/>
    <cellStyle name="40% - Акцент4 3 2 2" xfId="566"/>
    <cellStyle name="40% - Акцент4 3 2 3" xfId="567"/>
    <cellStyle name="40% - Акцент4 3 2 4" xfId="568"/>
    <cellStyle name="40% - Акцент4 3 3" xfId="569"/>
    <cellStyle name="40% - Акцент4 3 4" xfId="570"/>
    <cellStyle name="40% - Акцент4 3 5" xfId="571"/>
    <cellStyle name="40% - Акцент4 4" xfId="572"/>
    <cellStyle name="40% - Акцент4 4 2" xfId="573"/>
    <cellStyle name="40% - Акцент4 4 2 2" xfId="574"/>
    <cellStyle name="40% - Акцент4 4 2 3" xfId="575"/>
    <cellStyle name="40% - Акцент4 4 2 4" xfId="576"/>
    <cellStyle name="40% - Акцент4 4 3" xfId="577"/>
    <cellStyle name="40% - Акцент4 4 4" xfId="578"/>
    <cellStyle name="40% - Акцент4 4 5" xfId="579"/>
    <cellStyle name="40% - Акцент4 5" xfId="580"/>
    <cellStyle name="40% - Акцент4 5 2" xfId="581"/>
    <cellStyle name="40% - Акцент4 5 2 2" xfId="582"/>
    <cellStyle name="40% - Акцент4 5 2 3" xfId="583"/>
    <cellStyle name="40% - Акцент4 5 3" xfId="584"/>
    <cellStyle name="40% - Акцент4 5 4" xfId="585"/>
    <cellStyle name="40% - Акцент4 5 5" xfId="586"/>
    <cellStyle name="40% - Акцент4 6" xfId="587"/>
    <cellStyle name="40% - Акцент4 6 2" xfId="588"/>
    <cellStyle name="40% - Акцент4 6 3" xfId="589"/>
    <cellStyle name="40% - Акцент4 7" xfId="590"/>
    <cellStyle name="40% - Акцент4 8" xfId="591"/>
    <cellStyle name="40% - Акцент4 9" xfId="592"/>
    <cellStyle name="40% - Акцент5" xfId="593"/>
    <cellStyle name="40% - Акцент5 2" xfId="594"/>
    <cellStyle name="40% - Акцент5 2 2" xfId="595"/>
    <cellStyle name="40% - Акцент5 2 2 2" xfId="596"/>
    <cellStyle name="40% - Акцент5 2 2 3" xfId="597"/>
    <cellStyle name="40% - Акцент5 2 2 4" xfId="598"/>
    <cellStyle name="40% - Акцент5 2 3" xfId="599"/>
    <cellStyle name="40% - Акцент5 2 4" xfId="600"/>
    <cellStyle name="40% - Акцент5 2 5" xfId="601"/>
    <cellStyle name="40% - Акцент5 3" xfId="602"/>
    <cellStyle name="40% - Акцент5 3 2" xfId="603"/>
    <cellStyle name="40% - Акцент5 3 2 2" xfId="604"/>
    <cellStyle name="40% - Акцент5 3 2 3" xfId="605"/>
    <cellStyle name="40% - Акцент5 3 2 4" xfId="606"/>
    <cellStyle name="40% - Акцент5 3 3" xfId="607"/>
    <cellStyle name="40% - Акцент5 3 4" xfId="608"/>
    <cellStyle name="40% - Акцент5 3 5" xfId="609"/>
    <cellStyle name="40% - Акцент5 4" xfId="610"/>
    <cellStyle name="40% - Акцент5 4 2" xfId="611"/>
    <cellStyle name="40% - Акцент5 4 2 2" xfId="612"/>
    <cellStyle name="40% - Акцент5 4 2 3" xfId="613"/>
    <cellStyle name="40% - Акцент5 4 2 4" xfId="614"/>
    <cellStyle name="40% - Акцент5 4 3" xfId="615"/>
    <cellStyle name="40% - Акцент5 4 4" xfId="616"/>
    <cellStyle name="40% - Акцент5 4 5" xfId="617"/>
    <cellStyle name="40% - Акцент5 5" xfId="618"/>
    <cellStyle name="40% - Акцент5 5 2" xfId="619"/>
    <cellStyle name="40% - Акцент5 5 2 2" xfId="620"/>
    <cellStyle name="40% - Акцент5 5 2 3" xfId="621"/>
    <cellStyle name="40% - Акцент5 5 3" xfId="622"/>
    <cellStyle name="40% - Акцент5 5 4" xfId="623"/>
    <cellStyle name="40% - Акцент5 5 5" xfId="624"/>
    <cellStyle name="40% - Акцент5 6" xfId="625"/>
    <cellStyle name="40% - Акцент5 6 2" xfId="626"/>
    <cellStyle name="40% - Акцент5 6 3" xfId="627"/>
    <cellStyle name="40% - Акцент5 7" xfId="628"/>
    <cellStyle name="40% - Акцент5 8" xfId="629"/>
    <cellStyle name="40% - Акцент5 9" xfId="630"/>
    <cellStyle name="40% - Акцент6" xfId="631"/>
    <cellStyle name="40% - Акцент6 10" xfId="632"/>
    <cellStyle name="40% - Акцент6 2" xfId="633"/>
    <cellStyle name="40% - Акцент6 2 2" xfId="634"/>
    <cellStyle name="40% - Акцент6 2 2 2" xfId="635"/>
    <cellStyle name="40% - Акцент6 2 2 3" xfId="636"/>
    <cellStyle name="40% - Акцент6 2 2 4" xfId="637"/>
    <cellStyle name="40% - Акцент6 2 3" xfId="638"/>
    <cellStyle name="40% - Акцент6 2 4" xfId="639"/>
    <cellStyle name="40% - Акцент6 2 5" xfId="640"/>
    <cellStyle name="40% - Акцент6 3" xfId="641"/>
    <cellStyle name="40% - Акцент6 3 2" xfId="642"/>
    <cellStyle name="40% - Акцент6 3 2 2" xfId="643"/>
    <cellStyle name="40% - Акцент6 3 2 3" xfId="644"/>
    <cellStyle name="40% - Акцент6 3 2 4" xfId="645"/>
    <cellStyle name="40% - Акцент6 3 3" xfId="646"/>
    <cellStyle name="40% - Акцент6 3 4" xfId="647"/>
    <cellStyle name="40% - Акцент6 3 5" xfId="648"/>
    <cellStyle name="40% - Акцент6 4" xfId="649"/>
    <cellStyle name="40% - Акцент6 4 2" xfId="650"/>
    <cellStyle name="40% - Акцент6 4 2 2" xfId="651"/>
    <cellStyle name="40% - Акцент6 4 2 3" xfId="652"/>
    <cellStyle name="40% - Акцент6 4 2 4" xfId="653"/>
    <cellStyle name="40% - Акцент6 4 3" xfId="654"/>
    <cellStyle name="40% - Акцент6 4 4" xfId="655"/>
    <cellStyle name="40% - Акцент6 4 5" xfId="656"/>
    <cellStyle name="40% - Акцент6 5" xfId="657"/>
    <cellStyle name="40% - Акцент6 5 2" xfId="658"/>
    <cellStyle name="40% - Акцент6 5 2 2" xfId="659"/>
    <cellStyle name="40% - Акцент6 5 2 3" xfId="660"/>
    <cellStyle name="40% - Акцент6 5 3" xfId="661"/>
    <cellStyle name="40% - Акцент6 5 4" xfId="662"/>
    <cellStyle name="40% - Акцент6 5 5" xfId="663"/>
    <cellStyle name="40% - Акцент6 6" xfId="664"/>
    <cellStyle name="40% - Акцент6 6 2" xfId="665"/>
    <cellStyle name="40% - Акцент6 6 2 2" xfId="666"/>
    <cellStyle name="40% - Акцент6 6 2 3" xfId="667"/>
    <cellStyle name="40% - Акцент6 6 2 4" xfId="668"/>
    <cellStyle name="40% - Акцент6 6 3" xfId="669"/>
    <cellStyle name="40% - Акцент6 6 4" xfId="670"/>
    <cellStyle name="40% - Акцент6 6 5" xfId="671"/>
    <cellStyle name="40% - Акцент6 7" xfId="672"/>
    <cellStyle name="40% - Акцент6 7 2" xfId="673"/>
    <cellStyle name="40% - Акцент6 7 3" xfId="674"/>
    <cellStyle name="40% - Акцент6 7 4" xfId="675"/>
    <cellStyle name="40% - Акцент6 8" xfId="676"/>
    <cellStyle name="40% - Акцент6 9" xfId="677"/>
    <cellStyle name="40% - 强调文字颜色 1 2" xfId="678"/>
    <cellStyle name="40% - 强调文字颜色 1 2 2" xfId="679"/>
    <cellStyle name="40% - 强调文字颜色 1 2 2 2" xfId="680"/>
    <cellStyle name="40% - 强调文字颜色 1 2 3" xfId="681"/>
    <cellStyle name="40% - 强调文字颜色 1 2 3 2" xfId="682"/>
    <cellStyle name="40% - 强调文字颜色 1 2 4" xfId="683"/>
    <cellStyle name="40% - 强调文字颜色 1 2 4 2" xfId="684"/>
    <cellStyle name="40% - 强调文字颜色 1 2 5" xfId="685"/>
    <cellStyle name="40% - 强调文字颜色 1 2 5 2" xfId="686"/>
    <cellStyle name="40% - 强调文字颜色 1 2 6" xfId="687"/>
    <cellStyle name="40% - 强调文字颜色 1 2 6 2" xfId="688"/>
    <cellStyle name="40% - 强调文字颜色 1 2 7" xfId="689"/>
    <cellStyle name="40% - 强调文字颜色 1 2 7 2" xfId="690"/>
    <cellStyle name="40% - 强调文字颜色 1 3" xfId="691"/>
    <cellStyle name="40% - 强调文字颜色 1 3 2" xfId="692"/>
    <cellStyle name="40% - 强调文字颜色 1 3 2 2" xfId="693"/>
    <cellStyle name="40% - 强调文字颜色 1 3 3" xfId="694"/>
    <cellStyle name="40% - 强调文字颜色 1 3 3 2" xfId="695"/>
    <cellStyle name="40% - 强调文字颜色 1 3 4" xfId="696"/>
    <cellStyle name="40% - 强调文字颜色 1 3 4 2" xfId="697"/>
    <cellStyle name="40% - 强调文字颜色 1 3 5" xfId="698"/>
    <cellStyle name="40% - 强调文字颜色 1 3 5 2" xfId="699"/>
    <cellStyle name="40% - 强调文字颜色 1 3 6" xfId="700"/>
    <cellStyle name="40% - 强调文字颜色 1 3 6 2" xfId="701"/>
    <cellStyle name="40% - 强调文字颜色 1 3 7" xfId="702"/>
    <cellStyle name="40% - 强调文字颜色 1 4" xfId="703"/>
    <cellStyle name="40% - 强调文字颜色 1 4 2" xfId="704"/>
    <cellStyle name="40% - 强调文字颜色 1 5" xfId="705"/>
    <cellStyle name="40% - 强调文字颜色 1 5 2" xfId="706"/>
    <cellStyle name="40% - 强调文字颜色 2 2" xfId="707"/>
    <cellStyle name="40% - 强调文字颜色 2 2 2" xfId="708"/>
    <cellStyle name="40% - 强调文字颜色 2 2 2 16 3 3" xfId="709"/>
    <cellStyle name="40% - 强调文字颜色 2 2 2 2" xfId="710"/>
    <cellStyle name="40% - 强调文字颜色 2 2 3" xfId="711"/>
    <cellStyle name="40% - 强调文字颜色 2 2 3 2" xfId="712"/>
    <cellStyle name="40% - 强调文字颜色 2 2 4" xfId="713"/>
    <cellStyle name="40% - 强调文字颜色 2 2 4 2" xfId="714"/>
    <cellStyle name="40% - 强调文字颜色 2 2 5" xfId="715"/>
    <cellStyle name="40% - 强调文字颜色 2 2 5 2" xfId="716"/>
    <cellStyle name="40% - 强调文字颜色 2 2 6" xfId="717"/>
    <cellStyle name="40% - 强调文字颜色 2 2 6 2" xfId="718"/>
    <cellStyle name="40% - 强调文字颜色 2 2 7" xfId="719"/>
    <cellStyle name="40% - 强调文字颜色 2 2 7 2" xfId="720"/>
    <cellStyle name="40% - 强调文字颜色 2 3" xfId="721"/>
    <cellStyle name="40% - 强调文字颜色 2 3 2" xfId="722"/>
    <cellStyle name="40% - 强调文字颜色 2 3 2 2" xfId="723"/>
    <cellStyle name="40% - 强调文字颜色 2 3 3" xfId="724"/>
    <cellStyle name="40% - 强调文字颜色 2 3 3 2" xfId="725"/>
    <cellStyle name="40% - 强调文字颜色 2 3 4" xfId="726"/>
    <cellStyle name="40% - 强调文字颜色 2 3 4 2" xfId="727"/>
    <cellStyle name="40% - 强调文字颜色 2 3 5" xfId="728"/>
    <cellStyle name="40% - 强调文字颜色 2 3 5 2" xfId="729"/>
    <cellStyle name="40% - 强调文字颜色 2 3 6" xfId="730"/>
    <cellStyle name="40% - 强调文字颜色 2 3 6 2" xfId="731"/>
    <cellStyle name="40% - 强调文字颜色 2 3 7" xfId="732"/>
    <cellStyle name="40% - 强调文字颜色 2 4" xfId="733"/>
    <cellStyle name="40% - 强调文字颜色 2 4 2" xfId="734"/>
    <cellStyle name="40% - 强调文字颜色 2 5" xfId="735"/>
    <cellStyle name="40% - 强调文字颜色 2 5 2" xfId="736"/>
    <cellStyle name="40% - 强调文字颜色 3 2" xfId="737"/>
    <cellStyle name="40% - 强调文字颜色 3 2 2" xfId="738"/>
    <cellStyle name="40% - 强调文字颜色 3 2 2 2" xfId="739"/>
    <cellStyle name="40% - 强调文字颜色 3 2 3" xfId="740"/>
    <cellStyle name="40% - 强调文字颜色 3 2 3 2" xfId="741"/>
    <cellStyle name="40% - 强调文字颜色 3 2 4" xfId="742"/>
    <cellStyle name="40% - 强调文字颜色 3 2 4 2" xfId="743"/>
    <cellStyle name="40% - 强调文字颜色 3 2 5" xfId="744"/>
    <cellStyle name="40% - 强调文字颜色 3 2 5 2" xfId="745"/>
    <cellStyle name="40% - 强调文字颜色 3 2 6" xfId="746"/>
    <cellStyle name="40% - 强调文字颜色 3 2 6 2" xfId="747"/>
    <cellStyle name="40% - 强调文字颜色 3 2 7" xfId="748"/>
    <cellStyle name="40% - 强调文字颜色 3 2 7 2" xfId="749"/>
    <cellStyle name="40% - 强调文字颜色 3 3" xfId="750"/>
    <cellStyle name="40% - 强调文字颜色 3 3 2" xfId="751"/>
    <cellStyle name="40% - 强调文字颜色 3 3 2 2" xfId="752"/>
    <cellStyle name="40% - 强调文字颜色 3 3 3" xfId="753"/>
    <cellStyle name="40% - 强调文字颜色 3 3 3 2" xfId="754"/>
    <cellStyle name="40% - 强调文字颜色 3 3 4" xfId="755"/>
    <cellStyle name="40% - 强调文字颜色 3 3 4 2" xfId="756"/>
    <cellStyle name="40% - 强调文字颜色 3 3 5" xfId="757"/>
    <cellStyle name="40% - 强调文字颜色 3 3 5 2" xfId="758"/>
    <cellStyle name="40% - 强调文字颜色 3 3 6" xfId="759"/>
    <cellStyle name="40% - 强调文字颜色 3 3 6 2" xfId="760"/>
    <cellStyle name="40% - 强调文字颜色 3 3 7" xfId="761"/>
    <cellStyle name="40% - 强调文字颜色 3 4" xfId="762"/>
    <cellStyle name="40% - 强调文字颜色 3 4 2" xfId="763"/>
    <cellStyle name="40% - 强调文字颜色 3 5" xfId="764"/>
    <cellStyle name="40% - 强调文字颜色 3 5 2" xfId="765"/>
    <cellStyle name="40% - 强调文字颜色 4 2" xfId="766"/>
    <cellStyle name="40% - 强调文字颜色 4 2 2" xfId="767"/>
    <cellStyle name="40% - 强调文字颜色 4 2 2 2" xfId="768"/>
    <cellStyle name="40% - 强调文字颜色 4 2 3" xfId="769"/>
    <cellStyle name="40% - 强调文字颜色 4 2 3 2" xfId="770"/>
    <cellStyle name="40% - 强调文字颜色 4 2 4" xfId="771"/>
    <cellStyle name="40% - 强调文字颜色 4 2 4 2" xfId="772"/>
    <cellStyle name="40% - 强调文字颜色 4 2 5" xfId="773"/>
    <cellStyle name="40% - 强调文字颜色 4 2 5 2" xfId="774"/>
    <cellStyle name="40% - 强调文字颜色 4 2 6" xfId="775"/>
    <cellStyle name="40% - 强调文字颜色 4 2 6 2" xfId="776"/>
    <cellStyle name="40% - 强调文字颜色 4 2 7" xfId="777"/>
    <cellStyle name="40% - 强调文字颜色 4 2 7 2" xfId="778"/>
    <cellStyle name="40% - 强调文字颜色 4 3" xfId="779"/>
    <cellStyle name="40% - 强调文字颜色 4 3 2" xfId="780"/>
    <cellStyle name="40% - 强调文字颜色 4 3 2 2" xfId="781"/>
    <cellStyle name="40% - 强调文字颜色 4 3 3" xfId="782"/>
    <cellStyle name="40% - 强调文字颜色 4 3 3 2" xfId="783"/>
    <cellStyle name="40% - 强调文字颜色 4 3 4" xfId="784"/>
    <cellStyle name="40% - 强调文字颜色 4 3 4 2" xfId="785"/>
    <cellStyle name="40% - 强调文字颜色 4 3 5" xfId="786"/>
    <cellStyle name="40% - 强调文字颜色 4 3 5 2" xfId="787"/>
    <cellStyle name="40% - 强调文字颜色 4 3 6" xfId="788"/>
    <cellStyle name="40% - 强调文字颜色 4 3 6 2" xfId="789"/>
    <cellStyle name="40% - 强调文字颜色 4 3 7" xfId="790"/>
    <cellStyle name="40% - 强调文字颜色 4 4" xfId="791"/>
    <cellStyle name="40% - 强调文字颜色 4 4 2" xfId="792"/>
    <cellStyle name="40% - 强调文字颜色 4 5" xfId="793"/>
    <cellStyle name="40% - 强调文字颜色 4 5 2" xfId="794"/>
    <cellStyle name="40% - 强调文字颜色 5 2" xfId="795"/>
    <cellStyle name="40% - 强调文字颜色 5 2 2" xfId="796"/>
    <cellStyle name="40% - 强调文字颜色 5 2 2 2" xfId="797"/>
    <cellStyle name="40% - 强调文字颜色 5 2 3" xfId="798"/>
    <cellStyle name="40% - 强调文字颜色 5 2 3 2" xfId="799"/>
    <cellStyle name="40% - 强调文字颜色 5 2 4" xfId="800"/>
    <cellStyle name="40% - 强调文字颜色 5 2 4 2" xfId="801"/>
    <cellStyle name="40% - 强调文字颜色 5 2 5" xfId="802"/>
    <cellStyle name="40% - 强调文字颜色 5 2 5 2" xfId="803"/>
    <cellStyle name="40% - 强调文字颜色 5 2 6" xfId="804"/>
    <cellStyle name="40% - 强调文字颜色 5 2 6 2" xfId="805"/>
    <cellStyle name="40% - 强调文字颜色 5 2 7" xfId="806"/>
    <cellStyle name="40% - 强调文字颜色 5 2 7 2" xfId="807"/>
    <cellStyle name="40% - 强调文字颜色 5 3" xfId="808"/>
    <cellStyle name="40% - 强调文字颜色 5 3 2" xfId="809"/>
    <cellStyle name="40% - 强调文字颜色 5 3 2 2" xfId="810"/>
    <cellStyle name="40% - 强调文字颜色 5 3 3" xfId="811"/>
    <cellStyle name="40% - 强调文字颜色 5 3 3 2" xfId="812"/>
    <cellStyle name="40% - 强调文字颜色 5 3 4" xfId="813"/>
    <cellStyle name="40% - 强调文字颜色 5 3 4 2" xfId="814"/>
    <cellStyle name="40% - 强调文字颜色 5 3 5" xfId="815"/>
    <cellStyle name="40% - 强调文字颜色 5 3 5 2" xfId="816"/>
    <cellStyle name="40% - 强调文字颜色 5 3 6" xfId="817"/>
    <cellStyle name="40% - 强调文字颜色 5 3 6 2" xfId="818"/>
    <cellStyle name="40% - 强调文字颜色 5 3 7" xfId="819"/>
    <cellStyle name="40% - 强调文字颜色 5 4" xfId="820"/>
    <cellStyle name="40% - 强调文字颜色 5 4 2" xfId="821"/>
    <cellStyle name="40% - 强调文字颜色 5 5" xfId="822"/>
    <cellStyle name="40% - 强调文字颜色 5 5 2" xfId="823"/>
    <cellStyle name="40% - 强调文字颜色 6 2" xfId="824"/>
    <cellStyle name="40% - 强调文字颜色 6 2 2" xfId="825"/>
    <cellStyle name="40% - 强调文字颜色 6 2 2 2" xfId="826"/>
    <cellStyle name="40% - 强调文字颜色 6 2 3" xfId="827"/>
    <cellStyle name="40% - 强调文字颜色 6 2 3 2" xfId="828"/>
    <cellStyle name="40% - 强调文字颜色 6 2 4" xfId="829"/>
    <cellStyle name="40% - 强调文字颜色 6 2 4 2" xfId="830"/>
    <cellStyle name="40% - 强调文字颜色 6 2 5" xfId="831"/>
    <cellStyle name="40% - 强调文字颜色 6 2 5 2" xfId="832"/>
    <cellStyle name="40% - 强调文字颜色 6 2 6" xfId="833"/>
    <cellStyle name="40% - 强调文字颜色 6 2 6 2" xfId="834"/>
    <cellStyle name="40% - 强调文字颜色 6 2 7" xfId="835"/>
    <cellStyle name="40% - 强调文字颜色 6 2 7 2" xfId="836"/>
    <cellStyle name="40% - 强调文字颜色 6 3" xfId="837"/>
    <cellStyle name="40% - 强调文字颜色 6 3 2" xfId="838"/>
    <cellStyle name="40% - 强调文字颜色 6 3 2 2" xfId="839"/>
    <cellStyle name="40% - 强调文字颜色 6 3 3" xfId="840"/>
    <cellStyle name="40% - 强调文字颜色 6 3 3 2" xfId="841"/>
    <cellStyle name="40% - 强调文字颜色 6 3 4" xfId="842"/>
    <cellStyle name="40% - 强调文字颜色 6 3 4 2" xfId="843"/>
    <cellStyle name="40% - 强调文字颜色 6 3 5" xfId="844"/>
    <cellStyle name="40% - 强调文字颜色 6 3 5 2" xfId="845"/>
    <cellStyle name="40% - 强调文字颜色 6 3 6" xfId="846"/>
    <cellStyle name="40% - 强调文字颜色 6 3 6 2" xfId="847"/>
    <cellStyle name="40% - 强调文字颜色 6 3 7" xfId="848"/>
    <cellStyle name="40% - 强调文字颜色 6 4" xfId="849"/>
    <cellStyle name="40% - 强调文字颜色 6 4 2" xfId="850"/>
    <cellStyle name="40% - 强调文字颜色 6 5" xfId="851"/>
    <cellStyle name="40% - 强调文字颜色 6 5 2" xfId="852"/>
    <cellStyle name="60% - Акцент1" xfId="853"/>
    <cellStyle name="60% - Акцент1 2" xfId="854"/>
    <cellStyle name="60% - Акцент1 2 2" xfId="855"/>
    <cellStyle name="60% - Акцент1 2 2 2" xfId="856"/>
    <cellStyle name="60% - Акцент1 2 2 3" xfId="857"/>
    <cellStyle name="60% - Акцент1 2 2 4" xfId="858"/>
    <cellStyle name="60% - Акцент1 2 3" xfId="859"/>
    <cellStyle name="60% - Акцент1 2 4" xfId="860"/>
    <cellStyle name="60% - Акцент1 2 5" xfId="861"/>
    <cellStyle name="60% - Акцент1 3" xfId="862"/>
    <cellStyle name="60% - Акцент1 3 2" xfId="863"/>
    <cellStyle name="60% - Акцент1 3 2 2" xfId="864"/>
    <cellStyle name="60% - Акцент1 3 2 3" xfId="865"/>
    <cellStyle name="60% - Акцент1 3 2 4" xfId="866"/>
    <cellStyle name="60% - Акцент1 3 3" xfId="867"/>
    <cellStyle name="60% - Акцент1 3 4" xfId="868"/>
    <cellStyle name="60% - Акцент1 3 5" xfId="869"/>
    <cellStyle name="60% - Акцент1 4" xfId="870"/>
    <cellStyle name="60% - Акцент1 4 2" xfId="871"/>
    <cellStyle name="60% - Акцент1 4 2 2" xfId="872"/>
    <cellStyle name="60% - Акцент1 4 2 3" xfId="873"/>
    <cellStyle name="60% - Акцент1 4 2 4" xfId="874"/>
    <cellStyle name="60% - Акцент1 4 3" xfId="875"/>
    <cellStyle name="60% - Акцент1 4 4" xfId="876"/>
    <cellStyle name="60% - Акцент1 4 5" xfId="877"/>
    <cellStyle name="60% - Акцент1 5" xfId="878"/>
    <cellStyle name="60% - Акцент1 5 2" xfId="879"/>
    <cellStyle name="60% - Акцент1 5 2 2" xfId="880"/>
    <cellStyle name="60% - Акцент1 5 2 3" xfId="881"/>
    <cellStyle name="60% - Акцент1 5 3" xfId="882"/>
    <cellStyle name="60% - Акцент1 5 4" xfId="883"/>
    <cellStyle name="60% - Акцент1 5 5" xfId="884"/>
    <cellStyle name="60% - Акцент1 6" xfId="885"/>
    <cellStyle name="60% - Акцент1 6 2" xfId="886"/>
    <cellStyle name="60% - Акцент1 6 3" xfId="887"/>
    <cellStyle name="60% - Акцент1 7" xfId="888"/>
    <cellStyle name="60% - Акцент1 8" xfId="889"/>
    <cellStyle name="60% - Акцент1 9" xfId="890"/>
    <cellStyle name="60% - Акцент2" xfId="891"/>
    <cellStyle name="60% - Акцент2 2" xfId="892"/>
    <cellStyle name="60% - Акцент2 2 2" xfId="893"/>
    <cellStyle name="60% - Акцент2 2 2 2" xfId="894"/>
    <cellStyle name="60% - Акцент2 2 2 3" xfId="895"/>
    <cellStyle name="60% - Акцент2 2 2 4" xfId="896"/>
    <cellStyle name="60% - Акцент2 2 3" xfId="897"/>
    <cellStyle name="60% - Акцент2 2 4" xfId="898"/>
    <cellStyle name="60% - Акцент2 2 5" xfId="899"/>
    <cellStyle name="60% - Акцент2 3" xfId="900"/>
    <cellStyle name="60% - Акцент2 3 2" xfId="901"/>
    <cellStyle name="60% - Акцент2 3 2 2" xfId="902"/>
    <cellStyle name="60% - Акцент2 3 2 3" xfId="903"/>
    <cellStyle name="60% - Акцент2 3 2 4" xfId="904"/>
    <cellStyle name="60% - Акцент2 3 3" xfId="905"/>
    <cellStyle name="60% - Акцент2 3 4" xfId="906"/>
    <cellStyle name="60% - Акцент2 3 5" xfId="907"/>
    <cellStyle name="60% - Акцент2 4" xfId="908"/>
    <cellStyle name="60% - Акцент2 4 2" xfId="909"/>
    <cellStyle name="60% - Акцент2 4 2 2" xfId="910"/>
    <cellStyle name="60% - Акцент2 4 2 3" xfId="911"/>
    <cellStyle name="60% - Акцент2 4 2 4" xfId="912"/>
    <cellStyle name="60% - Акцент2 4 3" xfId="913"/>
    <cellStyle name="60% - Акцент2 4 4" xfId="914"/>
    <cellStyle name="60% - Акцент2 4 5" xfId="915"/>
    <cellStyle name="60% - Акцент2 5" xfId="916"/>
    <cellStyle name="60% - Акцент2 5 2" xfId="917"/>
    <cellStyle name="60% - Акцент2 5 2 2" xfId="918"/>
    <cellStyle name="60% - Акцент2 5 2 3" xfId="919"/>
    <cellStyle name="60% - Акцент2 5 3" xfId="920"/>
    <cellStyle name="60% - Акцент2 5 4" xfId="921"/>
    <cellStyle name="60% - Акцент2 5 5" xfId="922"/>
    <cellStyle name="60% - Акцент2 6" xfId="923"/>
    <cellStyle name="60% - Акцент2 6 2" xfId="924"/>
    <cellStyle name="60% - Акцент2 6 3" xfId="925"/>
    <cellStyle name="60% - Акцент2 7" xfId="926"/>
    <cellStyle name="60% - Акцент2 8" xfId="927"/>
    <cellStyle name="60% - Акцент2 9" xfId="928"/>
    <cellStyle name="60% - Акцент3" xfId="929"/>
    <cellStyle name="60% - Акцент3 2" xfId="930"/>
    <cellStyle name="60% - Акцент3 2 2" xfId="931"/>
    <cellStyle name="60% - Акцент3 2 2 2" xfId="932"/>
    <cellStyle name="60% - Акцент3 2 2 3" xfId="933"/>
    <cellStyle name="60% - Акцент3 2 2 4" xfId="934"/>
    <cellStyle name="60% - Акцент3 2 3" xfId="935"/>
    <cellStyle name="60% - Акцент3 2 4" xfId="936"/>
    <cellStyle name="60% - Акцент3 2 5" xfId="937"/>
    <cellStyle name="60% - Акцент3 3" xfId="938"/>
    <cellStyle name="60% - Акцент3 3 2" xfId="939"/>
    <cellStyle name="60% - Акцент3 3 2 2" xfId="940"/>
    <cellStyle name="60% - Акцент3 3 2 3" xfId="941"/>
    <cellStyle name="60% - Акцент3 3 2 4" xfId="942"/>
    <cellStyle name="60% - Акцент3 3 3" xfId="943"/>
    <cellStyle name="60% - Акцент3 3 4" xfId="944"/>
    <cellStyle name="60% - Акцент3 3 5" xfId="945"/>
    <cellStyle name="60% - Акцент3 4" xfId="946"/>
    <cellStyle name="60% - Акцент3 4 2" xfId="947"/>
    <cellStyle name="60% - Акцент3 4 2 2" xfId="948"/>
    <cellStyle name="60% - Акцент3 4 2 3" xfId="949"/>
    <cellStyle name="60% - Акцент3 4 2 4" xfId="950"/>
    <cellStyle name="60% - Акцент3 4 3" xfId="951"/>
    <cellStyle name="60% - Акцент3 4 4" xfId="952"/>
    <cellStyle name="60% - Акцент3 4 5" xfId="953"/>
    <cellStyle name="60% - Акцент3 5" xfId="954"/>
    <cellStyle name="60% - Акцент3 5 2" xfId="955"/>
    <cellStyle name="60% - Акцент3 5 2 2" xfId="956"/>
    <cellStyle name="60% - Акцент3 5 2 3" xfId="957"/>
    <cellStyle name="60% - Акцент3 5 3" xfId="958"/>
    <cellStyle name="60% - Акцент3 5 4" xfId="959"/>
    <cellStyle name="60% - Акцент3 5 5" xfId="960"/>
    <cellStyle name="60% - Акцент3 6" xfId="961"/>
    <cellStyle name="60% - Акцент3 6 2" xfId="962"/>
    <cellStyle name="60% - Акцент3 6 3" xfId="963"/>
    <cellStyle name="60% - Акцент3 7" xfId="964"/>
    <cellStyle name="60% - Акцент3 8" xfId="965"/>
    <cellStyle name="60% - Акцент3 9" xfId="966"/>
    <cellStyle name="60% - Акцент4" xfId="967"/>
    <cellStyle name="60% - Акцент4 2" xfId="968"/>
    <cellStyle name="60% - Акцент4 2 2" xfId="969"/>
    <cellStyle name="60% - Акцент4 2 2 2" xfId="970"/>
    <cellStyle name="60% - Акцент4 2 2 3" xfId="971"/>
    <cellStyle name="60% - Акцент4 2 2 4" xfId="972"/>
    <cellStyle name="60% - Акцент4 2 3" xfId="973"/>
    <cellStyle name="60% - Акцент4 2 4" xfId="974"/>
    <cellStyle name="60% - Акцент4 2 5" xfId="975"/>
    <cellStyle name="60% - Акцент4 3" xfId="976"/>
    <cellStyle name="60% - Акцент4 3 2" xfId="977"/>
    <cellStyle name="60% - Акцент4 3 2 2" xfId="978"/>
    <cellStyle name="60% - Акцент4 3 2 3" xfId="979"/>
    <cellStyle name="60% - Акцент4 3 2 4" xfId="980"/>
    <cellStyle name="60% - Акцент4 3 3" xfId="981"/>
    <cellStyle name="60% - Акцент4 3 4" xfId="982"/>
    <cellStyle name="60% - Акцент4 3 5" xfId="983"/>
    <cellStyle name="60% - Акцент4 4" xfId="984"/>
    <cellStyle name="60% - Акцент4 4 2" xfId="985"/>
    <cellStyle name="60% - Акцент4 4 2 2" xfId="986"/>
    <cellStyle name="60% - Акцент4 4 2 3" xfId="987"/>
    <cellStyle name="60% - Акцент4 4 2 4" xfId="988"/>
    <cellStyle name="60% - Акцент4 4 3" xfId="989"/>
    <cellStyle name="60% - Акцент4 4 4" xfId="990"/>
    <cellStyle name="60% - Акцент4 4 5" xfId="991"/>
    <cellStyle name="60% - Акцент4 5" xfId="992"/>
    <cellStyle name="60% - Акцент4 5 2" xfId="993"/>
    <cellStyle name="60% - Акцент4 5 2 2" xfId="994"/>
    <cellStyle name="60% - Акцент4 5 2 3" xfId="995"/>
    <cellStyle name="60% - Акцент4 5 3" xfId="996"/>
    <cellStyle name="60% - Акцент4 5 4" xfId="997"/>
    <cellStyle name="60% - Акцент4 5 5" xfId="998"/>
    <cellStyle name="60% - Акцент4 6" xfId="999"/>
    <cellStyle name="60% - Акцент4 6 2" xfId="1000"/>
    <cellStyle name="60% - Акцент4 6 3" xfId="1001"/>
    <cellStyle name="60% - Акцент4 7" xfId="1002"/>
    <cellStyle name="60% - Акцент4 8" xfId="1003"/>
    <cellStyle name="60% - Акцент4 9" xfId="1004"/>
    <cellStyle name="60% - Акцент5" xfId="1005"/>
    <cellStyle name="60% - Акцент5 2" xfId="1006"/>
    <cellStyle name="60% - Акцент5 2 2" xfId="1007"/>
    <cellStyle name="60% - Акцент5 2 2 2" xfId="1008"/>
    <cellStyle name="60% - Акцент5 2 2 3" xfId="1009"/>
    <cellStyle name="60% - Акцент5 2 2 4" xfId="1010"/>
    <cellStyle name="60% - Акцент5 2 3" xfId="1011"/>
    <cellStyle name="60% - Акцент5 2 4" xfId="1012"/>
    <cellStyle name="60% - Акцент5 2 5" xfId="1013"/>
    <cellStyle name="60% - Акцент5 3" xfId="1014"/>
    <cellStyle name="60% - Акцент5 3 2" xfId="1015"/>
    <cellStyle name="60% - Акцент5 3 2 2" xfId="1016"/>
    <cellStyle name="60% - Акцент5 3 2 3" xfId="1017"/>
    <cellStyle name="60% - Акцент5 3 2 4" xfId="1018"/>
    <cellStyle name="60% - Акцент5 3 3" xfId="1019"/>
    <cellStyle name="60% - Акцент5 3 4" xfId="1020"/>
    <cellStyle name="60% - Акцент5 3 5" xfId="1021"/>
    <cellStyle name="60% - Акцент5 4" xfId="1022"/>
    <cellStyle name="60% - Акцент5 4 2" xfId="1023"/>
    <cellStyle name="60% - Акцент5 4 2 2" xfId="1024"/>
    <cellStyle name="60% - Акцент5 4 2 3" xfId="1025"/>
    <cellStyle name="60% - Акцент5 4 2 4" xfId="1026"/>
    <cellStyle name="60% - Акцент5 4 3" xfId="1027"/>
    <cellStyle name="60% - Акцент5 4 4" xfId="1028"/>
    <cellStyle name="60% - Акцент5 4 5" xfId="1029"/>
    <cellStyle name="60% - Акцент5 5" xfId="1030"/>
    <cellStyle name="60% - Акцент5 5 2" xfId="1031"/>
    <cellStyle name="60% - Акцент5 5 2 2" xfId="1032"/>
    <cellStyle name="60% - Акцент5 5 2 3" xfId="1033"/>
    <cellStyle name="60% - Акцент5 5 3" xfId="1034"/>
    <cellStyle name="60% - Акцент5 5 4" xfId="1035"/>
    <cellStyle name="60% - Акцент5 5 5" xfId="1036"/>
    <cellStyle name="60% - Акцент5 6" xfId="1037"/>
    <cellStyle name="60% - Акцент5 6 2" xfId="1038"/>
    <cellStyle name="60% - Акцент5 6 3" xfId="1039"/>
    <cellStyle name="60% - Акцент5 7" xfId="1040"/>
    <cellStyle name="60% - Акцент5 8" xfId="1041"/>
    <cellStyle name="60% - Акцент5 9" xfId="1042"/>
    <cellStyle name="60% - Акцент6" xfId="1043"/>
    <cellStyle name="60% - Акцент6 2" xfId="1044"/>
    <cellStyle name="60% - Акцент6 2 2" xfId="1045"/>
    <cellStyle name="60% - Акцент6 2 2 2" xfId="1046"/>
    <cellStyle name="60% - Акцент6 2 2 3" xfId="1047"/>
    <cellStyle name="60% - Акцент6 2 2 4" xfId="1048"/>
    <cellStyle name="60% - Акцент6 2 3" xfId="1049"/>
    <cellStyle name="60% - Акцент6 2 4" xfId="1050"/>
    <cellStyle name="60% - Акцент6 2 5" xfId="1051"/>
    <cellStyle name="60% - Акцент6 3" xfId="1052"/>
    <cellStyle name="60% - Акцент6 3 2" xfId="1053"/>
    <cellStyle name="60% - Акцент6 3 2 2" xfId="1054"/>
    <cellStyle name="60% - Акцент6 3 2 3" xfId="1055"/>
    <cellStyle name="60% - Акцент6 3 2 4" xfId="1056"/>
    <cellStyle name="60% - Акцент6 3 3" xfId="1057"/>
    <cellStyle name="60% - Акцент6 3 4" xfId="1058"/>
    <cellStyle name="60% - Акцент6 3 5" xfId="1059"/>
    <cellStyle name="60% - Акцент6 4" xfId="1060"/>
    <cellStyle name="60% - Акцент6 4 2" xfId="1061"/>
    <cellStyle name="60% - Акцент6 4 2 2" xfId="1062"/>
    <cellStyle name="60% - Акцент6 4 2 3" xfId="1063"/>
    <cellStyle name="60% - Акцент6 4 2 4" xfId="1064"/>
    <cellStyle name="60% - Акцент6 4 3" xfId="1065"/>
    <cellStyle name="60% - Акцент6 4 4" xfId="1066"/>
    <cellStyle name="60% - Акцент6 4 5" xfId="1067"/>
    <cellStyle name="60% - Акцент6 5" xfId="1068"/>
    <cellStyle name="60% - Акцент6 5 2" xfId="1069"/>
    <cellStyle name="60% - Акцент6 5 2 2" xfId="1070"/>
    <cellStyle name="60% - Акцент6 5 2 3" xfId="1071"/>
    <cellStyle name="60% - Акцент6 5 3" xfId="1072"/>
    <cellStyle name="60% - Акцент6 5 4" xfId="1073"/>
    <cellStyle name="60% - Акцент6 5 5" xfId="1074"/>
    <cellStyle name="60% - Акцент6 6" xfId="1075"/>
    <cellStyle name="60% - Акцент6 6 2" xfId="1076"/>
    <cellStyle name="60% - Акцент6 6 3" xfId="1077"/>
    <cellStyle name="60% - Акцент6 7" xfId="1078"/>
    <cellStyle name="60% - Акцент6 8" xfId="1079"/>
    <cellStyle name="60% - Акцент6 9" xfId="1080"/>
    <cellStyle name="60% - 强调文字颜色 1 2" xfId="1081"/>
    <cellStyle name="60% - 强调文字颜色 1 2 2" xfId="1082"/>
    <cellStyle name="60% - 强调文字颜色 1 2 2 2" xfId="1083"/>
    <cellStyle name="60% - 强调文字颜色 1 2 3" xfId="1084"/>
    <cellStyle name="60% - 强调文字颜色 1 2 3 2" xfId="1085"/>
    <cellStyle name="60% - 强调文字颜色 1 2 4" xfId="1086"/>
    <cellStyle name="60% - 强调文字颜色 1 2 4 2" xfId="1087"/>
    <cellStyle name="60% - 强调文字颜色 1 2 5" xfId="1088"/>
    <cellStyle name="60% - 强调文字颜色 1 2 5 2" xfId="1089"/>
    <cellStyle name="60% - 强调文字颜色 1 2 6" xfId="1090"/>
    <cellStyle name="60% - 强调文字颜色 1 2 6 2" xfId="1091"/>
    <cellStyle name="60% - 强调文字颜色 1 2 7" xfId="1092"/>
    <cellStyle name="60% - 强调文字颜色 1 2 7 2" xfId="1093"/>
    <cellStyle name="60% - 强调文字颜色 1 2 8" xfId="1094"/>
    <cellStyle name="60% - 强调文字颜色 1 3" xfId="1095"/>
    <cellStyle name="60% - 强调文字颜色 1 3 2" xfId="1096"/>
    <cellStyle name="60% - 强调文字颜色 1 3 2 2" xfId="1097"/>
    <cellStyle name="60% - 强调文字颜色 1 3 3" xfId="1098"/>
    <cellStyle name="60% - 强调文字颜色 1 3 3 2" xfId="1099"/>
    <cellStyle name="60% - 强调文字颜色 1 3 4" xfId="1100"/>
    <cellStyle name="60% - 强调文字颜色 1 3 4 2" xfId="1101"/>
    <cellStyle name="60% - 强调文字颜色 1 3 5" xfId="1102"/>
    <cellStyle name="60% - 强调文字颜色 1 3 5 2" xfId="1103"/>
    <cellStyle name="60% - 强调文字颜色 1 3 6" xfId="1104"/>
    <cellStyle name="60% - 强调文字颜色 1 3 6 2" xfId="1105"/>
    <cellStyle name="60% - 强调文字颜色 1 3 7" xfId="1106"/>
    <cellStyle name="60% - 强调文字颜色 1 3 8" xfId="1107"/>
    <cellStyle name="60% - 强调文字颜色 1 4" xfId="1108"/>
    <cellStyle name="60% - 强调文字颜色 1 4 2" xfId="1109"/>
    <cellStyle name="60% - 强调文字颜色 1 5" xfId="1110"/>
    <cellStyle name="60% - 强调文字颜色 1 5 2" xfId="1111"/>
    <cellStyle name="60% - 强调文字颜色 2 2" xfId="1112"/>
    <cellStyle name="60% - 强调文字颜色 2 2 2" xfId="1113"/>
    <cellStyle name="60% - 强调文字颜色 2 2 2 2" xfId="1114"/>
    <cellStyle name="60% - 强调文字颜色 2 2 3" xfId="1115"/>
    <cellStyle name="60% - 强调文字颜色 2 2 3 2" xfId="1116"/>
    <cellStyle name="60% - 强调文字颜色 2 2 4" xfId="1117"/>
    <cellStyle name="60% - 强调文字颜色 2 2 4 2" xfId="1118"/>
    <cellStyle name="60% - 强调文字颜色 2 2 5" xfId="1119"/>
    <cellStyle name="60% - 强调文字颜色 2 2 5 2" xfId="1120"/>
    <cellStyle name="60% - 强调文字颜色 2 2 6" xfId="1121"/>
    <cellStyle name="60% - 强调文字颜色 2 2 6 2" xfId="1122"/>
    <cellStyle name="60% - 强调文字颜色 2 2 7" xfId="1123"/>
    <cellStyle name="60% - 强调文字颜色 2 2 7 2" xfId="1124"/>
    <cellStyle name="60% - 强调文字颜色 2 2 8" xfId="1125"/>
    <cellStyle name="60% - 强调文字颜色 2 3" xfId="1126"/>
    <cellStyle name="60% - 强调文字颜色 2 3 2" xfId="1127"/>
    <cellStyle name="60% - 强调文字颜色 2 3 2 2" xfId="1128"/>
    <cellStyle name="60% - 强调文字颜色 2 3 3" xfId="1129"/>
    <cellStyle name="60% - 强调文字颜色 2 3 3 2" xfId="1130"/>
    <cellStyle name="60% - 强调文字颜色 2 3 4" xfId="1131"/>
    <cellStyle name="60% - 强调文字颜色 2 3 4 2" xfId="1132"/>
    <cellStyle name="60% - 强调文字颜色 2 3 5" xfId="1133"/>
    <cellStyle name="60% - 强调文字颜色 2 3 5 2" xfId="1134"/>
    <cellStyle name="60% - 强调文字颜色 2 3 6" xfId="1135"/>
    <cellStyle name="60% - 强调文字颜色 2 3 6 2" xfId="1136"/>
    <cellStyle name="60% - 强调文字颜色 2 3 7" xfId="1137"/>
    <cellStyle name="60% - 强调文字颜色 2 3 8" xfId="1138"/>
    <cellStyle name="60% - 强调文字颜色 2 4" xfId="1139"/>
    <cellStyle name="60% - 强调文字颜色 2 4 2" xfId="1140"/>
    <cellStyle name="60% - 强调文字颜色 2 5" xfId="1141"/>
    <cellStyle name="60% - 强调文字颜色 2 5 2" xfId="1142"/>
    <cellStyle name="60% - 强调文字颜色 3 2" xfId="1143"/>
    <cellStyle name="60% - 强调文字颜色 3 2 2" xfId="1144"/>
    <cellStyle name="60% - 强调文字颜色 3 2 2 2" xfId="1145"/>
    <cellStyle name="60% - 强调文字颜色 3 2 3" xfId="1146"/>
    <cellStyle name="60% - 强调文字颜色 3 2 3 2" xfId="1147"/>
    <cellStyle name="60% - 强调文字颜色 3 2 4" xfId="1148"/>
    <cellStyle name="60% - 强调文字颜色 3 2 4 2" xfId="1149"/>
    <cellStyle name="60% - 强调文字颜色 3 2 5" xfId="1150"/>
    <cellStyle name="60% - 强调文字颜色 3 2 5 2" xfId="1151"/>
    <cellStyle name="60% - 强调文字颜色 3 2 6" xfId="1152"/>
    <cellStyle name="60% - 强调文字颜色 3 2 6 2" xfId="1153"/>
    <cellStyle name="60% - 强调文字颜色 3 2 7" xfId="1154"/>
    <cellStyle name="60% - 强调文字颜色 3 2 7 2" xfId="1155"/>
    <cellStyle name="60% - 强调文字颜色 3 2 8" xfId="1156"/>
    <cellStyle name="60% - 强调文字颜色 3 3" xfId="1157"/>
    <cellStyle name="60% - 强调文字颜色 3 3 2" xfId="1158"/>
    <cellStyle name="60% - 强调文字颜色 3 3 2 2" xfId="1159"/>
    <cellStyle name="60% - 强调文字颜色 3 3 3" xfId="1160"/>
    <cellStyle name="60% - 强调文字颜色 3 3 3 2" xfId="1161"/>
    <cellStyle name="60% - 强调文字颜色 3 3 4" xfId="1162"/>
    <cellStyle name="60% - 强调文字颜色 3 3 4 2" xfId="1163"/>
    <cellStyle name="60% - 强调文字颜色 3 3 5" xfId="1164"/>
    <cellStyle name="60% - 强调文字颜色 3 3 5 2" xfId="1165"/>
    <cellStyle name="60% - 强调文字颜色 3 3 6" xfId="1166"/>
    <cellStyle name="60% - 强调文字颜色 3 3 6 2" xfId="1167"/>
    <cellStyle name="60% - 强调文字颜色 3 3 7" xfId="1168"/>
    <cellStyle name="60% - 强调文字颜色 3 3 8" xfId="1169"/>
    <cellStyle name="60% - 强调文字颜色 3 4" xfId="1170"/>
    <cellStyle name="60% - 强调文字颜色 3 4 2" xfId="1171"/>
    <cellStyle name="60% - 强调文字颜色 3 5" xfId="1172"/>
    <cellStyle name="60% - 强调文字颜色 3 5 2" xfId="1173"/>
    <cellStyle name="60% - 强调文字颜色 4 2" xfId="1174"/>
    <cellStyle name="60% - 强调文字颜色 4 2 2" xfId="1175"/>
    <cellStyle name="60% - 强调文字颜色 4 2 2 2" xfId="1176"/>
    <cellStyle name="60% - 强调文字颜色 4 2 3" xfId="1177"/>
    <cellStyle name="60% - 强调文字颜色 4 2 3 2" xfId="1178"/>
    <cellStyle name="60% - 强调文字颜色 4 2 4" xfId="1179"/>
    <cellStyle name="60% - 强调文字颜色 4 2 4 2" xfId="1180"/>
    <cellStyle name="60% - 强调文字颜色 4 2 5" xfId="1181"/>
    <cellStyle name="60% - 强调文字颜色 4 2 5 2" xfId="1182"/>
    <cellStyle name="60% - 强调文字颜色 4 2 6" xfId="1183"/>
    <cellStyle name="60% - 强调文字颜色 4 2 6 2" xfId="1184"/>
    <cellStyle name="60% - 强调文字颜色 4 2 7" xfId="1185"/>
    <cellStyle name="60% - 强调文字颜色 4 2 7 2" xfId="1186"/>
    <cellStyle name="60% - 强调文字颜色 4 2 8" xfId="1187"/>
    <cellStyle name="60% - 强调文字颜色 4 3" xfId="1188"/>
    <cellStyle name="60% - 强调文字颜色 4 3 2" xfId="1189"/>
    <cellStyle name="60% - 强调文字颜色 4 3 2 2" xfId="1190"/>
    <cellStyle name="60% - 强调文字颜色 4 3 3" xfId="1191"/>
    <cellStyle name="60% - 强调文字颜色 4 3 3 2" xfId="1192"/>
    <cellStyle name="60% - 强调文字颜色 4 3 4" xfId="1193"/>
    <cellStyle name="60% - 强调文字颜色 4 3 4 2" xfId="1194"/>
    <cellStyle name="60% - 强调文字颜色 4 3 5" xfId="1195"/>
    <cellStyle name="60% - 强调文字颜色 4 3 5 2" xfId="1196"/>
    <cellStyle name="60% - 强调文字颜色 4 3 6" xfId="1197"/>
    <cellStyle name="60% - 强调文字颜色 4 3 6 2" xfId="1198"/>
    <cellStyle name="60% - 强调文字颜色 4 3 7" xfId="1199"/>
    <cellStyle name="60% - 强调文字颜色 4 3 8" xfId="1200"/>
    <cellStyle name="60% - 强调文字颜色 4 4" xfId="1201"/>
    <cellStyle name="60% - 强调文字颜色 4 4 2" xfId="1202"/>
    <cellStyle name="60% - 强调文字颜色 4 5" xfId="1203"/>
    <cellStyle name="60% - 强调文字颜色 4 5 2" xfId="1204"/>
    <cellStyle name="60% - 强调文字颜色 4 5 2 12" xfId="1205"/>
    <cellStyle name="60% - 强调文字颜色 5 2" xfId="1206"/>
    <cellStyle name="60% - 强调文字颜色 5 2 2" xfId="1207"/>
    <cellStyle name="60% - 强调文字颜色 5 2 2 2" xfId="1208"/>
    <cellStyle name="60% - 强调文字颜色 5 2 3" xfId="1209"/>
    <cellStyle name="60% - 强调文字颜色 5 2 3 2" xfId="1210"/>
    <cellStyle name="60% - 强调文字颜色 5 2 4" xfId="1211"/>
    <cellStyle name="60% - 强调文字颜色 5 2 4 2" xfId="1212"/>
    <cellStyle name="60% - 强调文字颜色 5 2 5" xfId="1213"/>
    <cellStyle name="60% - 强调文字颜色 5 2 5 2" xfId="1214"/>
    <cellStyle name="60% - 强调文字颜色 5 2 6" xfId="1215"/>
    <cellStyle name="60% - 强调文字颜色 5 2 6 2" xfId="1216"/>
    <cellStyle name="60% - 强调文字颜色 5 2 7" xfId="1217"/>
    <cellStyle name="60% - 强调文字颜色 5 2 7 2" xfId="1218"/>
    <cellStyle name="60% - 强调文字颜色 5 2 8" xfId="1219"/>
    <cellStyle name="60% - 强调文字颜色 5 3" xfId="1220"/>
    <cellStyle name="60% - 强调文字颜色 5 3 2" xfId="1221"/>
    <cellStyle name="60% - 强调文字颜色 5 3 2 2" xfId="1222"/>
    <cellStyle name="60% - 强调文字颜色 5 3 3" xfId="1223"/>
    <cellStyle name="60% - 强调文字颜色 5 3 3 2" xfId="1224"/>
    <cellStyle name="60% - 强调文字颜色 5 3 4" xfId="1225"/>
    <cellStyle name="60% - 强调文字颜色 5 3 4 2" xfId="1226"/>
    <cellStyle name="60% - 强调文字颜色 5 3 5" xfId="1227"/>
    <cellStyle name="60% - 强调文字颜色 5 3 5 2" xfId="1228"/>
    <cellStyle name="60% - 强调文字颜色 5 3 6" xfId="1229"/>
    <cellStyle name="60% - 强调文字颜色 5 3 6 2" xfId="1230"/>
    <cellStyle name="60% - 强调文字颜色 5 3 7" xfId="1231"/>
    <cellStyle name="60% - 强调文字颜色 5 3 8" xfId="1232"/>
    <cellStyle name="60% - 强调文字颜色 5 4" xfId="1233"/>
    <cellStyle name="60% - 强调文字颜色 5 4 2" xfId="1234"/>
    <cellStyle name="60% - 强调文字颜色 5 5" xfId="1235"/>
    <cellStyle name="60% - 强调文字颜色 5 5 2" xfId="1236"/>
    <cellStyle name="60% - 强调文字颜色 5 6 4 2" xfId="1237"/>
    <cellStyle name="60% - 强调文字颜色 6 2" xfId="1238"/>
    <cellStyle name="60% - 强调文字颜色 6 2 2" xfId="1239"/>
    <cellStyle name="60% - 强调文字颜色 6 2 2 2" xfId="1240"/>
    <cellStyle name="60% - 强调文字颜色 6 2 3" xfId="1241"/>
    <cellStyle name="60% - 强调文字颜色 6 2 3 2" xfId="1242"/>
    <cellStyle name="60% - 强调文字颜色 6 2 4" xfId="1243"/>
    <cellStyle name="60% - 强调文字颜色 6 2 4 2" xfId="1244"/>
    <cellStyle name="60% - 强调文字颜色 6 2 5" xfId="1245"/>
    <cellStyle name="60% - 强调文字颜色 6 2 5 2" xfId="1246"/>
    <cellStyle name="60% - 强调文字颜色 6 2 6" xfId="1247"/>
    <cellStyle name="60% - 强调文字颜色 6 2 6 2" xfId="1248"/>
    <cellStyle name="60% - 强调文字颜色 6 2 7" xfId="1249"/>
    <cellStyle name="60% - 强调文字颜色 6 2 7 2" xfId="1250"/>
    <cellStyle name="60% - 强调文字颜色 6 2 8" xfId="1251"/>
    <cellStyle name="60% - 强调文字颜色 6 3" xfId="1252"/>
    <cellStyle name="60% - 强调文字颜色 6 3 2" xfId="1253"/>
    <cellStyle name="60% - 强调文字颜色 6 3 2 2" xfId="1254"/>
    <cellStyle name="60% - 强调文字颜色 6 3 3" xfId="1255"/>
    <cellStyle name="60% - 强调文字颜色 6 3 3 2" xfId="1256"/>
    <cellStyle name="60% - 强调文字颜色 6 3 4" xfId="1257"/>
    <cellStyle name="60% - 强调文字颜色 6 3 4 2" xfId="1258"/>
    <cellStyle name="60% - 强调文字颜色 6 3 4 4" xfId="1259"/>
    <cellStyle name="60% - 强调文字颜色 6 3 5" xfId="1260"/>
    <cellStyle name="60% - 强调文字颜色 6 3 5 2" xfId="1261"/>
    <cellStyle name="60% - 强调文字颜色 6 3 6" xfId="1262"/>
    <cellStyle name="60% - 强调文字颜色 6 3 6 2" xfId="1263"/>
    <cellStyle name="60% - 强调文字颜色 6 3 7" xfId="1264"/>
    <cellStyle name="60% - 强调文字颜色 6 3 8" xfId="1265"/>
    <cellStyle name="60% - 强调文字颜色 6 4" xfId="1266"/>
    <cellStyle name="60% - 强调文字颜色 6 4 2" xfId="1267"/>
    <cellStyle name="60% - 强调文字颜色 6 5" xfId="1268"/>
    <cellStyle name="60% - 强调文字颜色 6 5 2" xfId="1269"/>
    <cellStyle name="60% - 强调文字颜色 6 5 2 5" xfId="1270"/>
    <cellStyle name="Euro" xfId="1271"/>
    <cellStyle name="Normal" xfId="1272"/>
    <cellStyle name="Normal 2" xfId="1273"/>
    <cellStyle name="Normal_FR2007" xfId="1274"/>
    <cellStyle name="Normale 2" xfId="1275"/>
    <cellStyle name="Normalny_Arkusz1" xfId="1276"/>
    <cellStyle name="TableStyleLight1 2 2" xfId="1277"/>
    <cellStyle name="Акцент6 2" xfId="1278"/>
    <cellStyle name="Акцент6 2 2" xfId="1279"/>
    <cellStyle name="Акцент6 2 2 2" xfId="1280"/>
    <cellStyle name="Акцент6 2 2 3" xfId="1281"/>
    <cellStyle name="Акцент6 2 2 4" xfId="1282"/>
    <cellStyle name="Акцент6 2 3" xfId="1283"/>
    <cellStyle name="Акцент6 2 4" xfId="1284"/>
    <cellStyle name="Акцент6 2 5" xfId="1285"/>
    <cellStyle name="Акцент6 2 6" xfId="1286"/>
    <cellStyle name="Акцент6 3" xfId="1287"/>
    <cellStyle name="Акцент6 3 2" xfId="1288"/>
    <cellStyle name="Акцент6 3 2 2" xfId="1289"/>
    <cellStyle name="Акцент6 3 2 3" xfId="1290"/>
    <cellStyle name="Акцент6 3 3" xfId="1291"/>
    <cellStyle name="Акцент6 3 4" xfId="1292"/>
    <cellStyle name="Акцент6 3 5" xfId="1293"/>
    <cellStyle name="Акцент6 4" xfId="1294"/>
    <cellStyle name="Вычисление 2" xfId="1295"/>
    <cellStyle name="Вычисление 2 10" xfId="1296"/>
    <cellStyle name="Вычисление 2 11" xfId="1297"/>
    <cellStyle name="Вычисление 2 12" xfId="1298"/>
    <cellStyle name="Вычисление 2 13" xfId="1299"/>
    <cellStyle name="Вычисление 2 14" xfId="1300"/>
    <cellStyle name="Вычисление 2 2" xfId="1301"/>
    <cellStyle name="Вычисление 2 2 2" xfId="1302"/>
    <cellStyle name="Вычисление 2 2 2 10" xfId="1303"/>
    <cellStyle name="Вычисление 2 2 2 2" xfId="1304"/>
    <cellStyle name="Вычисление 2 2 2 3" xfId="1305"/>
    <cellStyle name="Вычисление 2 2 2 4" xfId="1306"/>
    <cellStyle name="Вычисление 2 2 2 5" xfId="1307"/>
    <cellStyle name="Вычисление 2 2 2 6" xfId="1308"/>
    <cellStyle name="Вычисление 2 2 2 7" xfId="1309"/>
    <cellStyle name="Вычисление 2 2 2 8" xfId="1310"/>
    <cellStyle name="Вычисление 2 2 2 9" xfId="1311"/>
    <cellStyle name="Вычисление 2 2 3" xfId="1312"/>
    <cellStyle name="Вычисление 2 2 3 10" xfId="1313"/>
    <cellStyle name="Вычисление 2 2 3 2" xfId="1314"/>
    <cellStyle name="Вычисление 2 2 3 3" xfId="1315"/>
    <cellStyle name="Вычисление 2 2 3 4" xfId="1316"/>
    <cellStyle name="Вычисление 2 2 3 5" xfId="1317"/>
    <cellStyle name="Вычисление 2 2 3 6" xfId="1318"/>
    <cellStyle name="Вычисление 2 2 3 7" xfId="1319"/>
    <cellStyle name="Вычисление 2 2 3 8" xfId="1320"/>
    <cellStyle name="Вычисление 2 2 3 9" xfId="1321"/>
    <cellStyle name="Вычисление 2 2 4" xfId="1322"/>
    <cellStyle name="Вычисление 2 2 4 2" xfId="1323"/>
    <cellStyle name="Вычисление 2 2 4 3" xfId="1324"/>
    <cellStyle name="Вычисление 2 2 4 4" xfId="1325"/>
    <cellStyle name="Вычисление 2 2 4 5" xfId="1326"/>
    <cellStyle name="Вычисление 2 2 4 6" xfId="1327"/>
    <cellStyle name="Вычисление 2 2 4 7" xfId="1328"/>
    <cellStyle name="Вычисление 2 2 4 8" xfId="1329"/>
    <cellStyle name="Вычисление 2 2 4 9" xfId="1330"/>
    <cellStyle name="Вычисление 2 3" xfId="1331"/>
    <cellStyle name="Вычисление 2 3 10" xfId="1332"/>
    <cellStyle name="Вычисление 2 3 2" xfId="1333"/>
    <cellStyle name="Вычисление 2 3 3" xfId="1334"/>
    <cellStyle name="Вычисление 2 3 4" xfId="1335"/>
    <cellStyle name="Вычисление 2 3 5" xfId="1336"/>
    <cellStyle name="Вычисление 2 3 6" xfId="1337"/>
    <cellStyle name="Вычисление 2 3 7" xfId="1338"/>
    <cellStyle name="Вычисление 2 3 8" xfId="1339"/>
    <cellStyle name="Вычисление 2 3 9" xfId="1340"/>
    <cellStyle name="Вычисление 2 4" xfId="1341"/>
    <cellStyle name="Вычисление 2 4 10" xfId="1342"/>
    <cellStyle name="Вычисление 2 4 2" xfId="1343"/>
    <cellStyle name="Вычисление 2 4 3" xfId="1344"/>
    <cellStyle name="Вычисление 2 4 4" xfId="1345"/>
    <cellStyle name="Вычисление 2 4 5" xfId="1346"/>
    <cellStyle name="Вычисление 2 4 6" xfId="1347"/>
    <cellStyle name="Вычисление 2 4 7" xfId="1348"/>
    <cellStyle name="Вычисление 2 4 8" xfId="1349"/>
    <cellStyle name="Вычисление 2 4 9" xfId="1350"/>
    <cellStyle name="Вычисление 2 5" xfId="1351"/>
    <cellStyle name="Вычисление 2 5 2" xfId="1352"/>
    <cellStyle name="Вычисление 2 5 3" xfId="1353"/>
    <cellStyle name="Вычисление 2 5 4" xfId="1354"/>
    <cellStyle name="Вычисление 2 5 5" xfId="1355"/>
    <cellStyle name="Вычисление 2 5 6" xfId="1356"/>
    <cellStyle name="Вычисление 2 5 7" xfId="1357"/>
    <cellStyle name="Вычисление 2 5 8" xfId="1358"/>
    <cellStyle name="Вычисление 2 5 9" xfId="1359"/>
    <cellStyle name="Вычисление 2 6" xfId="1360"/>
    <cellStyle name="Вычисление 2 7" xfId="1361"/>
    <cellStyle name="Вычисление 2 8" xfId="1362"/>
    <cellStyle name="Вычисление 2 9" xfId="1363"/>
    <cellStyle name="Вычисление 3" xfId="1364"/>
    <cellStyle name="Вычисление 3 2" xfId="1365"/>
    <cellStyle name="Вычисление 3 2 2" xfId="1366"/>
    <cellStyle name="Вычисление 3 2 3" xfId="1367"/>
    <cellStyle name="Вычисление 3 3" xfId="1368"/>
    <cellStyle name="Вычисление 3 4" xfId="1369"/>
    <cellStyle name="Вычисление 3 5" xfId="1370"/>
    <cellStyle name="Вычисление 4" xfId="1371"/>
    <cellStyle name="Гиперссылка" xfId="1372" builtinId="8"/>
    <cellStyle name="Гиперссылка 2" xfId="1373"/>
    <cellStyle name="Гиперссылка 2 2" xfId="1374"/>
    <cellStyle name="Гиперссылка 2 2 2" xfId="1375"/>
    <cellStyle name="Гиперссылка 2 2 2 2" xfId="1376"/>
    <cellStyle name="Гиперссылка 2 2 2 3" xfId="1377"/>
    <cellStyle name="Гиперссылка 2 2 2 4" xfId="1378"/>
    <cellStyle name="Гиперссылка 2 2 3" xfId="1379"/>
    <cellStyle name="Гиперссылка 2 2 4" xfId="1380"/>
    <cellStyle name="Гиперссылка 2 2 5" xfId="1381"/>
    <cellStyle name="Гиперссылка 2 3" xfId="1382"/>
    <cellStyle name="Гиперссылка 2 3 2" xfId="1383"/>
    <cellStyle name="Гиперссылка 2 3 2 2" xfId="1384"/>
    <cellStyle name="Гиперссылка 2 3 2 3" xfId="1385"/>
    <cellStyle name="Гиперссылка 2 3 2 4" xfId="1386"/>
    <cellStyle name="Гиперссылка 2 3 3" xfId="1387"/>
    <cellStyle name="Гиперссылка 2 3 4" xfId="1388"/>
    <cellStyle name="Гиперссылка 2 3 5" xfId="1389"/>
    <cellStyle name="Гиперссылка 2 4" xfId="1390"/>
    <cellStyle name="Гиперссылка 2 4 2" xfId="1391"/>
    <cellStyle name="Гиперссылка 2 4 2 2" xfId="1392"/>
    <cellStyle name="Гиперссылка 2 4 2 3" xfId="1393"/>
    <cellStyle name="Гиперссылка 2 4 2 4" xfId="1394"/>
    <cellStyle name="Гиперссылка 2 4 3" xfId="1395"/>
    <cellStyle name="Гиперссылка 2 4 4" xfId="1396"/>
    <cellStyle name="Гиперссылка 2 4 5" xfId="1397"/>
    <cellStyle name="Гиперссылка 2 5" xfId="1398"/>
    <cellStyle name="Гиперссылка 2 5 2" xfId="1399"/>
    <cellStyle name="Гиперссылка 2 5 2 2" xfId="1400"/>
    <cellStyle name="Гиперссылка 2 5 2 3" xfId="1401"/>
    <cellStyle name="Гиперссылка 2 5 3" xfId="1402"/>
    <cellStyle name="Гиперссылка 2 5 4" xfId="1403"/>
    <cellStyle name="Гиперссылка 2 5 5" xfId="1404"/>
    <cellStyle name="Гиперссылка 2 6" xfId="1405"/>
    <cellStyle name="Гиперссылка 2 6 2" xfId="1406"/>
    <cellStyle name="Гиперссылка 2 6 3" xfId="1407"/>
    <cellStyle name="Гиперссылка 2 7" xfId="1408"/>
    <cellStyle name="Гиперссылка 2 8" xfId="1409"/>
    <cellStyle name="Гиперссылка 2 9" xfId="1410"/>
    <cellStyle name="Денежный 2" xfId="1411"/>
    <cellStyle name="Денежный 2 2" xfId="1412"/>
    <cellStyle name="Денежный 2 2 2" xfId="1413"/>
    <cellStyle name="Денежный 2 2 3" xfId="1414"/>
    <cellStyle name="Денежный 2 3" xfId="1415"/>
    <cellStyle name="Денежный 2 4" xfId="1416"/>
    <cellStyle name="Денежный 3" xfId="1417"/>
    <cellStyle name="Заголовок 1 2" xfId="1418"/>
    <cellStyle name="Обычный" xfId="0" builtinId="0"/>
    <cellStyle name="Обычный 10" xfId="1419"/>
    <cellStyle name="Обычный 10 10" xfId="1420"/>
    <cellStyle name="Обычный 10 11" xfId="1421"/>
    <cellStyle name="Обычный 10 12" xfId="1422"/>
    <cellStyle name="Обычный 10 2" xfId="1423"/>
    <cellStyle name="Обычный 10 2 10" xfId="1424"/>
    <cellStyle name="Обычный 10 2 2" xfId="1425"/>
    <cellStyle name="Обычный 10 2 2 2" xfId="1426"/>
    <cellStyle name="Обычный 10 2 2 2 2" xfId="1427"/>
    <cellStyle name="Обычный 10 2 2 2 2 2" xfId="1428"/>
    <cellStyle name="Обычный 10 2 2 2 2 3" xfId="1429"/>
    <cellStyle name="Обычный 10 2 2 2 2 4" xfId="1430"/>
    <cellStyle name="Обычный 10 2 2 2 3" xfId="1431"/>
    <cellStyle name="Обычный 10 2 2 2 4" xfId="1432"/>
    <cellStyle name="Обычный 10 2 2 2 5" xfId="1433"/>
    <cellStyle name="Обычный 10 2 2 3" xfId="1434"/>
    <cellStyle name="Обычный 10 2 2 3 2" xfId="1435"/>
    <cellStyle name="Обычный 10 2 2 3 2 2" xfId="1436"/>
    <cellStyle name="Обычный 10 2 2 3 2 3" xfId="1437"/>
    <cellStyle name="Обычный 10 2 2 3 2 4" xfId="1438"/>
    <cellStyle name="Обычный 10 2 2 3 3" xfId="1439"/>
    <cellStyle name="Обычный 10 2 2 3 4" xfId="1440"/>
    <cellStyle name="Обычный 10 2 2 3 5" xfId="1441"/>
    <cellStyle name="Обычный 10 2 2 4" xfId="1442"/>
    <cellStyle name="Обычный 10 2 2 5" xfId="1443"/>
    <cellStyle name="Обычный 10 2 2 6" xfId="1444"/>
    <cellStyle name="Обычный 10 2 2 7" xfId="1445"/>
    <cellStyle name="Обычный 10 2 2 8" xfId="1446"/>
    <cellStyle name="Обычный 10 2 3" xfId="1447"/>
    <cellStyle name="Обычный 10 2 3 2" xfId="1448"/>
    <cellStyle name="Обычный 10 2 3 2 2" xfId="1449"/>
    <cellStyle name="Обычный 10 2 3 2 2 2" xfId="1450"/>
    <cellStyle name="Обычный 10 2 3 2 2 3" xfId="1451"/>
    <cellStyle name="Обычный 10 2 3 2 2 4" xfId="1452"/>
    <cellStyle name="Обычный 10 2 3 2 3" xfId="1453"/>
    <cellStyle name="Обычный 10 2 3 2 4" xfId="1454"/>
    <cellStyle name="Обычный 10 2 3 2 5" xfId="1455"/>
    <cellStyle name="Обычный 10 2 3 3" xfId="1456"/>
    <cellStyle name="Обычный 10 2 3 3 2" xfId="1457"/>
    <cellStyle name="Обычный 10 2 3 3 3" xfId="1458"/>
    <cellStyle name="Обычный 10 2 3 3 4" xfId="1459"/>
    <cellStyle name="Обычный 10 2 3 4" xfId="1460"/>
    <cellStyle name="Обычный 10 2 3 5" xfId="1461"/>
    <cellStyle name="Обычный 10 2 3 6" xfId="1462"/>
    <cellStyle name="Обычный 10 2 4" xfId="1463"/>
    <cellStyle name="Обычный 10 2 4 2" xfId="1464"/>
    <cellStyle name="Обычный 10 2 4 2 2" xfId="1465"/>
    <cellStyle name="Обычный 10 2 4 2 3" xfId="1466"/>
    <cellStyle name="Обычный 10 2 4 2 4" xfId="1467"/>
    <cellStyle name="Обычный 10 2 4 3" xfId="1468"/>
    <cellStyle name="Обычный 10 2 4 4" xfId="1469"/>
    <cellStyle name="Обычный 10 2 4 5" xfId="1470"/>
    <cellStyle name="Обычный 10 2 5" xfId="1471"/>
    <cellStyle name="Обычный 10 2 5 2" xfId="1472"/>
    <cellStyle name="Обычный 10 2 5 2 2" xfId="1473"/>
    <cellStyle name="Обычный 10 2 5 2 3" xfId="1474"/>
    <cellStyle name="Обычный 10 2 5 2 4" xfId="1475"/>
    <cellStyle name="Обычный 10 2 5 3" xfId="1476"/>
    <cellStyle name="Обычный 10 2 5 4" xfId="1477"/>
    <cellStyle name="Обычный 10 2 5 5" xfId="1478"/>
    <cellStyle name="Обычный 10 2 6" xfId="1479"/>
    <cellStyle name="Обычный 10 2 7" xfId="1480"/>
    <cellStyle name="Обычный 10 2 8" xfId="1481"/>
    <cellStyle name="Обычный 10 2 9" xfId="1482"/>
    <cellStyle name="Обычный 10 3" xfId="1483"/>
    <cellStyle name="Обычный 10 3 2" xfId="1484"/>
    <cellStyle name="Обычный 10 3 2 2" xfId="1485"/>
    <cellStyle name="Обычный 10 3 2 2 2" xfId="1486"/>
    <cellStyle name="Обычный 10 3 2 2 3" xfId="1487"/>
    <cellStyle name="Обычный 10 3 2 2 4" xfId="1488"/>
    <cellStyle name="Обычный 10 3 2 3" xfId="1489"/>
    <cellStyle name="Обычный 10 3 2 4" xfId="1490"/>
    <cellStyle name="Обычный 10 3 2 5" xfId="1491"/>
    <cellStyle name="Обычный 10 3 3" xfId="1492"/>
    <cellStyle name="Обычный 10 3 3 2" xfId="1493"/>
    <cellStyle name="Обычный 10 3 3 2 2" xfId="1494"/>
    <cellStyle name="Обычный 10 3 3 2 3" xfId="1495"/>
    <cellStyle name="Обычный 10 3 3 2 4" xfId="1496"/>
    <cellStyle name="Обычный 10 3 3 3" xfId="1497"/>
    <cellStyle name="Обычный 10 3 3 4" xfId="1498"/>
    <cellStyle name="Обычный 10 3 3 5" xfId="1499"/>
    <cellStyle name="Обычный 10 3 4" xfId="1500"/>
    <cellStyle name="Обычный 10 3 4 2" xfId="1501"/>
    <cellStyle name="Обычный 10 3 4 3" xfId="1502"/>
    <cellStyle name="Обычный 10 3 4 4" xfId="1503"/>
    <cellStyle name="Обычный 10 3 5" xfId="1504"/>
    <cellStyle name="Обычный 10 3 6" xfId="1505"/>
    <cellStyle name="Обычный 10 3 7" xfId="1506"/>
    <cellStyle name="Обычный 10 3 8" xfId="1507"/>
    <cellStyle name="Обычный 10 4" xfId="1508"/>
    <cellStyle name="Обычный 10 4 2" xfId="1509"/>
    <cellStyle name="Обычный 10 4 2 2" xfId="1510"/>
    <cellStyle name="Обычный 10 4 2 2 2" xfId="1511"/>
    <cellStyle name="Обычный 10 4 2 2 3" xfId="1512"/>
    <cellStyle name="Обычный 10 4 2 2 4" xfId="1513"/>
    <cellStyle name="Обычный 10 4 2 3" xfId="1514"/>
    <cellStyle name="Обычный 10 4 2 4" xfId="1515"/>
    <cellStyle name="Обычный 10 4 2 5" xfId="1516"/>
    <cellStyle name="Обычный 10 4 3" xfId="1517"/>
    <cellStyle name="Обычный 10 4 3 2" xfId="1518"/>
    <cellStyle name="Обычный 10 4 3 3" xfId="1519"/>
    <cellStyle name="Обычный 10 4 3 4" xfId="1520"/>
    <cellStyle name="Обычный 10 4 4" xfId="1521"/>
    <cellStyle name="Обычный 10 4 5" xfId="1522"/>
    <cellStyle name="Обычный 10 4 6" xfId="1523"/>
    <cellStyle name="Обычный 10 5" xfId="1524"/>
    <cellStyle name="Обычный 10 5 2" xfId="1525"/>
    <cellStyle name="Обычный 10 5 2 2" xfId="1526"/>
    <cellStyle name="Обычный 10 5 2 3" xfId="1527"/>
    <cellStyle name="Обычный 10 5 2 4" xfId="1528"/>
    <cellStyle name="Обычный 10 5 3" xfId="1529"/>
    <cellStyle name="Обычный 10 5 4" xfId="1530"/>
    <cellStyle name="Обычный 10 5 5" xfId="1531"/>
    <cellStyle name="Обычный 10 6" xfId="1532"/>
    <cellStyle name="Обычный 10 6 2" xfId="1533"/>
    <cellStyle name="Обычный 10 6 2 2" xfId="1534"/>
    <cellStyle name="Обычный 10 6 2 3" xfId="1535"/>
    <cellStyle name="Обычный 10 6 2 4" xfId="1536"/>
    <cellStyle name="Обычный 10 6 3" xfId="1537"/>
    <cellStyle name="Обычный 10 6 4" xfId="1538"/>
    <cellStyle name="Обычный 10 6 5" xfId="1539"/>
    <cellStyle name="Обычный 10 7" xfId="1540"/>
    <cellStyle name="Обычный 10 8" xfId="1541"/>
    <cellStyle name="Обычный 10 9" xfId="1542"/>
    <cellStyle name="Обычный 11" xfId="1543"/>
    <cellStyle name="Обычный 11 10" xfId="1544"/>
    <cellStyle name="Обычный 11 11" xfId="1545"/>
    <cellStyle name="Обычный 11 2" xfId="1546"/>
    <cellStyle name="Обычный 11 2 10" xfId="1547"/>
    <cellStyle name="Обычный 11 2 2" xfId="1548"/>
    <cellStyle name="Обычный 11 2 2 2" xfId="1549"/>
    <cellStyle name="Обычный 11 2 2 2 2" xfId="1550"/>
    <cellStyle name="Обычный 11 2 2 2 2 2" xfId="1551"/>
    <cellStyle name="Обычный 11 2 2 2 2 3" xfId="1552"/>
    <cellStyle name="Обычный 11 2 2 2 2 4" xfId="1553"/>
    <cellStyle name="Обычный 11 2 2 2 3" xfId="1554"/>
    <cellStyle name="Обычный 11 2 2 2 4" xfId="1555"/>
    <cellStyle name="Обычный 11 2 2 2 5" xfId="1556"/>
    <cellStyle name="Обычный 11 2 2 3" xfId="1557"/>
    <cellStyle name="Обычный 11 2 2 3 2" xfId="1558"/>
    <cellStyle name="Обычный 11 2 2 3 2 2" xfId="1559"/>
    <cellStyle name="Обычный 11 2 2 3 2 3" xfId="1560"/>
    <cellStyle name="Обычный 11 2 2 3 2 4" xfId="1561"/>
    <cellStyle name="Обычный 11 2 2 3 3" xfId="1562"/>
    <cellStyle name="Обычный 11 2 2 3 4" xfId="1563"/>
    <cellStyle name="Обычный 11 2 2 3 5" xfId="1564"/>
    <cellStyle name="Обычный 11 2 2 4" xfId="1565"/>
    <cellStyle name="Обычный 11 2 2 4 2" xfId="1566"/>
    <cellStyle name="Обычный 11 2 2 4 3" xfId="1567"/>
    <cellStyle name="Обычный 11 2 2 4 4" xfId="1568"/>
    <cellStyle name="Обычный 11 2 2 5" xfId="1569"/>
    <cellStyle name="Обычный 11 2 2 6" xfId="1570"/>
    <cellStyle name="Обычный 11 2 2 7" xfId="1571"/>
    <cellStyle name="Обычный 11 2 2 8" xfId="1572"/>
    <cellStyle name="Обычный 11 2 3" xfId="1573"/>
    <cellStyle name="Обычный 11 2 3 2" xfId="1574"/>
    <cellStyle name="Обычный 11 2 3 2 2" xfId="1575"/>
    <cellStyle name="Обычный 11 2 3 2 2 2" xfId="1576"/>
    <cellStyle name="Обычный 11 2 3 2 2 3" xfId="1577"/>
    <cellStyle name="Обычный 11 2 3 2 2 4" xfId="1578"/>
    <cellStyle name="Обычный 11 2 3 2 3" xfId="1579"/>
    <cellStyle name="Обычный 11 2 3 2 4" xfId="1580"/>
    <cellStyle name="Обычный 11 2 3 2 5" xfId="1581"/>
    <cellStyle name="Обычный 11 2 3 3" xfId="1582"/>
    <cellStyle name="Обычный 11 2 3 3 2" xfId="1583"/>
    <cellStyle name="Обычный 11 2 3 3 3" xfId="1584"/>
    <cellStyle name="Обычный 11 2 3 3 4" xfId="1585"/>
    <cellStyle name="Обычный 11 2 3 4" xfId="1586"/>
    <cellStyle name="Обычный 11 2 3 5" xfId="1587"/>
    <cellStyle name="Обычный 11 2 3 6" xfId="1588"/>
    <cellStyle name="Обычный 11 2 4" xfId="1589"/>
    <cellStyle name="Обычный 11 2 4 2" xfId="1590"/>
    <cellStyle name="Обычный 11 2 4 2 2" xfId="1591"/>
    <cellStyle name="Обычный 11 2 4 2 3" xfId="1592"/>
    <cellStyle name="Обычный 11 2 4 2 4" xfId="1593"/>
    <cellStyle name="Обычный 11 2 4 3" xfId="1594"/>
    <cellStyle name="Обычный 11 2 4 4" xfId="1595"/>
    <cellStyle name="Обычный 11 2 4 5" xfId="1596"/>
    <cellStyle name="Обычный 11 2 5" xfId="1597"/>
    <cellStyle name="Обычный 11 2 5 2" xfId="1598"/>
    <cellStyle name="Обычный 11 2 5 2 2" xfId="1599"/>
    <cellStyle name="Обычный 11 2 5 2 3" xfId="1600"/>
    <cellStyle name="Обычный 11 2 5 2 4" xfId="1601"/>
    <cellStyle name="Обычный 11 2 5 3" xfId="1602"/>
    <cellStyle name="Обычный 11 2 5 4" xfId="1603"/>
    <cellStyle name="Обычный 11 2 5 5" xfId="1604"/>
    <cellStyle name="Обычный 11 2 6" xfId="1605"/>
    <cellStyle name="Обычный 11 2 6 2" xfId="1606"/>
    <cellStyle name="Обычный 11 2 6 3" xfId="1607"/>
    <cellStyle name="Обычный 11 2 6 4" xfId="1608"/>
    <cellStyle name="Обычный 11 2 7" xfId="1609"/>
    <cellStyle name="Обычный 11 2 8" xfId="1610"/>
    <cellStyle name="Обычный 11 2 9" xfId="1611"/>
    <cellStyle name="Обычный 11 3" xfId="1612"/>
    <cellStyle name="Обычный 11 3 2" xfId="1613"/>
    <cellStyle name="Обычный 11 3 2 2" xfId="1614"/>
    <cellStyle name="Обычный 11 3 2 2 2" xfId="1615"/>
    <cellStyle name="Обычный 11 3 2 2 3" xfId="1616"/>
    <cellStyle name="Обычный 11 3 2 2 4" xfId="1617"/>
    <cellStyle name="Обычный 11 3 2 3" xfId="1618"/>
    <cellStyle name="Обычный 11 3 2 4" xfId="1619"/>
    <cellStyle name="Обычный 11 3 2 5" xfId="1620"/>
    <cellStyle name="Обычный 11 3 3" xfId="1621"/>
    <cellStyle name="Обычный 11 3 3 2" xfId="1622"/>
    <cellStyle name="Обычный 11 3 3 2 2" xfId="1623"/>
    <cellStyle name="Обычный 11 3 3 2 3" xfId="1624"/>
    <cellStyle name="Обычный 11 3 3 2 4" xfId="1625"/>
    <cellStyle name="Обычный 11 3 3 3" xfId="1626"/>
    <cellStyle name="Обычный 11 3 3 4" xfId="1627"/>
    <cellStyle name="Обычный 11 3 3 5" xfId="1628"/>
    <cellStyle name="Обычный 11 3 4" xfId="1629"/>
    <cellStyle name="Обычный 11 3 4 2" xfId="1630"/>
    <cellStyle name="Обычный 11 3 4 3" xfId="1631"/>
    <cellStyle name="Обычный 11 3 4 4" xfId="1632"/>
    <cellStyle name="Обычный 11 3 5" xfId="1633"/>
    <cellStyle name="Обычный 11 3 6" xfId="1634"/>
    <cellStyle name="Обычный 11 3 7" xfId="1635"/>
    <cellStyle name="Обычный 11 3 8" xfId="1636"/>
    <cellStyle name="Обычный 11 4" xfId="1637"/>
    <cellStyle name="Обычный 11 4 2" xfId="1638"/>
    <cellStyle name="Обычный 11 4 2 2" xfId="1639"/>
    <cellStyle name="Обычный 11 4 2 2 2" xfId="1640"/>
    <cellStyle name="Обычный 11 4 2 2 3" xfId="1641"/>
    <cellStyle name="Обычный 11 4 2 2 4" xfId="1642"/>
    <cellStyle name="Обычный 11 4 2 3" xfId="1643"/>
    <cellStyle name="Обычный 11 4 2 4" xfId="1644"/>
    <cellStyle name="Обычный 11 4 2 5" xfId="1645"/>
    <cellStyle name="Обычный 11 4 3" xfId="1646"/>
    <cellStyle name="Обычный 11 4 3 2" xfId="1647"/>
    <cellStyle name="Обычный 11 4 3 3" xfId="1648"/>
    <cellStyle name="Обычный 11 4 3 4" xfId="1649"/>
    <cellStyle name="Обычный 11 4 4" xfId="1650"/>
    <cellStyle name="Обычный 11 4 5" xfId="1651"/>
    <cellStyle name="Обычный 11 4 6" xfId="1652"/>
    <cellStyle name="Обычный 11 5" xfId="1653"/>
    <cellStyle name="Обычный 11 5 2" xfId="1654"/>
    <cellStyle name="Обычный 11 5 2 2" xfId="1655"/>
    <cellStyle name="Обычный 11 5 2 3" xfId="1656"/>
    <cellStyle name="Обычный 11 5 2 4" xfId="1657"/>
    <cellStyle name="Обычный 11 5 3" xfId="1658"/>
    <cellStyle name="Обычный 11 5 4" xfId="1659"/>
    <cellStyle name="Обычный 11 5 5" xfId="1660"/>
    <cellStyle name="Обычный 11 6" xfId="1661"/>
    <cellStyle name="Обычный 11 6 2" xfId="1662"/>
    <cellStyle name="Обычный 11 6 2 2" xfId="1663"/>
    <cellStyle name="Обычный 11 6 2 3" xfId="1664"/>
    <cellStyle name="Обычный 11 6 2 4" xfId="1665"/>
    <cellStyle name="Обычный 11 6 3" xfId="1666"/>
    <cellStyle name="Обычный 11 6 4" xfId="1667"/>
    <cellStyle name="Обычный 11 6 5" xfId="1668"/>
    <cellStyle name="Обычный 11 7" xfId="1669"/>
    <cellStyle name="Обычный 11 7 2" xfId="1670"/>
    <cellStyle name="Обычный 11 7 3" xfId="1671"/>
    <cellStyle name="Обычный 11 7 4" xfId="1672"/>
    <cellStyle name="Обычный 11 8" xfId="1673"/>
    <cellStyle name="Обычный 11 9" xfId="1674"/>
    <cellStyle name="Обычный 12" xfId="1675"/>
    <cellStyle name="Обычный 12 10" xfId="1676"/>
    <cellStyle name="Обычный 12 11" xfId="1677"/>
    <cellStyle name="Обычный 12 2" xfId="1678"/>
    <cellStyle name="Обычный 12 2 10" xfId="1679"/>
    <cellStyle name="Обычный 12 2 2" xfId="1680"/>
    <cellStyle name="Обычный 12 2 2 2" xfId="1681"/>
    <cellStyle name="Обычный 12 2 2 2 2" xfId="1682"/>
    <cellStyle name="Обычный 12 2 2 2 2 2" xfId="1683"/>
    <cellStyle name="Обычный 12 2 2 2 2 3" xfId="1684"/>
    <cellStyle name="Обычный 12 2 2 2 2 4" xfId="1685"/>
    <cellStyle name="Обычный 12 2 2 2 3" xfId="1686"/>
    <cellStyle name="Обычный 12 2 2 2 4" xfId="1687"/>
    <cellStyle name="Обычный 12 2 2 2 5" xfId="1688"/>
    <cellStyle name="Обычный 12 2 2 3" xfId="1689"/>
    <cellStyle name="Обычный 12 2 2 3 2" xfId="1690"/>
    <cellStyle name="Обычный 12 2 2 3 2 2" xfId="1691"/>
    <cellStyle name="Обычный 12 2 2 3 2 3" xfId="1692"/>
    <cellStyle name="Обычный 12 2 2 3 2 4" xfId="1693"/>
    <cellStyle name="Обычный 12 2 2 3 3" xfId="1694"/>
    <cellStyle name="Обычный 12 2 2 3 4" xfId="1695"/>
    <cellStyle name="Обычный 12 2 2 3 5" xfId="1696"/>
    <cellStyle name="Обычный 12 2 2 4" xfId="1697"/>
    <cellStyle name="Обычный 12 2 2 4 2" xfId="1698"/>
    <cellStyle name="Обычный 12 2 2 4 3" xfId="1699"/>
    <cellStyle name="Обычный 12 2 2 4 4" xfId="1700"/>
    <cellStyle name="Обычный 12 2 2 5" xfId="1701"/>
    <cellStyle name="Обычный 12 2 2 6" xfId="1702"/>
    <cellStyle name="Обычный 12 2 2 7" xfId="1703"/>
    <cellStyle name="Обычный 12 2 2 8" xfId="1704"/>
    <cellStyle name="Обычный 12 2 3" xfId="1705"/>
    <cellStyle name="Обычный 12 2 3 2" xfId="1706"/>
    <cellStyle name="Обычный 12 2 3 2 2" xfId="1707"/>
    <cellStyle name="Обычный 12 2 3 2 2 2" xfId="1708"/>
    <cellStyle name="Обычный 12 2 3 2 2 3" xfId="1709"/>
    <cellStyle name="Обычный 12 2 3 2 2 4" xfId="1710"/>
    <cellStyle name="Обычный 12 2 3 2 3" xfId="1711"/>
    <cellStyle name="Обычный 12 2 3 2 4" xfId="1712"/>
    <cellStyle name="Обычный 12 2 3 2 5" xfId="1713"/>
    <cellStyle name="Обычный 12 2 3 3" xfId="1714"/>
    <cellStyle name="Обычный 12 2 3 3 2" xfId="1715"/>
    <cellStyle name="Обычный 12 2 3 3 3" xfId="1716"/>
    <cellStyle name="Обычный 12 2 3 3 4" xfId="1717"/>
    <cellStyle name="Обычный 12 2 3 4" xfId="1718"/>
    <cellStyle name="Обычный 12 2 3 5" xfId="1719"/>
    <cellStyle name="Обычный 12 2 3 6" xfId="1720"/>
    <cellStyle name="Обычный 12 2 4" xfId="1721"/>
    <cellStyle name="Обычный 12 2 4 2" xfId="1722"/>
    <cellStyle name="Обычный 12 2 4 2 2" xfId="1723"/>
    <cellStyle name="Обычный 12 2 4 2 3" xfId="1724"/>
    <cellStyle name="Обычный 12 2 4 2 4" xfId="1725"/>
    <cellStyle name="Обычный 12 2 4 3" xfId="1726"/>
    <cellStyle name="Обычный 12 2 4 4" xfId="1727"/>
    <cellStyle name="Обычный 12 2 4 5" xfId="1728"/>
    <cellStyle name="Обычный 12 2 5" xfId="1729"/>
    <cellStyle name="Обычный 12 2 5 2" xfId="1730"/>
    <cellStyle name="Обычный 12 2 5 2 2" xfId="1731"/>
    <cellStyle name="Обычный 12 2 5 2 3" xfId="1732"/>
    <cellStyle name="Обычный 12 2 5 2 4" xfId="1733"/>
    <cellStyle name="Обычный 12 2 5 3" xfId="1734"/>
    <cellStyle name="Обычный 12 2 5 4" xfId="1735"/>
    <cellStyle name="Обычный 12 2 5 5" xfId="1736"/>
    <cellStyle name="Обычный 12 2 6" xfId="1737"/>
    <cellStyle name="Обычный 12 2 6 2" xfId="1738"/>
    <cellStyle name="Обычный 12 2 6 3" xfId="1739"/>
    <cellStyle name="Обычный 12 2 6 4" xfId="1740"/>
    <cellStyle name="Обычный 12 2 7" xfId="1741"/>
    <cellStyle name="Обычный 12 2 8" xfId="1742"/>
    <cellStyle name="Обычный 12 2 9" xfId="1743"/>
    <cellStyle name="Обычный 12 3" xfId="1744"/>
    <cellStyle name="Обычный 12 3 2" xfId="1745"/>
    <cellStyle name="Обычный 12 3 2 2" xfId="1746"/>
    <cellStyle name="Обычный 12 3 2 2 2" xfId="1747"/>
    <cellStyle name="Обычный 12 3 2 2 3" xfId="1748"/>
    <cellStyle name="Обычный 12 3 2 2 4" xfId="1749"/>
    <cellStyle name="Обычный 12 3 2 3" xfId="1750"/>
    <cellStyle name="Обычный 12 3 2 4" xfId="1751"/>
    <cellStyle name="Обычный 12 3 2 5" xfId="1752"/>
    <cellStyle name="Обычный 12 3 3" xfId="1753"/>
    <cellStyle name="Обычный 12 3 3 2" xfId="1754"/>
    <cellStyle name="Обычный 12 3 3 2 2" xfId="1755"/>
    <cellStyle name="Обычный 12 3 3 2 3" xfId="1756"/>
    <cellStyle name="Обычный 12 3 3 2 4" xfId="1757"/>
    <cellStyle name="Обычный 12 3 3 3" xfId="1758"/>
    <cellStyle name="Обычный 12 3 3 4" xfId="1759"/>
    <cellStyle name="Обычный 12 3 3 5" xfId="1760"/>
    <cellStyle name="Обычный 12 3 4" xfId="1761"/>
    <cellStyle name="Обычный 12 3 4 2" xfId="1762"/>
    <cellStyle name="Обычный 12 3 4 3" xfId="1763"/>
    <cellStyle name="Обычный 12 3 4 4" xfId="1764"/>
    <cellStyle name="Обычный 12 3 5" xfId="1765"/>
    <cellStyle name="Обычный 12 3 6" xfId="1766"/>
    <cellStyle name="Обычный 12 3 7" xfId="1767"/>
    <cellStyle name="Обычный 12 3 8" xfId="1768"/>
    <cellStyle name="Обычный 12 4" xfId="1769"/>
    <cellStyle name="Обычный 12 4 2" xfId="1770"/>
    <cellStyle name="Обычный 12 4 2 2" xfId="1771"/>
    <cellStyle name="Обычный 12 4 2 2 2" xfId="1772"/>
    <cellStyle name="Обычный 12 4 2 2 3" xfId="1773"/>
    <cellStyle name="Обычный 12 4 2 2 4" xfId="1774"/>
    <cellStyle name="Обычный 12 4 2 3" xfId="1775"/>
    <cellStyle name="Обычный 12 4 2 4" xfId="1776"/>
    <cellStyle name="Обычный 12 4 2 5" xfId="1777"/>
    <cellStyle name="Обычный 12 4 3" xfId="1778"/>
    <cellStyle name="Обычный 12 4 3 2" xfId="1779"/>
    <cellStyle name="Обычный 12 4 3 3" xfId="1780"/>
    <cellStyle name="Обычный 12 4 3 4" xfId="1781"/>
    <cellStyle name="Обычный 12 4 4" xfId="1782"/>
    <cellStyle name="Обычный 12 4 5" xfId="1783"/>
    <cellStyle name="Обычный 12 4 6" xfId="1784"/>
    <cellStyle name="Обычный 12 5" xfId="1785"/>
    <cellStyle name="Обычный 12 5 2" xfId="1786"/>
    <cellStyle name="Обычный 12 5 2 2" xfId="1787"/>
    <cellStyle name="Обычный 12 5 2 3" xfId="1788"/>
    <cellStyle name="Обычный 12 5 2 4" xfId="1789"/>
    <cellStyle name="Обычный 12 5 3" xfId="1790"/>
    <cellStyle name="Обычный 12 5 4" xfId="1791"/>
    <cellStyle name="Обычный 12 5 5" xfId="1792"/>
    <cellStyle name="Обычный 12 6" xfId="1793"/>
    <cellStyle name="Обычный 12 6 2" xfId="1794"/>
    <cellStyle name="Обычный 12 6 2 2" xfId="1795"/>
    <cellStyle name="Обычный 12 6 2 3" xfId="1796"/>
    <cellStyle name="Обычный 12 6 2 4" xfId="1797"/>
    <cellStyle name="Обычный 12 6 3" xfId="1798"/>
    <cellStyle name="Обычный 12 6 4" xfId="1799"/>
    <cellStyle name="Обычный 12 6 5" xfId="1800"/>
    <cellStyle name="Обычный 12 7" xfId="1801"/>
    <cellStyle name="Обычный 12 7 2" xfId="1802"/>
    <cellStyle name="Обычный 12 7 3" xfId="1803"/>
    <cellStyle name="Обычный 12 7 4" xfId="1804"/>
    <cellStyle name="Обычный 12 8" xfId="1805"/>
    <cellStyle name="Обычный 12 9" xfId="1806"/>
    <cellStyle name="Обычный 13" xfId="1807"/>
    <cellStyle name="Обычный 13 10" xfId="1808"/>
    <cellStyle name="Обычный 13 11" xfId="1809"/>
    <cellStyle name="Обычный 13 2" xfId="1810"/>
    <cellStyle name="Обычный 13 2 10" xfId="1811"/>
    <cellStyle name="Обычный 13 2 2" xfId="1812"/>
    <cellStyle name="Обычный 13 2 2 2" xfId="1813"/>
    <cellStyle name="Обычный 13 2 2 2 2" xfId="1814"/>
    <cellStyle name="Обычный 13 2 2 2 2 2" xfId="1815"/>
    <cellStyle name="Обычный 13 2 2 2 2 3" xfId="1816"/>
    <cellStyle name="Обычный 13 2 2 2 2 4" xfId="1817"/>
    <cellStyle name="Обычный 13 2 2 2 3" xfId="1818"/>
    <cellStyle name="Обычный 13 2 2 2 4" xfId="1819"/>
    <cellStyle name="Обычный 13 2 2 2 5" xfId="1820"/>
    <cellStyle name="Обычный 13 2 2 3" xfId="1821"/>
    <cellStyle name="Обычный 13 2 2 3 2" xfId="1822"/>
    <cellStyle name="Обычный 13 2 2 3 2 2" xfId="1823"/>
    <cellStyle name="Обычный 13 2 2 3 2 3" xfId="1824"/>
    <cellStyle name="Обычный 13 2 2 3 2 4" xfId="1825"/>
    <cellStyle name="Обычный 13 2 2 3 3" xfId="1826"/>
    <cellStyle name="Обычный 13 2 2 3 4" xfId="1827"/>
    <cellStyle name="Обычный 13 2 2 3 5" xfId="1828"/>
    <cellStyle name="Обычный 13 2 2 4" xfId="1829"/>
    <cellStyle name="Обычный 13 2 2 4 2" xfId="1830"/>
    <cellStyle name="Обычный 13 2 2 4 3" xfId="1831"/>
    <cellStyle name="Обычный 13 2 2 4 4" xfId="1832"/>
    <cellStyle name="Обычный 13 2 2 5" xfId="1833"/>
    <cellStyle name="Обычный 13 2 2 6" xfId="1834"/>
    <cellStyle name="Обычный 13 2 2 7" xfId="1835"/>
    <cellStyle name="Обычный 13 2 2 8" xfId="1836"/>
    <cellStyle name="Обычный 13 2 3" xfId="1837"/>
    <cellStyle name="Обычный 13 2 3 2" xfId="1838"/>
    <cellStyle name="Обычный 13 2 3 2 2" xfId="1839"/>
    <cellStyle name="Обычный 13 2 3 2 2 2" xfId="1840"/>
    <cellStyle name="Обычный 13 2 3 2 2 3" xfId="1841"/>
    <cellStyle name="Обычный 13 2 3 2 2 4" xfId="1842"/>
    <cellStyle name="Обычный 13 2 3 2 3" xfId="1843"/>
    <cellStyle name="Обычный 13 2 3 2 4" xfId="1844"/>
    <cellStyle name="Обычный 13 2 3 2 5" xfId="1845"/>
    <cellStyle name="Обычный 13 2 3 3" xfId="1846"/>
    <cellStyle name="Обычный 13 2 3 3 2" xfId="1847"/>
    <cellStyle name="Обычный 13 2 3 3 3" xfId="1848"/>
    <cellStyle name="Обычный 13 2 3 3 4" xfId="1849"/>
    <cellStyle name="Обычный 13 2 3 4" xfId="1850"/>
    <cellStyle name="Обычный 13 2 3 5" xfId="1851"/>
    <cellStyle name="Обычный 13 2 3 6" xfId="1852"/>
    <cellStyle name="Обычный 13 2 4" xfId="1853"/>
    <cellStyle name="Обычный 13 2 4 2" xfId="1854"/>
    <cellStyle name="Обычный 13 2 4 2 2" xfId="1855"/>
    <cellStyle name="Обычный 13 2 4 2 3" xfId="1856"/>
    <cellStyle name="Обычный 13 2 4 2 4" xfId="1857"/>
    <cellStyle name="Обычный 13 2 4 3" xfId="1858"/>
    <cellStyle name="Обычный 13 2 4 4" xfId="1859"/>
    <cellStyle name="Обычный 13 2 4 5" xfId="1860"/>
    <cellStyle name="Обычный 13 2 5" xfId="1861"/>
    <cellStyle name="Обычный 13 2 5 2" xfId="1862"/>
    <cellStyle name="Обычный 13 2 5 2 2" xfId="1863"/>
    <cellStyle name="Обычный 13 2 5 2 3" xfId="1864"/>
    <cellStyle name="Обычный 13 2 5 2 4" xfId="1865"/>
    <cellStyle name="Обычный 13 2 5 3" xfId="1866"/>
    <cellStyle name="Обычный 13 2 5 4" xfId="1867"/>
    <cellStyle name="Обычный 13 2 5 5" xfId="1868"/>
    <cellStyle name="Обычный 13 2 6" xfId="1869"/>
    <cellStyle name="Обычный 13 2 6 2" xfId="1870"/>
    <cellStyle name="Обычный 13 2 6 3" xfId="1871"/>
    <cellStyle name="Обычный 13 2 6 4" xfId="1872"/>
    <cellStyle name="Обычный 13 2 7" xfId="1873"/>
    <cellStyle name="Обычный 13 2 8" xfId="1874"/>
    <cellStyle name="Обычный 13 2 9" xfId="1875"/>
    <cellStyle name="Обычный 13 3" xfId="1876"/>
    <cellStyle name="Обычный 13 3 2" xfId="1877"/>
    <cellStyle name="Обычный 13 3 2 2" xfId="1878"/>
    <cellStyle name="Обычный 13 3 2 2 2" xfId="1879"/>
    <cellStyle name="Обычный 13 3 2 2 3" xfId="1880"/>
    <cellStyle name="Обычный 13 3 2 2 4" xfId="1881"/>
    <cellStyle name="Обычный 13 3 2 3" xfId="1882"/>
    <cellStyle name="Обычный 13 3 2 4" xfId="1883"/>
    <cellStyle name="Обычный 13 3 2 5" xfId="1884"/>
    <cellStyle name="Обычный 13 3 3" xfId="1885"/>
    <cellStyle name="Обычный 13 3 3 2" xfId="1886"/>
    <cellStyle name="Обычный 13 3 3 2 2" xfId="1887"/>
    <cellStyle name="Обычный 13 3 3 2 3" xfId="1888"/>
    <cellStyle name="Обычный 13 3 3 2 4" xfId="1889"/>
    <cellStyle name="Обычный 13 3 3 3" xfId="1890"/>
    <cellStyle name="Обычный 13 3 3 4" xfId="1891"/>
    <cellStyle name="Обычный 13 3 3 5" xfId="1892"/>
    <cellStyle name="Обычный 13 3 4" xfId="1893"/>
    <cellStyle name="Обычный 13 3 4 2" xfId="1894"/>
    <cellStyle name="Обычный 13 3 4 3" xfId="1895"/>
    <cellStyle name="Обычный 13 3 4 4" xfId="1896"/>
    <cellStyle name="Обычный 13 3 5" xfId="1897"/>
    <cellStyle name="Обычный 13 3 6" xfId="1898"/>
    <cellStyle name="Обычный 13 3 7" xfId="1899"/>
    <cellStyle name="Обычный 13 3 8" xfId="1900"/>
    <cellStyle name="Обычный 13 4" xfId="1901"/>
    <cellStyle name="Обычный 13 4 2" xfId="1902"/>
    <cellStyle name="Обычный 13 4 2 2" xfId="1903"/>
    <cellStyle name="Обычный 13 4 2 2 2" xfId="1904"/>
    <cellStyle name="Обычный 13 4 2 2 3" xfId="1905"/>
    <cellStyle name="Обычный 13 4 2 2 4" xfId="1906"/>
    <cellStyle name="Обычный 13 4 2 3" xfId="1907"/>
    <cellStyle name="Обычный 13 4 2 4" xfId="1908"/>
    <cellStyle name="Обычный 13 4 2 5" xfId="1909"/>
    <cellStyle name="Обычный 13 4 3" xfId="1910"/>
    <cellStyle name="Обычный 13 4 3 2" xfId="1911"/>
    <cellStyle name="Обычный 13 4 3 3" xfId="1912"/>
    <cellStyle name="Обычный 13 4 3 4" xfId="1913"/>
    <cellStyle name="Обычный 13 4 4" xfId="1914"/>
    <cellStyle name="Обычный 13 4 5" xfId="1915"/>
    <cellStyle name="Обычный 13 4 6" xfId="1916"/>
    <cellStyle name="Обычный 13 5" xfId="1917"/>
    <cellStyle name="Обычный 13 5 2" xfId="1918"/>
    <cellStyle name="Обычный 13 5 2 2" xfId="1919"/>
    <cellStyle name="Обычный 13 5 2 3" xfId="1920"/>
    <cellStyle name="Обычный 13 5 2 4" xfId="1921"/>
    <cellStyle name="Обычный 13 5 3" xfId="1922"/>
    <cellStyle name="Обычный 13 5 4" xfId="1923"/>
    <cellStyle name="Обычный 13 5 5" xfId="1924"/>
    <cellStyle name="Обычный 13 6" xfId="1925"/>
    <cellStyle name="Обычный 13 6 2" xfId="1926"/>
    <cellStyle name="Обычный 13 6 2 2" xfId="1927"/>
    <cellStyle name="Обычный 13 6 2 3" xfId="1928"/>
    <cellStyle name="Обычный 13 6 2 4" xfId="1929"/>
    <cellStyle name="Обычный 13 6 3" xfId="1930"/>
    <cellStyle name="Обычный 13 6 4" xfId="1931"/>
    <cellStyle name="Обычный 13 6 5" xfId="1932"/>
    <cellStyle name="Обычный 13 7" xfId="1933"/>
    <cellStyle name="Обычный 13 7 2" xfId="1934"/>
    <cellStyle name="Обычный 13 7 3" xfId="1935"/>
    <cellStyle name="Обычный 13 7 4" xfId="1936"/>
    <cellStyle name="Обычный 13 8" xfId="1937"/>
    <cellStyle name="Обычный 13 9" xfId="1938"/>
    <cellStyle name="Обычный 14" xfId="1939"/>
    <cellStyle name="Обычный 14 10" xfId="1940"/>
    <cellStyle name="Обычный 14 2" xfId="1941"/>
    <cellStyle name="Обычный 14 2 2" xfId="1942"/>
    <cellStyle name="Обычный 14 2 2 2" xfId="1943"/>
    <cellStyle name="Обычный 14 2 2 2 2" xfId="1944"/>
    <cellStyle name="Обычный 14 2 2 2 3" xfId="1945"/>
    <cellStyle name="Обычный 14 2 2 2 4" xfId="1946"/>
    <cellStyle name="Обычный 14 2 2 3" xfId="1947"/>
    <cellStyle name="Обычный 14 2 2 4" xfId="1948"/>
    <cellStyle name="Обычный 14 2 2 5" xfId="1949"/>
    <cellStyle name="Обычный 14 2 3" xfId="1950"/>
    <cellStyle name="Обычный 14 2 3 2" xfId="1951"/>
    <cellStyle name="Обычный 14 2 3 2 2" xfId="1952"/>
    <cellStyle name="Обычный 14 2 3 2 3" xfId="1953"/>
    <cellStyle name="Обычный 14 2 3 2 4" xfId="1954"/>
    <cellStyle name="Обычный 14 2 3 3" xfId="1955"/>
    <cellStyle name="Обычный 14 2 3 4" xfId="1956"/>
    <cellStyle name="Обычный 14 2 3 5" xfId="1957"/>
    <cellStyle name="Обычный 14 2 4" xfId="1958"/>
    <cellStyle name="Обычный 14 2 4 2" xfId="1959"/>
    <cellStyle name="Обычный 14 2 4 3" xfId="1960"/>
    <cellStyle name="Обычный 14 2 4 4" xfId="1961"/>
    <cellStyle name="Обычный 14 2 5" xfId="1962"/>
    <cellStyle name="Обычный 14 2 6" xfId="1963"/>
    <cellStyle name="Обычный 14 2 7" xfId="1964"/>
    <cellStyle name="Обычный 14 2 8" xfId="1965"/>
    <cellStyle name="Обычный 14 3" xfId="1966"/>
    <cellStyle name="Обычный 14 3 2" xfId="1967"/>
    <cellStyle name="Обычный 14 3 2 2" xfId="1968"/>
    <cellStyle name="Обычный 14 3 2 2 2" xfId="1969"/>
    <cellStyle name="Обычный 14 3 2 2 3" xfId="1970"/>
    <cellStyle name="Обычный 14 3 2 2 4" xfId="1971"/>
    <cellStyle name="Обычный 14 3 2 3" xfId="1972"/>
    <cellStyle name="Обычный 14 3 2 4" xfId="1973"/>
    <cellStyle name="Обычный 14 3 2 5" xfId="1974"/>
    <cellStyle name="Обычный 14 3 3" xfId="1975"/>
    <cellStyle name="Обычный 14 3 3 2" xfId="1976"/>
    <cellStyle name="Обычный 14 3 3 3" xfId="1977"/>
    <cellStyle name="Обычный 14 3 3 4" xfId="1978"/>
    <cellStyle name="Обычный 14 3 4" xfId="1979"/>
    <cellStyle name="Обычный 14 3 5" xfId="1980"/>
    <cellStyle name="Обычный 14 3 6" xfId="1981"/>
    <cellStyle name="Обычный 14 4" xfId="1982"/>
    <cellStyle name="Обычный 14 4 2" xfId="1983"/>
    <cellStyle name="Обычный 14 4 2 2" xfId="1984"/>
    <cellStyle name="Обычный 14 4 2 3" xfId="1985"/>
    <cellStyle name="Обычный 14 4 2 4" xfId="1986"/>
    <cellStyle name="Обычный 14 4 3" xfId="1987"/>
    <cellStyle name="Обычный 14 4 4" xfId="1988"/>
    <cellStyle name="Обычный 14 4 5" xfId="1989"/>
    <cellStyle name="Обычный 14 5" xfId="1990"/>
    <cellStyle name="Обычный 14 5 2" xfId="1991"/>
    <cellStyle name="Обычный 14 5 2 2" xfId="1992"/>
    <cellStyle name="Обычный 14 5 2 3" xfId="1993"/>
    <cellStyle name="Обычный 14 5 2 4" xfId="1994"/>
    <cellStyle name="Обычный 14 5 3" xfId="1995"/>
    <cellStyle name="Обычный 14 5 4" xfId="1996"/>
    <cellStyle name="Обычный 14 5 5" xfId="1997"/>
    <cellStyle name="Обычный 14 6" xfId="1998"/>
    <cellStyle name="Обычный 14 6 2" xfId="1999"/>
    <cellStyle name="Обычный 14 6 3" xfId="2000"/>
    <cellStyle name="Обычный 14 6 4" xfId="2001"/>
    <cellStyle name="Обычный 14 7" xfId="2002"/>
    <cellStyle name="Обычный 14 8" xfId="2003"/>
    <cellStyle name="Обычный 14 9" xfId="2004"/>
    <cellStyle name="Обычный 15" xfId="2005"/>
    <cellStyle name="Обычный 15 2" xfId="2006"/>
    <cellStyle name="Обычный 15 2 2" xfId="2007"/>
    <cellStyle name="Обычный 15 2 3" xfId="2008"/>
    <cellStyle name="Обычный 15 2 4" xfId="2009"/>
    <cellStyle name="Обычный 15 3" xfId="2010"/>
    <cellStyle name="Обычный 15 4" xfId="2011"/>
    <cellStyle name="Обычный 15 5" xfId="2012"/>
    <cellStyle name="Обычный 15 6" xfId="2013"/>
    <cellStyle name="Обычный 16" xfId="2014"/>
    <cellStyle name="Обычный 16 2" xfId="2015"/>
    <cellStyle name="Обычный 16 3" xfId="2016"/>
    <cellStyle name="Обычный 16 4" xfId="2017"/>
    <cellStyle name="Обычный 17" xfId="2018"/>
    <cellStyle name="Обычный 17 2" xfId="2019"/>
    <cellStyle name="Обычный 17 3" xfId="2020"/>
    <cellStyle name="Обычный 17 4" xfId="2021"/>
    <cellStyle name="Обычный 18" xfId="2022"/>
    <cellStyle name="Обычный 19" xfId="2023"/>
    <cellStyle name="Обычный 2" xfId="2024"/>
    <cellStyle name="Обычный 2 10" xfId="2025"/>
    <cellStyle name="Обычный 2 11" xfId="2026"/>
    <cellStyle name="Обычный 2 12" xfId="2027"/>
    <cellStyle name="Обычный 2 13" xfId="2028"/>
    <cellStyle name="Обычный 2 14" xfId="2029"/>
    <cellStyle name="Обычный 2 15" xfId="2030"/>
    <cellStyle name="Обычный 2 16" xfId="2031"/>
    <cellStyle name="Обычный 2 17" xfId="2032"/>
    <cellStyle name="Обычный 2 17 2" xfId="2033"/>
    <cellStyle name="Обычный 2 2" xfId="2034"/>
    <cellStyle name="Обычный 2 2 2" xfId="2035"/>
    <cellStyle name="Обычный 2 2 2 2" xfId="2036"/>
    <cellStyle name="Обычный 2 2 3" xfId="2037"/>
    <cellStyle name="Обычный 2 2 4" xfId="2038"/>
    <cellStyle name="Обычный 2 2 5" xfId="2039"/>
    <cellStyle name="Обычный 2 2 6" xfId="2040"/>
    <cellStyle name="Обычный 2 3" xfId="2041"/>
    <cellStyle name="Обычный 2 3 2" xfId="2042"/>
    <cellStyle name="Обычный 2 3 2 2" xfId="2043"/>
    <cellStyle name="Обычный 2 3 2 3" xfId="2044"/>
    <cellStyle name="Обычный 2 3 2 4" xfId="2045"/>
    <cellStyle name="Обычный 2 3 3" xfId="2046"/>
    <cellStyle name="Обычный 2 3 4" xfId="2047"/>
    <cellStyle name="Обычный 2 3 5" xfId="2048"/>
    <cellStyle name="Обычный 2 3 6" xfId="2049"/>
    <cellStyle name="Обычный 2 3 7" xfId="2050"/>
    <cellStyle name="Обычный 2 4" xfId="2051"/>
    <cellStyle name="Обычный 2 4 2" xfId="2052"/>
    <cellStyle name="Обычный 2 4 2 2" xfId="2053"/>
    <cellStyle name="Обычный 2 4 2 3" xfId="2054"/>
    <cellStyle name="Обычный 2 4 2 4" xfId="2055"/>
    <cellStyle name="Обычный 2 4 3" xfId="2056"/>
    <cellStyle name="Обычный 2 4 4" xfId="2057"/>
    <cellStyle name="Обычный 2 4 5" xfId="2058"/>
    <cellStyle name="Обычный 2 4 6" xfId="2059"/>
    <cellStyle name="Обычный 2 4 7" xfId="2060"/>
    <cellStyle name="Обычный 2 5" xfId="2061"/>
    <cellStyle name="Обычный 2 5 2" xfId="2062"/>
    <cellStyle name="Обычный 2 5 2 2" xfId="2063"/>
    <cellStyle name="Обычный 2 5 2 3" xfId="2064"/>
    <cellStyle name="Обычный 2 5 2 4" xfId="2065"/>
    <cellStyle name="Обычный 2 5 3" xfId="2066"/>
    <cellStyle name="Обычный 2 5 4" xfId="2067"/>
    <cellStyle name="Обычный 2 5 5" xfId="2068"/>
    <cellStyle name="Обычный 2 6" xfId="2069"/>
    <cellStyle name="Обычный 2 6 2" xfId="2070"/>
    <cellStyle name="Обычный 2 6 2 2" xfId="2071"/>
    <cellStyle name="Обычный 2 6 2 3" xfId="2072"/>
    <cellStyle name="Обычный 2 6 3" xfId="2073"/>
    <cellStyle name="Обычный 2 6 4" xfId="2074"/>
    <cellStyle name="Обычный 2 6 5" xfId="2075"/>
    <cellStyle name="Обычный 2 7" xfId="2076"/>
    <cellStyle name="Обычный 2 7 2" xfId="2077"/>
    <cellStyle name="Обычный 2 8" xfId="2078"/>
    <cellStyle name="Обычный 2 8 2" xfId="2079"/>
    <cellStyle name="Обычный 2 8 3" xfId="2080"/>
    <cellStyle name="Обычный 2 8 4" xfId="2081"/>
    <cellStyle name="Обычный 2 8 5" xfId="2082"/>
    <cellStyle name="Обычный 2 9" xfId="2083"/>
    <cellStyle name="Обычный 20" xfId="2084"/>
    <cellStyle name="Обычный 21" xfId="2085"/>
    <cellStyle name="Обычный 22" xfId="2086"/>
    <cellStyle name="Обычный 23" xfId="2087"/>
    <cellStyle name="Обычный 24" xfId="2088"/>
    <cellStyle name="Обычный 25" xfId="2089"/>
    <cellStyle name="Обычный 26" xfId="2090"/>
    <cellStyle name="Обычный 27" xfId="2091"/>
    <cellStyle name="Обычный 28" xfId="2092"/>
    <cellStyle name="Обычный 29" xfId="2093"/>
    <cellStyle name="Обычный 3" xfId="2094"/>
    <cellStyle name="Обычный 3 2" xfId="2095"/>
    <cellStyle name="Обычный 3 2 10" xfId="2096"/>
    <cellStyle name="Обычный 3 2 11" xfId="2097"/>
    <cellStyle name="Обычный 3 2 11 2" xfId="2098"/>
    <cellStyle name="Обычный 3 2 2" xfId="2099"/>
    <cellStyle name="Обычный 3 2 2 2" xfId="2100"/>
    <cellStyle name="Обычный 3 2 2 2 2" xfId="2101"/>
    <cellStyle name="Обычный 3 2 2 2 3" xfId="2102"/>
    <cellStyle name="Обычный 3 2 2 2 4" xfId="2103"/>
    <cellStyle name="Обычный 3 2 2 3" xfId="2104"/>
    <cellStyle name="Обычный 3 2 2 4" xfId="2105"/>
    <cellStyle name="Обычный 3 2 2 5" xfId="2106"/>
    <cellStyle name="Обычный 3 2 3" xfId="2107"/>
    <cellStyle name="Обычный 3 2 3 2" xfId="2108"/>
    <cellStyle name="Обычный 3 2 3 2 2" xfId="2109"/>
    <cellStyle name="Обычный 3 2 3 2 3" xfId="2110"/>
    <cellStyle name="Обычный 3 2 3 2 4" xfId="2111"/>
    <cellStyle name="Обычный 3 2 3 3" xfId="2112"/>
    <cellStyle name="Обычный 3 2 3 4" xfId="2113"/>
    <cellStyle name="Обычный 3 2 3 5" xfId="2114"/>
    <cellStyle name="Обычный 3 2 4" xfId="2115"/>
    <cellStyle name="Обычный 3 2 4 2" xfId="2116"/>
    <cellStyle name="Обычный 3 2 4 2 2" xfId="2117"/>
    <cellStyle name="Обычный 3 2 4 2 3" xfId="2118"/>
    <cellStyle name="Обычный 3 2 4 2 4" xfId="2119"/>
    <cellStyle name="Обычный 3 2 4 3" xfId="2120"/>
    <cellStyle name="Обычный 3 2 4 4" xfId="2121"/>
    <cellStyle name="Обычный 3 2 4 5" xfId="2122"/>
    <cellStyle name="Обычный 3 2 5" xfId="2123"/>
    <cellStyle name="Обычный 3 2 5 2" xfId="2124"/>
    <cellStyle name="Обычный 3 2 5 2 2" xfId="2125"/>
    <cellStyle name="Обычный 3 2 5 2 3" xfId="2126"/>
    <cellStyle name="Обычный 3 2 5 3" xfId="2127"/>
    <cellStyle name="Обычный 3 2 5 4" xfId="2128"/>
    <cellStyle name="Обычный 3 2 5 5" xfId="2129"/>
    <cellStyle name="Обычный 3 2 6" xfId="2130"/>
    <cellStyle name="Обычный 3 2 6 2" xfId="2131"/>
    <cellStyle name="Обычный 3 2 6 3" xfId="2132"/>
    <cellStyle name="Обычный 3 2 7" xfId="2133"/>
    <cellStyle name="Обычный 3 2 8" xfId="2134"/>
    <cellStyle name="Обычный 3 2 9" xfId="2135"/>
    <cellStyle name="Обычный 3 3" xfId="2136"/>
    <cellStyle name="Обычный 3 3 2" xfId="2137"/>
    <cellStyle name="Обычный 3 3 2 2" xfId="2138"/>
    <cellStyle name="Обычный 3 4" xfId="2139"/>
    <cellStyle name="Обычный 3 4 2" xfId="2140"/>
    <cellStyle name="Обычный 3 4 3" xfId="2141"/>
    <cellStyle name="Обычный 3 5" xfId="2142"/>
    <cellStyle name="Обычный 3 6" xfId="2143"/>
    <cellStyle name="Обычный 3 7" xfId="2144"/>
    <cellStyle name="Обычный 3 7 2" xfId="2145"/>
    <cellStyle name="Обычный 30" xfId="2146"/>
    <cellStyle name="Обычный 31" xfId="2147"/>
    <cellStyle name="Обычный 32" xfId="2148"/>
    <cellStyle name="Обычный 33" xfId="2149"/>
    <cellStyle name="Обычный 33 2" xfId="2150"/>
    <cellStyle name="Обычный 34" xfId="2151"/>
    <cellStyle name="Обычный 4" xfId="2152"/>
    <cellStyle name="Обычный 4 10" xfId="2153"/>
    <cellStyle name="Обычный 4 10 2" xfId="2154"/>
    <cellStyle name="Обычный 4 10 2 2" xfId="2155"/>
    <cellStyle name="Обычный 4 10 2 3" xfId="2156"/>
    <cellStyle name="Обычный 4 10 2 4" xfId="2157"/>
    <cellStyle name="Обычный 4 10 3" xfId="2158"/>
    <cellStyle name="Обычный 4 10 4" xfId="2159"/>
    <cellStyle name="Обычный 4 10 5" xfId="2160"/>
    <cellStyle name="Обычный 4 11" xfId="2161"/>
    <cellStyle name="Обычный 4 11 2" xfId="2162"/>
    <cellStyle name="Обычный 4 11 3" xfId="2163"/>
    <cellStyle name="Обычный 4 11 4" xfId="2164"/>
    <cellStyle name="Обычный 4 12" xfId="2165"/>
    <cellStyle name="Обычный 4 13" xfId="2166"/>
    <cellStyle name="Обычный 4 14" xfId="2167"/>
    <cellStyle name="Обычный 4 15" xfId="2168"/>
    <cellStyle name="Обычный 4 16" xfId="2169"/>
    <cellStyle name="Обычный 4 17" xfId="2170"/>
    <cellStyle name="Обычный 4 18" xfId="2171"/>
    <cellStyle name="Обычный 4 2" xfId="2172"/>
    <cellStyle name="Обычный 4 2 10" xfId="2173"/>
    <cellStyle name="Обычный 4 2 11" xfId="2174"/>
    <cellStyle name="Обычный 4 2 2" xfId="2175"/>
    <cellStyle name="Обычный 4 2 2 10" xfId="2176"/>
    <cellStyle name="Обычный 4 2 2 2" xfId="2177"/>
    <cellStyle name="Обычный 4 2 2 2 2" xfId="2178"/>
    <cellStyle name="Обычный 4 2 2 2 2 2" xfId="2179"/>
    <cellStyle name="Обычный 4 2 2 2 2 2 2" xfId="2180"/>
    <cellStyle name="Обычный 4 2 2 2 2 2 3" xfId="2181"/>
    <cellStyle name="Обычный 4 2 2 2 2 2 4" xfId="2182"/>
    <cellStyle name="Обычный 4 2 2 2 2 3" xfId="2183"/>
    <cellStyle name="Обычный 4 2 2 2 2 4" xfId="2184"/>
    <cellStyle name="Обычный 4 2 2 2 2 5" xfId="2185"/>
    <cellStyle name="Обычный 4 2 2 2 3" xfId="2186"/>
    <cellStyle name="Обычный 4 2 2 2 3 2" xfId="2187"/>
    <cellStyle name="Обычный 4 2 2 2 3 2 2" xfId="2188"/>
    <cellStyle name="Обычный 4 2 2 2 3 2 3" xfId="2189"/>
    <cellStyle name="Обычный 4 2 2 2 3 2 4" xfId="2190"/>
    <cellStyle name="Обычный 4 2 2 2 3 3" xfId="2191"/>
    <cellStyle name="Обычный 4 2 2 2 3 4" xfId="2192"/>
    <cellStyle name="Обычный 4 2 2 2 3 5" xfId="2193"/>
    <cellStyle name="Обычный 4 2 2 2 4" xfId="2194"/>
    <cellStyle name="Обычный 4 2 2 2 4 2" xfId="2195"/>
    <cellStyle name="Обычный 4 2 2 2 4 3" xfId="2196"/>
    <cellStyle name="Обычный 4 2 2 2 4 4" xfId="2197"/>
    <cellStyle name="Обычный 4 2 2 2 5" xfId="2198"/>
    <cellStyle name="Обычный 4 2 2 2 6" xfId="2199"/>
    <cellStyle name="Обычный 4 2 2 2 7" xfId="2200"/>
    <cellStyle name="Обычный 4 2 2 2 8" xfId="2201"/>
    <cellStyle name="Обычный 4 2 2 3" xfId="2202"/>
    <cellStyle name="Обычный 4 2 2 3 2" xfId="2203"/>
    <cellStyle name="Обычный 4 2 2 3 2 2" xfId="2204"/>
    <cellStyle name="Обычный 4 2 2 3 2 2 2" xfId="2205"/>
    <cellStyle name="Обычный 4 2 2 3 2 2 3" xfId="2206"/>
    <cellStyle name="Обычный 4 2 2 3 2 2 4" xfId="2207"/>
    <cellStyle name="Обычный 4 2 2 3 2 3" xfId="2208"/>
    <cellStyle name="Обычный 4 2 2 3 2 4" xfId="2209"/>
    <cellStyle name="Обычный 4 2 2 3 2 5" xfId="2210"/>
    <cellStyle name="Обычный 4 2 2 3 3" xfId="2211"/>
    <cellStyle name="Обычный 4 2 2 3 3 2" xfId="2212"/>
    <cellStyle name="Обычный 4 2 2 3 3 3" xfId="2213"/>
    <cellStyle name="Обычный 4 2 2 3 3 4" xfId="2214"/>
    <cellStyle name="Обычный 4 2 2 3 4" xfId="2215"/>
    <cellStyle name="Обычный 4 2 2 3 5" xfId="2216"/>
    <cellStyle name="Обычный 4 2 2 3 6" xfId="2217"/>
    <cellStyle name="Обычный 4 2 2 4" xfId="2218"/>
    <cellStyle name="Обычный 4 2 2 4 2" xfId="2219"/>
    <cellStyle name="Обычный 4 2 2 4 2 2" xfId="2220"/>
    <cellStyle name="Обычный 4 2 2 4 2 3" xfId="2221"/>
    <cellStyle name="Обычный 4 2 2 4 2 4" xfId="2222"/>
    <cellStyle name="Обычный 4 2 2 4 3" xfId="2223"/>
    <cellStyle name="Обычный 4 2 2 4 4" xfId="2224"/>
    <cellStyle name="Обычный 4 2 2 4 5" xfId="2225"/>
    <cellStyle name="Обычный 4 2 2 5" xfId="2226"/>
    <cellStyle name="Обычный 4 2 2 5 2" xfId="2227"/>
    <cellStyle name="Обычный 4 2 2 5 2 2" xfId="2228"/>
    <cellStyle name="Обычный 4 2 2 5 2 3" xfId="2229"/>
    <cellStyle name="Обычный 4 2 2 5 2 4" xfId="2230"/>
    <cellStyle name="Обычный 4 2 2 5 3" xfId="2231"/>
    <cellStyle name="Обычный 4 2 2 5 4" xfId="2232"/>
    <cellStyle name="Обычный 4 2 2 5 5" xfId="2233"/>
    <cellStyle name="Обычный 4 2 2 6" xfId="2234"/>
    <cellStyle name="Обычный 4 2 2 6 2" xfId="2235"/>
    <cellStyle name="Обычный 4 2 2 6 3" xfId="2236"/>
    <cellStyle name="Обычный 4 2 2 6 4" xfId="2237"/>
    <cellStyle name="Обычный 4 2 2 7" xfId="2238"/>
    <cellStyle name="Обычный 4 2 2 8" xfId="2239"/>
    <cellStyle name="Обычный 4 2 2 9" xfId="2240"/>
    <cellStyle name="Обычный 4 2 3" xfId="2241"/>
    <cellStyle name="Обычный 4 2 3 2" xfId="2242"/>
    <cellStyle name="Обычный 4 2 3 2 2" xfId="2243"/>
    <cellStyle name="Обычный 4 2 3 2 2 2" xfId="2244"/>
    <cellStyle name="Обычный 4 2 3 2 2 3" xfId="2245"/>
    <cellStyle name="Обычный 4 2 3 2 2 4" xfId="2246"/>
    <cellStyle name="Обычный 4 2 3 2 3" xfId="2247"/>
    <cellStyle name="Обычный 4 2 3 2 4" xfId="2248"/>
    <cellStyle name="Обычный 4 2 3 2 5" xfId="2249"/>
    <cellStyle name="Обычный 4 2 3 3" xfId="2250"/>
    <cellStyle name="Обычный 4 2 3 3 2" xfId="2251"/>
    <cellStyle name="Обычный 4 2 3 3 2 2" xfId="2252"/>
    <cellStyle name="Обычный 4 2 3 3 2 3" xfId="2253"/>
    <cellStyle name="Обычный 4 2 3 3 2 4" xfId="2254"/>
    <cellStyle name="Обычный 4 2 3 3 3" xfId="2255"/>
    <cellStyle name="Обычный 4 2 3 3 4" xfId="2256"/>
    <cellStyle name="Обычный 4 2 3 3 5" xfId="2257"/>
    <cellStyle name="Обычный 4 2 3 4" xfId="2258"/>
    <cellStyle name="Обычный 4 2 3 4 2" xfId="2259"/>
    <cellStyle name="Обычный 4 2 3 4 3" xfId="2260"/>
    <cellStyle name="Обычный 4 2 3 4 4" xfId="2261"/>
    <cellStyle name="Обычный 4 2 3 5" xfId="2262"/>
    <cellStyle name="Обычный 4 2 3 6" xfId="2263"/>
    <cellStyle name="Обычный 4 2 3 7" xfId="2264"/>
    <cellStyle name="Обычный 4 2 3 8" xfId="2265"/>
    <cellStyle name="Обычный 4 2 4" xfId="2266"/>
    <cellStyle name="Обычный 4 2 4 2" xfId="2267"/>
    <cellStyle name="Обычный 4 2 4 2 2" xfId="2268"/>
    <cellStyle name="Обычный 4 2 4 2 2 2" xfId="2269"/>
    <cellStyle name="Обычный 4 2 4 2 2 3" xfId="2270"/>
    <cellStyle name="Обычный 4 2 4 2 2 4" xfId="2271"/>
    <cellStyle name="Обычный 4 2 4 2 3" xfId="2272"/>
    <cellStyle name="Обычный 4 2 4 2 4" xfId="2273"/>
    <cellStyle name="Обычный 4 2 4 2 5" xfId="2274"/>
    <cellStyle name="Обычный 4 2 4 3" xfId="2275"/>
    <cellStyle name="Обычный 4 2 4 3 2" xfId="2276"/>
    <cellStyle name="Обычный 4 2 4 3 2 2" xfId="2277"/>
    <cellStyle name="Обычный 4 2 4 3 2 3" xfId="2278"/>
    <cellStyle name="Обычный 4 2 4 3 2 4" xfId="2279"/>
    <cellStyle name="Обычный 4 2 4 3 3" xfId="2280"/>
    <cellStyle name="Обычный 4 2 4 3 4" xfId="2281"/>
    <cellStyle name="Обычный 4 2 4 3 5" xfId="2282"/>
    <cellStyle name="Обычный 4 2 4 4" xfId="2283"/>
    <cellStyle name="Обычный 4 2 4 4 2" xfId="2284"/>
    <cellStyle name="Обычный 4 2 4 4 3" xfId="2285"/>
    <cellStyle name="Обычный 4 2 4 4 4" xfId="2286"/>
    <cellStyle name="Обычный 4 2 4 5" xfId="2287"/>
    <cellStyle name="Обычный 4 2 4 6" xfId="2288"/>
    <cellStyle name="Обычный 4 2 4 7" xfId="2289"/>
    <cellStyle name="Обычный 4 2 4 8" xfId="2290"/>
    <cellStyle name="Обычный 4 2 5" xfId="2291"/>
    <cellStyle name="Обычный 4 2 5 2" xfId="2292"/>
    <cellStyle name="Обычный 4 2 5 2 2" xfId="2293"/>
    <cellStyle name="Обычный 4 2 5 2 3" xfId="2294"/>
    <cellStyle name="Обычный 4 2 5 2 4" xfId="2295"/>
    <cellStyle name="Обычный 4 2 5 3" xfId="2296"/>
    <cellStyle name="Обычный 4 2 5 4" xfId="2297"/>
    <cellStyle name="Обычный 4 2 5 5" xfId="2298"/>
    <cellStyle name="Обычный 4 2 6" xfId="2299"/>
    <cellStyle name="Обычный 4 2 6 2" xfId="2300"/>
    <cellStyle name="Обычный 4 2 6 2 2" xfId="2301"/>
    <cellStyle name="Обычный 4 2 6 2 3" xfId="2302"/>
    <cellStyle name="Обычный 4 2 6 2 4" xfId="2303"/>
    <cellStyle name="Обычный 4 2 6 3" xfId="2304"/>
    <cellStyle name="Обычный 4 2 6 4" xfId="2305"/>
    <cellStyle name="Обычный 4 2 6 5" xfId="2306"/>
    <cellStyle name="Обычный 4 2 7" xfId="2307"/>
    <cellStyle name="Обычный 4 2 7 2" xfId="2308"/>
    <cellStyle name="Обычный 4 2 7 3" xfId="2309"/>
    <cellStyle name="Обычный 4 2 7 4" xfId="2310"/>
    <cellStyle name="Обычный 4 2 8" xfId="2311"/>
    <cellStyle name="Обычный 4 2 9" xfId="2312"/>
    <cellStyle name="Обычный 4 3" xfId="2313"/>
    <cellStyle name="Обычный 4 3 10" xfId="2314"/>
    <cellStyle name="Обычный 4 3 11" xfId="2315"/>
    <cellStyle name="Обычный 4 3 2" xfId="2316"/>
    <cellStyle name="Обычный 4 3 2 10" xfId="2317"/>
    <cellStyle name="Обычный 4 3 2 2" xfId="2318"/>
    <cellStyle name="Обычный 4 3 2 2 2" xfId="2319"/>
    <cellStyle name="Обычный 4 3 2 2 2 2" xfId="2320"/>
    <cellStyle name="Обычный 4 3 2 2 2 2 2" xfId="2321"/>
    <cellStyle name="Обычный 4 3 2 2 2 2 3" xfId="2322"/>
    <cellStyle name="Обычный 4 3 2 2 2 2 4" xfId="2323"/>
    <cellStyle name="Обычный 4 3 2 2 2 3" xfId="2324"/>
    <cellStyle name="Обычный 4 3 2 2 2 4" xfId="2325"/>
    <cellStyle name="Обычный 4 3 2 2 2 5" xfId="2326"/>
    <cellStyle name="Обычный 4 3 2 2 3" xfId="2327"/>
    <cellStyle name="Обычный 4 3 2 2 3 2" xfId="2328"/>
    <cellStyle name="Обычный 4 3 2 2 3 2 2" xfId="2329"/>
    <cellStyle name="Обычный 4 3 2 2 3 2 3" xfId="2330"/>
    <cellStyle name="Обычный 4 3 2 2 3 2 4" xfId="2331"/>
    <cellStyle name="Обычный 4 3 2 2 3 3" xfId="2332"/>
    <cellStyle name="Обычный 4 3 2 2 3 4" xfId="2333"/>
    <cellStyle name="Обычный 4 3 2 2 3 5" xfId="2334"/>
    <cellStyle name="Обычный 4 3 2 2 4" xfId="2335"/>
    <cellStyle name="Обычный 4 3 2 2 4 2" xfId="2336"/>
    <cellStyle name="Обычный 4 3 2 2 4 3" xfId="2337"/>
    <cellStyle name="Обычный 4 3 2 2 4 4" xfId="2338"/>
    <cellStyle name="Обычный 4 3 2 2 5" xfId="2339"/>
    <cellStyle name="Обычный 4 3 2 2 6" xfId="2340"/>
    <cellStyle name="Обычный 4 3 2 2 7" xfId="2341"/>
    <cellStyle name="Обычный 4 3 2 2 8" xfId="2342"/>
    <cellStyle name="Обычный 4 3 2 3" xfId="2343"/>
    <cellStyle name="Обычный 4 3 2 3 2" xfId="2344"/>
    <cellStyle name="Обычный 4 3 2 3 2 2" xfId="2345"/>
    <cellStyle name="Обычный 4 3 2 3 2 2 2" xfId="2346"/>
    <cellStyle name="Обычный 4 3 2 3 2 2 3" xfId="2347"/>
    <cellStyle name="Обычный 4 3 2 3 2 2 4" xfId="2348"/>
    <cellStyle name="Обычный 4 3 2 3 2 3" xfId="2349"/>
    <cellStyle name="Обычный 4 3 2 3 2 4" xfId="2350"/>
    <cellStyle name="Обычный 4 3 2 3 2 5" xfId="2351"/>
    <cellStyle name="Обычный 4 3 2 3 3" xfId="2352"/>
    <cellStyle name="Обычный 4 3 2 3 3 2" xfId="2353"/>
    <cellStyle name="Обычный 4 3 2 3 3 3" xfId="2354"/>
    <cellStyle name="Обычный 4 3 2 3 3 4" xfId="2355"/>
    <cellStyle name="Обычный 4 3 2 3 4" xfId="2356"/>
    <cellStyle name="Обычный 4 3 2 3 5" xfId="2357"/>
    <cellStyle name="Обычный 4 3 2 3 6" xfId="2358"/>
    <cellStyle name="Обычный 4 3 2 4" xfId="2359"/>
    <cellStyle name="Обычный 4 3 2 4 2" xfId="2360"/>
    <cellStyle name="Обычный 4 3 2 4 2 2" xfId="2361"/>
    <cellStyle name="Обычный 4 3 2 4 2 3" xfId="2362"/>
    <cellStyle name="Обычный 4 3 2 4 2 4" xfId="2363"/>
    <cellStyle name="Обычный 4 3 2 4 3" xfId="2364"/>
    <cellStyle name="Обычный 4 3 2 4 4" xfId="2365"/>
    <cellStyle name="Обычный 4 3 2 4 5" xfId="2366"/>
    <cellStyle name="Обычный 4 3 2 5" xfId="2367"/>
    <cellStyle name="Обычный 4 3 2 5 2" xfId="2368"/>
    <cellStyle name="Обычный 4 3 2 5 2 2" xfId="2369"/>
    <cellStyle name="Обычный 4 3 2 5 2 3" xfId="2370"/>
    <cellStyle name="Обычный 4 3 2 5 2 4" xfId="2371"/>
    <cellStyle name="Обычный 4 3 2 5 3" xfId="2372"/>
    <cellStyle name="Обычный 4 3 2 5 4" xfId="2373"/>
    <cellStyle name="Обычный 4 3 2 5 5" xfId="2374"/>
    <cellStyle name="Обычный 4 3 2 6" xfId="2375"/>
    <cellStyle name="Обычный 4 3 2 6 2" xfId="2376"/>
    <cellStyle name="Обычный 4 3 2 6 3" xfId="2377"/>
    <cellStyle name="Обычный 4 3 2 6 4" xfId="2378"/>
    <cellStyle name="Обычный 4 3 2 7" xfId="2379"/>
    <cellStyle name="Обычный 4 3 2 8" xfId="2380"/>
    <cellStyle name="Обычный 4 3 2 9" xfId="2381"/>
    <cellStyle name="Обычный 4 3 3" xfId="2382"/>
    <cellStyle name="Обычный 4 3 3 2" xfId="2383"/>
    <cellStyle name="Обычный 4 3 3 2 2" xfId="2384"/>
    <cellStyle name="Обычный 4 3 3 2 2 2" xfId="2385"/>
    <cellStyle name="Обычный 4 3 3 2 2 3" xfId="2386"/>
    <cellStyle name="Обычный 4 3 3 2 2 4" xfId="2387"/>
    <cellStyle name="Обычный 4 3 3 2 3" xfId="2388"/>
    <cellStyle name="Обычный 4 3 3 2 4" xfId="2389"/>
    <cellStyle name="Обычный 4 3 3 2 5" xfId="2390"/>
    <cellStyle name="Обычный 4 3 3 3" xfId="2391"/>
    <cellStyle name="Обычный 4 3 3 3 2" xfId="2392"/>
    <cellStyle name="Обычный 4 3 3 3 2 2" xfId="2393"/>
    <cellStyle name="Обычный 4 3 3 3 2 3" xfId="2394"/>
    <cellStyle name="Обычный 4 3 3 3 2 4" xfId="2395"/>
    <cellStyle name="Обычный 4 3 3 3 3" xfId="2396"/>
    <cellStyle name="Обычный 4 3 3 3 4" xfId="2397"/>
    <cellStyle name="Обычный 4 3 3 3 5" xfId="2398"/>
    <cellStyle name="Обычный 4 3 3 4" xfId="2399"/>
    <cellStyle name="Обычный 4 3 3 4 2" xfId="2400"/>
    <cellStyle name="Обычный 4 3 3 4 3" xfId="2401"/>
    <cellStyle name="Обычный 4 3 3 4 4" xfId="2402"/>
    <cellStyle name="Обычный 4 3 3 5" xfId="2403"/>
    <cellStyle name="Обычный 4 3 3 6" xfId="2404"/>
    <cellStyle name="Обычный 4 3 3 7" xfId="2405"/>
    <cellStyle name="Обычный 4 3 3 8" xfId="2406"/>
    <cellStyle name="Обычный 4 3 4" xfId="2407"/>
    <cellStyle name="Обычный 4 3 4 2" xfId="2408"/>
    <cellStyle name="Обычный 4 3 4 2 2" xfId="2409"/>
    <cellStyle name="Обычный 4 3 4 2 2 2" xfId="2410"/>
    <cellStyle name="Обычный 4 3 4 2 2 3" xfId="2411"/>
    <cellStyle name="Обычный 4 3 4 2 2 4" xfId="2412"/>
    <cellStyle name="Обычный 4 3 4 2 3" xfId="2413"/>
    <cellStyle name="Обычный 4 3 4 2 4" xfId="2414"/>
    <cellStyle name="Обычный 4 3 4 2 5" xfId="2415"/>
    <cellStyle name="Обычный 4 3 4 3" xfId="2416"/>
    <cellStyle name="Обычный 4 3 4 3 2" xfId="2417"/>
    <cellStyle name="Обычный 4 3 4 3 3" xfId="2418"/>
    <cellStyle name="Обычный 4 3 4 3 4" xfId="2419"/>
    <cellStyle name="Обычный 4 3 4 4" xfId="2420"/>
    <cellStyle name="Обычный 4 3 4 5" xfId="2421"/>
    <cellStyle name="Обычный 4 3 4 6" xfId="2422"/>
    <cellStyle name="Обычный 4 3 5" xfId="2423"/>
    <cellStyle name="Обычный 4 3 5 2" xfId="2424"/>
    <cellStyle name="Обычный 4 3 5 2 2" xfId="2425"/>
    <cellStyle name="Обычный 4 3 5 2 3" xfId="2426"/>
    <cellStyle name="Обычный 4 3 5 2 4" xfId="2427"/>
    <cellStyle name="Обычный 4 3 5 3" xfId="2428"/>
    <cellStyle name="Обычный 4 3 5 4" xfId="2429"/>
    <cellStyle name="Обычный 4 3 5 5" xfId="2430"/>
    <cellStyle name="Обычный 4 3 6" xfId="2431"/>
    <cellStyle name="Обычный 4 3 6 2" xfId="2432"/>
    <cellStyle name="Обычный 4 3 6 2 2" xfId="2433"/>
    <cellStyle name="Обычный 4 3 6 2 3" xfId="2434"/>
    <cellStyle name="Обычный 4 3 6 2 4" xfId="2435"/>
    <cellStyle name="Обычный 4 3 6 3" xfId="2436"/>
    <cellStyle name="Обычный 4 3 6 4" xfId="2437"/>
    <cellStyle name="Обычный 4 3 6 5" xfId="2438"/>
    <cellStyle name="Обычный 4 3 7" xfId="2439"/>
    <cellStyle name="Обычный 4 3 7 2" xfId="2440"/>
    <cellStyle name="Обычный 4 3 7 3" xfId="2441"/>
    <cellStyle name="Обычный 4 3 7 4" xfId="2442"/>
    <cellStyle name="Обычный 4 3 8" xfId="2443"/>
    <cellStyle name="Обычный 4 3 9" xfId="2444"/>
    <cellStyle name="Обычный 4 4" xfId="2445"/>
    <cellStyle name="Обычный 4 4 10" xfId="2446"/>
    <cellStyle name="Обычный 4 4 11" xfId="2447"/>
    <cellStyle name="Обычный 4 4 2" xfId="2448"/>
    <cellStyle name="Обычный 4 4 2 10" xfId="2449"/>
    <cellStyle name="Обычный 4 4 2 2" xfId="2450"/>
    <cellStyle name="Обычный 4 4 2 2 2" xfId="2451"/>
    <cellStyle name="Обычный 4 4 2 2 2 2" xfId="2452"/>
    <cellStyle name="Обычный 4 4 2 2 2 2 2" xfId="2453"/>
    <cellStyle name="Обычный 4 4 2 2 2 2 3" xfId="2454"/>
    <cellStyle name="Обычный 4 4 2 2 2 2 4" xfId="2455"/>
    <cellStyle name="Обычный 4 4 2 2 2 3" xfId="2456"/>
    <cellStyle name="Обычный 4 4 2 2 2 4" xfId="2457"/>
    <cellStyle name="Обычный 4 4 2 2 2 5" xfId="2458"/>
    <cellStyle name="Обычный 4 4 2 2 3" xfId="2459"/>
    <cellStyle name="Обычный 4 4 2 2 3 2" xfId="2460"/>
    <cellStyle name="Обычный 4 4 2 2 3 2 2" xfId="2461"/>
    <cellStyle name="Обычный 4 4 2 2 3 2 3" xfId="2462"/>
    <cellStyle name="Обычный 4 4 2 2 3 2 4" xfId="2463"/>
    <cellStyle name="Обычный 4 4 2 2 3 3" xfId="2464"/>
    <cellStyle name="Обычный 4 4 2 2 3 4" xfId="2465"/>
    <cellStyle name="Обычный 4 4 2 2 3 5" xfId="2466"/>
    <cellStyle name="Обычный 4 4 2 2 4" xfId="2467"/>
    <cellStyle name="Обычный 4 4 2 2 4 2" xfId="2468"/>
    <cellStyle name="Обычный 4 4 2 2 4 3" xfId="2469"/>
    <cellStyle name="Обычный 4 4 2 2 4 4" xfId="2470"/>
    <cellStyle name="Обычный 4 4 2 2 5" xfId="2471"/>
    <cellStyle name="Обычный 4 4 2 2 6" xfId="2472"/>
    <cellStyle name="Обычный 4 4 2 2 7" xfId="2473"/>
    <cellStyle name="Обычный 4 4 2 2 8" xfId="2474"/>
    <cellStyle name="Обычный 4 4 2 3" xfId="2475"/>
    <cellStyle name="Обычный 4 4 2 3 2" xfId="2476"/>
    <cellStyle name="Обычный 4 4 2 3 2 2" xfId="2477"/>
    <cellStyle name="Обычный 4 4 2 3 2 2 2" xfId="2478"/>
    <cellStyle name="Обычный 4 4 2 3 2 2 3" xfId="2479"/>
    <cellStyle name="Обычный 4 4 2 3 2 2 4" xfId="2480"/>
    <cellStyle name="Обычный 4 4 2 3 2 3" xfId="2481"/>
    <cellStyle name="Обычный 4 4 2 3 2 4" xfId="2482"/>
    <cellStyle name="Обычный 4 4 2 3 2 5" xfId="2483"/>
    <cellStyle name="Обычный 4 4 2 3 3" xfId="2484"/>
    <cellStyle name="Обычный 4 4 2 3 3 2" xfId="2485"/>
    <cellStyle name="Обычный 4 4 2 3 3 3" xfId="2486"/>
    <cellStyle name="Обычный 4 4 2 3 3 4" xfId="2487"/>
    <cellStyle name="Обычный 4 4 2 3 4" xfId="2488"/>
    <cellStyle name="Обычный 4 4 2 3 5" xfId="2489"/>
    <cellStyle name="Обычный 4 4 2 3 6" xfId="2490"/>
    <cellStyle name="Обычный 4 4 2 4" xfId="2491"/>
    <cellStyle name="Обычный 4 4 2 4 2" xfId="2492"/>
    <cellStyle name="Обычный 4 4 2 4 2 2" xfId="2493"/>
    <cellStyle name="Обычный 4 4 2 4 2 3" xfId="2494"/>
    <cellStyle name="Обычный 4 4 2 4 2 4" xfId="2495"/>
    <cellStyle name="Обычный 4 4 2 4 3" xfId="2496"/>
    <cellStyle name="Обычный 4 4 2 4 4" xfId="2497"/>
    <cellStyle name="Обычный 4 4 2 4 5" xfId="2498"/>
    <cellStyle name="Обычный 4 4 2 5" xfId="2499"/>
    <cellStyle name="Обычный 4 4 2 5 2" xfId="2500"/>
    <cellStyle name="Обычный 4 4 2 5 2 2" xfId="2501"/>
    <cellStyle name="Обычный 4 4 2 5 2 3" xfId="2502"/>
    <cellStyle name="Обычный 4 4 2 5 2 4" xfId="2503"/>
    <cellStyle name="Обычный 4 4 2 5 3" xfId="2504"/>
    <cellStyle name="Обычный 4 4 2 5 4" xfId="2505"/>
    <cellStyle name="Обычный 4 4 2 5 5" xfId="2506"/>
    <cellStyle name="Обычный 4 4 2 6" xfId="2507"/>
    <cellStyle name="Обычный 4 4 2 6 2" xfId="2508"/>
    <cellStyle name="Обычный 4 4 2 6 3" xfId="2509"/>
    <cellStyle name="Обычный 4 4 2 6 4" xfId="2510"/>
    <cellStyle name="Обычный 4 4 2 7" xfId="2511"/>
    <cellStyle name="Обычный 4 4 2 8" xfId="2512"/>
    <cellStyle name="Обычный 4 4 2 9" xfId="2513"/>
    <cellStyle name="Обычный 4 4 3" xfId="2514"/>
    <cellStyle name="Обычный 4 4 3 2" xfId="2515"/>
    <cellStyle name="Обычный 4 4 3 2 2" xfId="2516"/>
    <cellStyle name="Обычный 4 4 3 2 2 2" xfId="2517"/>
    <cellStyle name="Обычный 4 4 3 2 2 3" xfId="2518"/>
    <cellStyle name="Обычный 4 4 3 2 2 4" xfId="2519"/>
    <cellStyle name="Обычный 4 4 3 2 3" xfId="2520"/>
    <cellStyle name="Обычный 4 4 3 2 4" xfId="2521"/>
    <cellStyle name="Обычный 4 4 3 2 5" xfId="2522"/>
    <cellStyle name="Обычный 4 4 3 3" xfId="2523"/>
    <cellStyle name="Обычный 4 4 3 3 2" xfId="2524"/>
    <cellStyle name="Обычный 4 4 3 3 2 2" xfId="2525"/>
    <cellStyle name="Обычный 4 4 3 3 2 3" xfId="2526"/>
    <cellStyle name="Обычный 4 4 3 3 2 4" xfId="2527"/>
    <cellStyle name="Обычный 4 4 3 3 3" xfId="2528"/>
    <cellStyle name="Обычный 4 4 3 3 4" xfId="2529"/>
    <cellStyle name="Обычный 4 4 3 3 5" xfId="2530"/>
    <cellStyle name="Обычный 4 4 3 4" xfId="2531"/>
    <cellStyle name="Обычный 4 4 3 4 2" xfId="2532"/>
    <cellStyle name="Обычный 4 4 3 4 3" xfId="2533"/>
    <cellStyle name="Обычный 4 4 3 4 4" xfId="2534"/>
    <cellStyle name="Обычный 4 4 3 5" xfId="2535"/>
    <cellStyle name="Обычный 4 4 3 6" xfId="2536"/>
    <cellStyle name="Обычный 4 4 3 7" xfId="2537"/>
    <cellStyle name="Обычный 4 4 3 8" xfId="2538"/>
    <cellStyle name="Обычный 4 4 4" xfId="2539"/>
    <cellStyle name="Обычный 4 4 4 2" xfId="2540"/>
    <cellStyle name="Обычный 4 4 4 2 2" xfId="2541"/>
    <cellStyle name="Обычный 4 4 4 2 2 2" xfId="2542"/>
    <cellStyle name="Обычный 4 4 4 2 2 3" xfId="2543"/>
    <cellStyle name="Обычный 4 4 4 2 2 4" xfId="2544"/>
    <cellStyle name="Обычный 4 4 4 2 3" xfId="2545"/>
    <cellStyle name="Обычный 4 4 4 2 4" xfId="2546"/>
    <cellStyle name="Обычный 4 4 4 2 5" xfId="2547"/>
    <cellStyle name="Обычный 4 4 4 3" xfId="2548"/>
    <cellStyle name="Обычный 4 4 4 3 2" xfId="2549"/>
    <cellStyle name="Обычный 4 4 4 3 3" xfId="2550"/>
    <cellStyle name="Обычный 4 4 4 3 4" xfId="2551"/>
    <cellStyle name="Обычный 4 4 4 4" xfId="2552"/>
    <cellStyle name="Обычный 4 4 4 5" xfId="2553"/>
    <cellStyle name="Обычный 4 4 4 6" xfId="2554"/>
    <cellStyle name="Обычный 4 4 5" xfId="2555"/>
    <cellStyle name="Обычный 4 4 5 2" xfId="2556"/>
    <cellStyle name="Обычный 4 4 5 2 2" xfId="2557"/>
    <cellStyle name="Обычный 4 4 5 2 3" xfId="2558"/>
    <cellStyle name="Обычный 4 4 5 2 4" xfId="2559"/>
    <cellStyle name="Обычный 4 4 5 3" xfId="2560"/>
    <cellStyle name="Обычный 4 4 5 4" xfId="2561"/>
    <cellStyle name="Обычный 4 4 5 5" xfId="2562"/>
    <cellStyle name="Обычный 4 4 6" xfId="2563"/>
    <cellStyle name="Обычный 4 4 6 2" xfId="2564"/>
    <cellStyle name="Обычный 4 4 6 2 2" xfId="2565"/>
    <cellStyle name="Обычный 4 4 6 2 3" xfId="2566"/>
    <cellStyle name="Обычный 4 4 6 2 4" xfId="2567"/>
    <cellStyle name="Обычный 4 4 6 3" xfId="2568"/>
    <cellStyle name="Обычный 4 4 6 4" xfId="2569"/>
    <cellStyle name="Обычный 4 4 6 5" xfId="2570"/>
    <cellStyle name="Обычный 4 4 7" xfId="2571"/>
    <cellStyle name="Обычный 4 4 7 2" xfId="2572"/>
    <cellStyle name="Обычный 4 4 7 3" xfId="2573"/>
    <cellStyle name="Обычный 4 4 7 4" xfId="2574"/>
    <cellStyle name="Обычный 4 4 8" xfId="2575"/>
    <cellStyle name="Обычный 4 4 9" xfId="2576"/>
    <cellStyle name="Обычный 4 5" xfId="2577"/>
    <cellStyle name="Обычный 4 5 10" xfId="2578"/>
    <cellStyle name="Обычный 4 5 11" xfId="2579"/>
    <cellStyle name="Обычный 4 5 2" xfId="2580"/>
    <cellStyle name="Обычный 4 5 2 10" xfId="2581"/>
    <cellStyle name="Обычный 4 5 2 2" xfId="2582"/>
    <cellStyle name="Обычный 4 5 2 2 2" xfId="2583"/>
    <cellStyle name="Обычный 4 5 2 2 2 2" xfId="2584"/>
    <cellStyle name="Обычный 4 5 2 2 2 2 2" xfId="2585"/>
    <cellStyle name="Обычный 4 5 2 2 2 2 3" xfId="2586"/>
    <cellStyle name="Обычный 4 5 2 2 2 2 4" xfId="2587"/>
    <cellStyle name="Обычный 4 5 2 2 2 3" xfId="2588"/>
    <cellStyle name="Обычный 4 5 2 2 2 4" xfId="2589"/>
    <cellStyle name="Обычный 4 5 2 2 2 5" xfId="2590"/>
    <cellStyle name="Обычный 4 5 2 2 3" xfId="2591"/>
    <cellStyle name="Обычный 4 5 2 2 3 2" xfId="2592"/>
    <cellStyle name="Обычный 4 5 2 2 3 2 2" xfId="2593"/>
    <cellStyle name="Обычный 4 5 2 2 3 2 3" xfId="2594"/>
    <cellStyle name="Обычный 4 5 2 2 3 2 4" xfId="2595"/>
    <cellStyle name="Обычный 4 5 2 2 3 3" xfId="2596"/>
    <cellStyle name="Обычный 4 5 2 2 3 4" xfId="2597"/>
    <cellStyle name="Обычный 4 5 2 2 3 5" xfId="2598"/>
    <cellStyle name="Обычный 4 5 2 2 4" xfId="2599"/>
    <cellStyle name="Обычный 4 5 2 2 4 2" xfId="2600"/>
    <cellStyle name="Обычный 4 5 2 2 4 3" xfId="2601"/>
    <cellStyle name="Обычный 4 5 2 2 4 4" xfId="2602"/>
    <cellStyle name="Обычный 4 5 2 2 5" xfId="2603"/>
    <cellStyle name="Обычный 4 5 2 2 6" xfId="2604"/>
    <cellStyle name="Обычный 4 5 2 2 7" xfId="2605"/>
    <cellStyle name="Обычный 4 5 2 2 8" xfId="2606"/>
    <cellStyle name="Обычный 4 5 2 3" xfId="2607"/>
    <cellStyle name="Обычный 4 5 2 3 2" xfId="2608"/>
    <cellStyle name="Обычный 4 5 2 3 2 2" xfId="2609"/>
    <cellStyle name="Обычный 4 5 2 3 2 2 2" xfId="2610"/>
    <cellStyle name="Обычный 4 5 2 3 2 2 3" xfId="2611"/>
    <cellStyle name="Обычный 4 5 2 3 2 2 4" xfId="2612"/>
    <cellStyle name="Обычный 4 5 2 3 2 3" xfId="2613"/>
    <cellStyle name="Обычный 4 5 2 3 2 4" xfId="2614"/>
    <cellStyle name="Обычный 4 5 2 3 2 5" xfId="2615"/>
    <cellStyle name="Обычный 4 5 2 3 3" xfId="2616"/>
    <cellStyle name="Обычный 4 5 2 3 3 2" xfId="2617"/>
    <cellStyle name="Обычный 4 5 2 3 3 3" xfId="2618"/>
    <cellStyle name="Обычный 4 5 2 3 3 4" xfId="2619"/>
    <cellStyle name="Обычный 4 5 2 3 4" xfId="2620"/>
    <cellStyle name="Обычный 4 5 2 3 5" xfId="2621"/>
    <cellStyle name="Обычный 4 5 2 3 6" xfId="2622"/>
    <cellStyle name="Обычный 4 5 2 4" xfId="2623"/>
    <cellStyle name="Обычный 4 5 2 4 2" xfId="2624"/>
    <cellStyle name="Обычный 4 5 2 4 2 2" xfId="2625"/>
    <cellStyle name="Обычный 4 5 2 4 2 3" xfId="2626"/>
    <cellStyle name="Обычный 4 5 2 4 2 4" xfId="2627"/>
    <cellStyle name="Обычный 4 5 2 4 3" xfId="2628"/>
    <cellStyle name="Обычный 4 5 2 4 4" xfId="2629"/>
    <cellStyle name="Обычный 4 5 2 4 5" xfId="2630"/>
    <cellStyle name="Обычный 4 5 2 5" xfId="2631"/>
    <cellStyle name="Обычный 4 5 2 5 2" xfId="2632"/>
    <cellStyle name="Обычный 4 5 2 5 2 2" xfId="2633"/>
    <cellStyle name="Обычный 4 5 2 5 2 3" xfId="2634"/>
    <cellStyle name="Обычный 4 5 2 5 2 4" xfId="2635"/>
    <cellStyle name="Обычный 4 5 2 5 3" xfId="2636"/>
    <cellStyle name="Обычный 4 5 2 5 4" xfId="2637"/>
    <cellStyle name="Обычный 4 5 2 5 5" xfId="2638"/>
    <cellStyle name="Обычный 4 5 2 6" xfId="2639"/>
    <cellStyle name="Обычный 4 5 2 6 2" xfId="2640"/>
    <cellStyle name="Обычный 4 5 2 6 3" xfId="2641"/>
    <cellStyle name="Обычный 4 5 2 6 4" xfId="2642"/>
    <cellStyle name="Обычный 4 5 2 7" xfId="2643"/>
    <cellStyle name="Обычный 4 5 2 8" xfId="2644"/>
    <cellStyle name="Обычный 4 5 2 9" xfId="2645"/>
    <cellStyle name="Обычный 4 5 3" xfId="2646"/>
    <cellStyle name="Обычный 4 5 3 2" xfId="2647"/>
    <cellStyle name="Обычный 4 5 3 2 2" xfId="2648"/>
    <cellStyle name="Обычный 4 5 3 2 2 2" xfId="2649"/>
    <cellStyle name="Обычный 4 5 3 2 2 3" xfId="2650"/>
    <cellStyle name="Обычный 4 5 3 2 2 4" xfId="2651"/>
    <cellStyle name="Обычный 4 5 3 2 3" xfId="2652"/>
    <cellStyle name="Обычный 4 5 3 2 4" xfId="2653"/>
    <cellStyle name="Обычный 4 5 3 2 5" xfId="2654"/>
    <cellStyle name="Обычный 4 5 3 3" xfId="2655"/>
    <cellStyle name="Обычный 4 5 3 3 2" xfId="2656"/>
    <cellStyle name="Обычный 4 5 3 3 2 2" xfId="2657"/>
    <cellStyle name="Обычный 4 5 3 3 2 3" xfId="2658"/>
    <cellStyle name="Обычный 4 5 3 3 2 4" xfId="2659"/>
    <cellStyle name="Обычный 4 5 3 3 3" xfId="2660"/>
    <cellStyle name="Обычный 4 5 3 3 4" xfId="2661"/>
    <cellStyle name="Обычный 4 5 3 3 5" xfId="2662"/>
    <cellStyle name="Обычный 4 5 3 4" xfId="2663"/>
    <cellStyle name="Обычный 4 5 3 4 2" xfId="2664"/>
    <cellStyle name="Обычный 4 5 3 4 3" xfId="2665"/>
    <cellStyle name="Обычный 4 5 3 4 4" xfId="2666"/>
    <cellStyle name="Обычный 4 5 3 5" xfId="2667"/>
    <cellStyle name="Обычный 4 5 3 6" xfId="2668"/>
    <cellStyle name="Обычный 4 5 3 7" xfId="2669"/>
    <cellStyle name="Обычный 4 5 3 8" xfId="2670"/>
    <cellStyle name="Обычный 4 5 4" xfId="2671"/>
    <cellStyle name="Обычный 4 5 4 2" xfId="2672"/>
    <cellStyle name="Обычный 4 5 4 2 2" xfId="2673"/>
    <cellStyle name="Обычный 4 5 4 2 2 2" xfId="2674"/>
    <cellStyle name="Обычный 4 5 4 2 2 3" xfId="2675"/>
    <cellStyle name="Обычный 4 5 4 2 2 4" xfId="2676"/>
    <cellStyle name="Обычный 4 5 4 2 3" xfId="2677"/>
    <cellStyle name="Обычный 4 5 4 2 4" xfId="2678"/>
    <cellStyle name="Обычный 4 5 4 2 5" xfId="2679"/>
    <cellStyle name="Обычный 4 5 4 3" xfId="2680"/>
    <cellStyle name="Обычный 4 5 4 3 2" xfId="2681"/>
    <cellStyle name="Обычный 4 5 4 3 3" xfId="2682"/>
    <cellStyle name="Обычный 4 5 4 3 4" xfId="2683"/>
    <cellStyle name="Обычный 4 5 4 4" xfId="2684"/>
    <cellStyle name="Обычный 4 5 4 5" xfId="2685"/>
    <cellStyle name="Обычный 4 5 4 6" xfId="2686"/>
    <cellStyle name="Обычный 4 5 5" xfId="2687"/>
    <cellStyle name="Обычный 4 5 5 2" xfId="2688"/>
    <cellStyle name="Обычный 4 5 5 2 2" xfId="2689"/>
    <cellStyle name="Обычный 4 5 5 2 3" xfId="2690"/>
    <cellStyle name="Обычный 4 5 5 2 4" xfId="2691"/>
    <cellStyle name="Обычный 4 5 5 3" xfId="2692"/>
    <cellStyle name="Обычный 4 5 5 4" xfId="2693"/>
    <cellStyle name="Обычный 4 5 5 5" xfId="2694"/>
    <cellStyle name="Обычный 4 5 6" xfId="2695"/>
    <cellStyle name="Обычный 4 5 6 2" xfId="2696"/>
    <cellStyle name="Обычный 4 5 6 2 2" xfId="2697"/>
    <cellStyle name="Обычный 4 5 6 2 3" xfId="2698"/>
    <cellStyle name="Обычный 4 5 6 2 4" xfId="2699"/>
    <cellStyle name="Обычный 4 5 6 3" xfId="2700"/>
    <cellStyle name="Обычный 4 5 6 4" xfId="2701"/>
    <cellStyle name="Обычный 4 5 6 5" xfId="2702"/>
    <cellStyle name="Обычный 4 5 7" xfId="2703"/>
    <cellStyle name="Обычный 4 5 7 2" xfId="2704"/>
    <cellStyle name="Обычный 4 5 7 3" xfId="2705"/>
    <cellStyle name="Обычный 4 5 7 4" xfId="2706"/>
    <cellStyle name="Обычный 4 5 8" xfId="2707"/>
    <cellStyle name="Обычный 4 5 9" xfId="2708"/>
    <cellStyle name="Обычный 4 6" xfId="2709"/>
    <cellStyle name="Обычный 4 6 10" xfId="2710"/>
    <cellStyle name="Обычный 4 6 2" xfId="2711"/>
    <cellStyle name="Обычный 4 6 2 2" xfId="2712"/>
    <cellStyle name="Обычный 4 6 2 2 2" xfId="2713"/>
    <cellStyle name="Обычный 4 6 2 2 2 2" xfId="2714"/>
    <cellStyle name="Обычный 4 6 2 2 2 3" xfId="2715"/>
    <cellStyle name="Обычный 4 6 2 2 2 4" xfId="2716"/>
    <cellStyle name="Обычный 4 6 2 2 3" xfId="2717"/>
    <cellStyle name="Обычный 4 6 2 2 4" xfId="2718"/>
    <cellStyle name="Обычный 4 6 2 2 5" xfId="2719"/>
    <cellStyle name="Обычный 4 6 2 3" xfId="2720"/>
    <cellStyle name="Обычный 4 6 2 3 2" xfId="2721"/>
    <cellStyle name="Обычный 4 6 2 3 2 2" xfId="2722"/>
    <cellStyle name="Обычный 4 6 2 3 2 3" xfId="2723"/>
    <cellStyle name="Обычный 4 6 2 3 2 4" xfId="2724"/>
    <cellStyle name="Обычный 4 6 2 3 3" xfId="2725"/>
    <cellStyle name="Обычный 4 6 2 3 4" xfId="2726"/>
    <cellStyle name="Обычный 4 6 2 3 5" xfId="2727"/>
    <cellStyle name="Обычный 4 6 2 4" xfId="2728"/>
    <cellStyle name="Обычный 4 6 2 4 2" xfId="2729"/>
    <cellStyle name="Обычный 4 6 2 4 3" xfId="2730"/>
    <cellStyle name="Обычный 4 6 2 4 4" xfId="2731"/>
    <cellStyle name="Обычный 4 6 2 5" xfId="2732"/>
    <cellStyle name="Обычный 4 6 2 6" xfId="2733"/>
    <cellStyle name="Обычный 4 6 2 7" xfId="2734"/>
    <cellStyle name="Обычный 4 6 2 8" xfId="2735"/>
    <cellStyle name="Обычный 4 6 3" xfId="2736"/>
    <cellStyle name="Обычный 4 6 3 2" xfId="2737"/>
    <cellStyle name="Обычный 4 6 3 2 2" xfId="2738"/>
    <cellStyle name="Обычный 4 6 3 2 2 2" xfId="2739"/>
    <cellStyle name="Обычный 4 6 3 2 2 3" xfId="2740"/>
    <cellStyle name="Обычный 4 6 3 2 2 4" xfId="2741"/>
    <cellStyle name="Обычный 4 6 3 2 3" xfId="2742"/>
    <cellStyle name="Обычный 4 6 3 2 4" xfId="2743"/>
    <cellStyle name="Обычный 4 6 3 2 5" xfId="2744"/>
    <cellStyle name="Обычный 4 6 3 3" xfId="2745"/>
    <cellStyle name="Обычный 4 6 3 3 2" xfId="2746"/>
    <cellStyle name="Обычный 4 6 3 3 3" xfId="2747"/>
    <cellStyle name="Обычный 4 6 3 3 4" xfId="2748"/>
    <cellStyle name="Обычный 4 6 3 4" xfId="2749"/>
    <cellStyle name="Обычный 4 6 3 5" xfId="2750"/>
    <cellStyle name="Обычный 4 6 3 6" xfId="2751"/>
    <cellStyle name="Обычный 4 6 4" xfId="2752"/>
    <cellStyle name="Обычный 4 6 4 2" xfId="2753"/>
    <cellStyle name="Обычный 4 6 4 2 2" xfId="2754"/>
    <cellStyle name="Обычный 4 6 4 2 3" xfId="2755"/>
    <cellStyle name="Обычный 4 6 4 2 4" xfId="2756"/>
    <cellStyle name="Обычный 4 6 4 3" xfId="2757"/>
    <cellStyle name="Обычный 4 6 4 4" xfId="2758"/>
    <cellStyle name="Обычный 4 6 4 5" xfId="2759"/>
    <cellStyle name="Обычный 4 6 5" xfId="2760"/>
    <cellStyle name="Обычный 4 6 5 2" xfId="2761"/>
    <cellStyle name="Обычный 4 6 5 2 2" xfId="2762"/>
    <cellStyle name="Обычный 4 6 5 2 3" xfId="2763"/>
    <cellStyle name="Обычный 4 6 5 2 4" xfId="2764"/>
    <cellStyle name="Обычный 4 6 5 3" xfId="2765"/>
    <cellStyle name="Обычный 4 6 5 4" xfId="2766"/>
    <cellStyle name="Обычный 4 6 5 5" xfId="2767"/>
    <cellStyle name="Обычный 4 6 6" xfId="2768"/>
    <cellStyle name="Обычный 4 6 6 2" xfId="2769"/>
    <cellStyle name="Обычный 4 6 6 3" xfId="2770"/>
    <cellStyle name="Обычный 4 6 6 4" xfId="2771"/>
    <cellStyle name="Обычный 4 6 7" xfId="2772"/>
    <cellStyle name="Обычный 4 6 8" xfId="2773"/>
    <cellStyle name="Обычный 4 6 9" xfId="2774"/>
    <cellStyle name="Обычный 4 7" xfId="2775"/>
    <cellStyle name="Обычный 4 7 2" xfId="2776"/>
    <cellStyle name="Обычный 4 7 2 2" xfId="2777"/>
    <cellStyle name="Обычный 4 7 2 2 2" xfId="2778"/>
    <cellStyle name="Обычный 4 7 2 2 3" xfId="2779"/>
    <cellStyle name="Обычный 4 7 2 2 4" xfId="2780"/>
    <cellStyle name="Обычный 4 7 2 3" xfId="2781"/>
    <cellStyle name="Обычный 4 7 2 4" xfId="2782"/>
    <cellStyle name="Обычный 4 7 2 5" xfId="2783"/>
    <cellStyle name="Обычный 4 7 3" xfId="2784"/>
    <cellStyle name="Обычный 4 7 3 2" xfId="2785"/>
    <cellStyle name="Обычный 4 7 3 2 2" xfId="2786"/>
    <cellStyle name="Обычный 4 7 3 2 3" xfId="2787"/>
    <cellStyle name="Обычный 4 7 3 2 4" xfId="2788"/>
    <cellStyle name="Обычный 4 7 3 3" xfId="2789"/>
    <cellStyle name="Обычный 4 7 3 4" xfId="2790"/>
    <cellStyle name="Обычный 4 7 3 5" xfId="2791"/>
    <cellStyle name="Обычный 4 7 4" xfId="2792"/>
    <cellStyle name="Обычный 4 7 4 2" xfId="2793"/>
    <cellStyle name="Обычный 4 7 4 3" xfId="2794"/>
    <cellStyle name="Обычный 4 7 4 4" xfId="2795"/>
    <cellStyle name="Обычный 4 7 5" xfId="2796"/>
    <cellStyle name="Обычный 4 7 6" xfId="2797"/>
    <cellStyle name="Обычный 4 7 7" xfId="2798"/>
    <cellStyle name="Обычный 4 7 8" xfId="2799"/>
    <cellStyle name="Обычный 4 8" xfId="2800"/>
    <cellStyle name="Обычный 4 8 2" xfId="2801"/>
    <cellStyle name="Обычный 4 8 2 2" xfId="2802"/>
    <cellStyle name="Обычный 4 8 2 2 2" xfId="2803"/>
    <cellStyle name="Обычный 4 8 2 2 3" xfId="2804"/>
    <cellStyle name="Обычный 4 8 2 2 4" xfId="2805"/>
    <cellStyle name="Обычный 4 8 2 3" xfId="2806"/>
    <cellStyle name="Обычный 4 8 2 4" xfId="2807"/>
    <cellStyle name="Обычный 4 8 2 5" xfId="2808"/>
    <cellStyle name="Обычный 4 8 3" xfId="2809"/>
    <cellStyle name="Обычный 4 8 3 2" xfId="2810"/>
    <cellStyle name="Обычный 4 8 3 2 2" xfId="2811"/>
    <cellStyle name="Обычный 4 8 3 2 3" xfId="2812"/>
    <cellStyle name="Обычный 4 8 3 2 4" xfId="2813"/>
    <cellStyle name="Обычный 4 8 3 3" xfId="2814"/>
    <cellStyle name="Обычный 4 8 3 4" xfId="2815"/>
    <cellStyle name="Обычный 4 8 3 5" xfId="2816"/>
    <cellStyle name="Обычный 4 8 4" xfId="2817"/>
    <cellStyle name="Обычный 4 8 4 2" xfId="2818"/>
    <cellStyle name="Обычный 4 8 4 3" xfId="2819"/>
    <cellStyle name="Обычный 4 8 4 4" xfId="2820"/>
    <cellStyle name="Обычный 4 8 5" xfId="2821"/>
    <cellStyle name="Обычный 4 8 6" xfId="2822"/>
    <cellStyle name="Обычный 4 8 7" xfId="2823"/>
    <cellStyle name="Обычный 4 8 8" xfId="2824"/>
    <cellStyle name="Обычный 4 9" xfId="2825"/>
    <cellStyle name="Обычный 4 9 2" xfId="2826"/>
    <cellStyle name="Обычный 4 9 2 2" xfId="2827"/>
    <cellStyle name="Обычный 4 9 2 3" xfId="2828"/>
    <cellStyle name="Обычный 4 9 2 4" xfId="2829"/>
    <cellStyle name="Обычный 4 9 3" xfId="2830"/>
    <cellStyle name="Обычный 4 9 4" xfId="2831"/>
    <cellStyle name="Обычный 4 9 5" xfId="2832"/>
    <cellStyle name="Обычный 4_the rest_assortiment_row_new weights(2)" xfId="2833"/>
    <cellStyle name="Обычный 5" xfId="2834"/>
    <cellStyle name="Обычный 5 10" xfId="2835"/>
    <cellStyle name="Обычный 5 11" xfId="2836"/>
    <cellStyle name="Обычный 5 2" xfId="2837"/>
    <cellStyle name="Обычный 5 2 2" xfId="2838"/>
    <cellStyle name="Обычный 5 2 2 2" xfId="2839"/>
    <cellStyle name="Обычный 5 2 2 3" xfId="2840"/>
    <cellStyle name="Обычный 5 2 2 4" xfId="2841"/>
    <cellStyle name="Обычный 5 2 3" xfId="2842"/>
    <cellStyle name="Обычный 5 2 4" xfId="2843"/>
    <cellStyle name="Обычный 5 2 5" xfId="2844"/>
    <cellStyle name="Обычный 5 3" xfId="2845"/>
    <cellStyle name="Обычный 5 3 2" xfId="2846"/>
    <cellStyle name="Обычный 5 3 2 2" xfId="2847"/>
    <cellStyle name="Обычный 5 3 2 3" xfId="2848"/>
    <cellStyle name="Обычный 5 3 2 4" xfId="2849"/>
    <cellStyle name="Обычный 5 3 3" xfId="2850"/>
    <cellStyle name="Обычный 5 3 4" xfId="2851"/>
    <cellStyle name="Обычный 5 3 5" xfId="2852"/>
    <cellStyle name="Обычный 5 4" xfId="2853"/>
    <cellStyle name="Обычный 5 4 2" xfId="2854"/>
    <cellStyle name="Обычный 5 4 2 2" xfId="2855"/>
    <cellStyle name="Обычный 5 4 2 3" xfId="2856"/>
    <cellStyle name="Обычный 5 4 2 4" xfId="2857"/>
    <cellStyle name="Обычный 5 4 3" xfId="2858"/>
    <cellStyle name="Обычный 5 4 4" xfId="2859"/>
    <cellStyle name="Обычный 5 4 5" xfId="2860"/>
    <cellStyle name="Обычный 5 5" xfId="2861"/>
    <cellStyle name="Обычный 5 5 2" xfId="2862"/>
    <cellStyle name="Обычный 5 5 2 2" xfId="2863"/>
    <cellStyle name="Обычный 5 5 2 3" xfId="2864"/>
    <cellStyle name="Обычный 5 5 3" xfId="2865"/>
    <cellStyle name="Обычный 5 5 4" xfId="2866"/>
    <cellStyle name="Обычный 5 5 5" xfId="2867"/>
    <cellStyle name="Обычный 5 6" xfId="2868"/>
    <cellStyle name="Обычный 5 6 2" xfId="2869"/>
    <cellStyle name="Обычный 5 6 3" xfId="2870"/>
    <cellStyle name="Обычный 5 7" xfId="2871"/>
    <cellStyle name="Обычный 5 8" xfId="2872"/>
    <cellStyle name="Обычный 5 9" xfId="2873"/>
    <cellStyle name="Обычный 6" xfId="2874"/>
    <cellStyle name="Обычный 6 10" xfId="2875"/>
    <cellStyle name="Обычный 6 11" xfId="2876"/>
    <cellStyle name="Обычный 6 12" xfId="2877"/>
    <cellStyle name="Обычный 6 13" xfId="2878"/>
    <cellStyle name="Обычный 6 2" xfId="2879"/>
    <cellStyle name="Обычный 6 2 2" xfId="2880"/>
    <cellStyle name="Обычный 6 2 2 2" xfId="2881"/>
    <cellStyle name="Обычный 6 2 2 3" xfId="2882"/>
    <cellStyle name="Обычный 6 2 2 4" xfId="2883"/>
    <cellStyle name="Обычный 6 2 3" xfId="2884"/>
    <cellStyle name="Обычный 6 2 4" xfId="2885"/>
    <cellStyle name="Обычный 6 2 5" xfId="2886"/>
    <cellStyle name="Обычный 6 2 6" xfId="2887"/>
    <cellStyle name="Обычный 6 2 7" xfId="2888"/>
    <cellStyle name="Обычный 6 2 8" xfId="2889"/>
    <cellStyle name="Обычный 6 3" xfId="2890"/>
    <cellStyle name="Обычный 6 3 2" xfId="2891"/>
    <cellStyle name="Обычный 6 3 2 2" xfId="2892"/>
    <cellStyle name="Обычный 6 3 2 3" xfId="2893"/>
    <cellStyle name="Обычный 6 3 2 4" xfId="2894"/>
    <cellStyle name="Обычный 6 3 3" xfId="2895"/>
    <cellStyle name="Обычный 6 3 4" xfId="2896"/>
    <cellStyle name="Обычный 6 3 5" xfId="2897"/>
    <cellStyle name="Обычный 6 4" xfId="2898"/>
    <cellStyle name="Обычный 6 4 2" xfId="2899"/>
    <cellStyle name="Обычный 6 4 2 2" xfId="2900"/>
    <cellStyle name="Обычный 6 4 2 3" xfId="2901"/>
    <cellStyle name="Обычный 6 4 3" xfId="2902"/>
    <cellStyle name="Обычный 6 4 4" xfId="2903"/>
    <cellStyle name="Обычный 6 4 5" xfId="2904"/>
    <cellStyle name="Обычный 6 5" xfId="2905"/>
    <cellStyle name="Обычный 6 5 2" xfId="2906"/>
    <cellStyle name="Обычный 6 5 3" xfId="2907"/>
    <cellStyle name="Обычный 6 6" xfId="2908"/>
    <cellStyle name="Обычный 6 7" xfId="2909"/>
    <cellStyle name="Обычный 6 8" xfId="2910"/>
    <cellStyle name="Обычный 6 9" xfId="2911"/>
    <cellStyle name="Обычный 7" xfId="2912"/>
    <cellStyle name="Обычный 7 2" xfId="2913"/>
    <cellStyle name="Обычный 7 2 2" xfId="2914"/>
    <cellStyle name="Обычный 7 2 2 2" xfId="2915"/>
    <cellStyle name="Обычный 7 2 2 2 2" xfId="2916"/>
    <cellStyle name="Обычный 7 2 2 2 3" xfId="2917"/>
    <cellStyle name="Обычный 7 2 2 2 4" xfId="2918"/>
    <cellStyle name="Обычный 7 2 2 3" xfId="2919"/>
    <cellStyle name="Обычный 7 2 2 4" xfId="2920"/>
    <cellStyle name="Обычный 7 2 2 5" xfId="2921"/>
    <cellStyle name="Обычный 7 2 3" xfId="2922"/>
    <cellStyle name="Обычный 7 2 3 2" xfId="2923"/>
    <cellStyle name="Обычный 7 2 3 2 2" xfId="2924"/>
    <cellStyle name="Обычный 7 2 3 2 3" xfId="2925"/>
    <cellStyle name="Обычный 7 2 3 2 4" xfId="2926"/>
    <cellStyle name="Обычный 7 2 3 3" xfId="2927"/>
    <cellStyle name="Обычный 7 2 3 4" xfId="2928"/>
    <cellStyle name="Обычный 7 2 3 5" xfId="2929"/>
    <cellStyle name="Обычный 7 2 4" xfId="2930"/>
    <cellStyle name="Обычный 7 2 4 2" xfId="2931"/>
    <cellStyle name="Обычный 7 2 4 2 2" xfId="2932"/>
    <cellStyle name="Обычный 7 2 4 2 3" xfId="2933"/>
    <cellStyle name="Обычный 7 2 4 2 4" xfId="2934"/>
    <cellStyle name="Обычный 7 2 4 3" xfId="2935"/>
    <cellStyle name="Обычный 7 2 4 4" xfId="2936"/>
    <cellStyle name="Обычный 7 2 4 5" xfId="2937"/>
    <cellStyle name="Обычный 7 2 5" xfId="2938"/>
    <cellStyle name="Обычный 7 2 5 2" xfId="2939"/>
    <cellStyle name="Обычный 7 2 5 2 2" xfId="2940"/>
    <cellStyle name="Обычный 7 2 5 2 3" xfId="2941"/>
    <cellStyle name="Обычный 7 2 5 3" xfId="2942"/>
    <cellStyle name="Обычный 7 2 5 4" xfId="2943"/>
    <cellStyle name="Обычный 7 2 5 5" xfId="2944"/>
    <cellStyle name="Обычный 7 2 6" xfId="2945"/>
    <cellStyle name="Обычный 7 2 6 2" xfId="2946"/>
    <cellStyle name="Обычный 7 2 6 3" xfId="2947"/>
    <cellStyle name="Обычный 7 2 7" xfId="2948"/>
    <cellStyle name="Обычный 7 2 8" xfId="2949"/>
    <cellStyle name="Обычный 7 2 9" xfId="2950"/>
    <cellStyle name="Обычный 7 3" xfId="2951"/>
    <cellStyle name="Обычный 7 3 2" xfId="2952"/>
    <cellStyle name="Обычный 7 4" xfId="2953"/>
    <cellStyle name="Обычный 7 5" xfId="2954"/>
    <cellStyle name="Обычный 8" xfId="2955"/>
    <cellStyle name="Обычный 8 10" xfId="2956"/>
    <cellStyle name="Обычный 8 10 2" xfId="2957"/>
    <cellStyle name="Обычный 8 10 2 2" xfId="2958"/>
    <cellStyle name="Обычный 8 10 2 3" xfId="2959"/>
    <cellStyle name="Обычный 8 10 2 4" xfId="2960"/>
    <cellStyle name="Обычный 8 10 3" xfId="2961"/>
    <cellStyle name="Обычный 8 10 4" xfId="2962"/>
    <cellStyle name="Обычный 8 10 5" xfId="2963"/>
    <cellStyle name="Обычный 8 11" xfId="2964"/>
    <cellStyle name="Обычный 8 11 2" xfId="2965"/>
    <cellStyle name="Обычный 8 11 3" xfId="2966"/>
    <cellStyle name="Обычный 8 11 4" xfId="2967"/>
    <cellStyle name="Обычный 8 12" xfId="2968"/>
    <cellStyle name="Обычный 8 13" xfId="2969"/>
    <cellStyle name="Обычный 8 14" xfId="2970"/>
    <cellStyle name="Обычный 8 15" xfId="2971"/>
    <cellStyle name="Обычный 8 2" xfId="2972"/>
    <cellStyle name="Обычный 8 2 10" xfId="2973"/>
    <cellStyle name="Обычный 8 2 11" xfId="2974"/>
    <cellStyle name="Обычный 8 2 2" xfId="2975"/>
    <cellStyle name="Обычный 8 2 2 10" xfId="2976"/>
    <cellStyle name="Обычный 8 2 2 2" xfId="2977"/>
    <cellStyle name="Обычный 8 2 2 2 2" xfId="2978"/>
    <cellStyle name="Обычный 8 2 2 2 2 2" xfId="2979"/>
    <cellStyle name="Обычный 8 2 2 2 2 2 2" xfId="2980"/>
    <cellStyle name="Обычный 8 2 2 2 2 2 3" xfId="2981"/>
    <cellStyle name="Обычный 8 2 2 2 2 2 4" xfId="2982"/>
    <cellStyle name="Обычный 8 2 2 2 2 3" xfId="2983"/>
    <cellStyle name="Обычный 8 2 2 2 2 4" xfId="2984"/>
    <cellStyle name="Обычный 8 2 2 2 2 5" xfId="2985"/>
    <cellStyle name="Обычный 8 2 2 2 3" xfId="2986"/>
    <cellStyle name="Обычный 8 2 2 2 3 2" xfId="2987"/>
    <cellStyle name="Обычный 8 2 2 2 3 2 2" xfId="2988"/>
    <cellStyle name="Обычный 8 2 2 2 3 2 3" xfId="2989"/>
    <cellStyle name="Обычный 8 2 2 2 3 2 4" xfId="2990"/>
    <cellStyle name="Обычный 8 2 2 2 3 3" xfId="2991"/>
    <cellStyle name="Обычный 8 2 2 2 3 4" xfId="2992"/>
    <cellStyle name="Обычный 8 2 2 2 3 5" xfId="2993"/>
    <cellStyle name="Обычный 8 2 2 2 4" xfId="2994"/>
    <cellStyle name="Обычный 8 2 2 2 4 2" xfId="2995"/>
    <cellStyle name="Обычный 8 2 2 2 4 3" xfId="2996"/>
    <cellStyle name="Обычный 8 2 2 2 4 4" xfId="2997"/>
    <cellStyle name="Обычный 8 2 2 2 5" xfId="2998"/>
    <cellStyle name="Обычный 8 2 2 2 6" xfId="2999"/>
    <cellStyle name="Обычный 8 2 2 2 7" xfId="3000"/>
    <cellStyle name="Обычный 8 2 2 2 8" xfId="3001"/>
    <cellStyle name="Обычный 8 2 2 3" xfId="3002"/>
    <cellStyle name="Обычный 8 2 2 3 2" xfId="3003"/>
    <cellStyle name="Обычный 8 2 2 3 2 2" xfId="3004"/>
    <cellStyle name="Обычный 8 2 2 3 2 2 2" xfId="3005"/>
    <cellStyle name="Обычный 8 2 2 3 2 2 3" xfId="3006"/>
    <cellStyle name="Обычный 8 2 2 3 2 2 4" xfId="3007"/>
    <cellStyle name="Обычный 8 2 2 3 2 3" xfId="3008"/>
    <cellStyle name="Обычный 8 2 2 3 2 4" xfId="3009"/>
    <cellStyle name="Обычный 8 2 2 3 2 5" xfId="3010"/>
    <cellStyle name="Обычный 8 2 2 3 3" xfId="3011"/>
    <cellStyle name="Обычный 8 2 2 3 3 2" xfId="3012"/>
    <cellStyle name="Обычный 8 2 2 3 3 3" xfId="3013"/>
    <cellStyle name="Обычный 8 2 2 3 3 4" xfId="3014"/>
    <cellStyle name="Обычный 8 2 2 3 4" xfId="3015"/>
    <cellStyle name="Обычный 8 2 2 3 5" xfId="3016"/>
    <cellStyle name="Обычный 8 2 2 3 6" xfId="3017"/>
    <cellStyle name="Обычный 8 2 2 4" xfId="3018"/>
    <cellStyle name="Обычный 8 2 2 4 2" xfId="3019"/>
    <cellStyle name="Обычный 8 2 2 4 2 2" xfId="3020"/>
    <cellStyle name="Обычный 8 2 2 4 2 3" xfId="3021"/>
    <cellStyle name="Обычный 8 2 2 4 2 4" xfId="3022"/>
    <cellStyle name="Обычный 8 2 2 4 3" xfId="3023"/>
    <cellStyle name="Обычный 8 2 2 4 4" xfId="3024"/>
    <cellStyle name="Обычный 8 2 2 4 5" xfId="3025"/>
    <cellStyle name="Обычный 8 2 2 5" xfId="3026"/>
    <cellStyle name="Обычный 8 2 2 5 2" xfId="3027"/>
    <cellStyle name="Обычный 8 2 2 5 2 2" xfId="3028"/>
    <cellStyle name="Обычный 8 2 2 5 2 3" xfId="3029"/>
    <cellStyle name="Обычный 8 2 2 5 2 4" xfId="3030"/>
    <cellStyle name="Обычный 8 2 2 5 3" xfId="3031"/>
    <cellStyle name="Обычный 8 2 2 5 4" xfId="3032"/>
    <cellStyle name="Обычный 8 2 2 5 5" xfId="3033"/>
    <cellStyle name="Обычный 8 2 2 6" xfId="3034"/>
    <cellStyle name="Обычный 8 2 2 6 2" xfId="3035"/>
    <cellStyle name="Обычный 8 2 2 6 3" xfId="3036"/>
    <cellStyle name="Обычный 8 2 2 6 4" xfId="3037"/>
    <cellStyle name="Обычный 8 2 2 7" xfId="3038"/>
    <cellStyle name="Обычный 8 2 2 8" xfId="3039"/>
    <cellStyle name="Обычный 8 2 2 9" xfId="3040"/>
    <cellStyle name="Обычный 8 2 3" xfId="3041"/>
    <cellStyle name="Обычный 8 2 3 2" xfId="3042"/>
    <cellStyle name="Обычный 8 2 3 2 2" xfId="3043"/>
    <cellStyle name="Обычный 8 2 3 2 2 2" xfId="3044"/>
    <cellStyle name="Обычный 8 2 3 2 2 3" xfId="3045"/>
    <cellStyle name="Обычный 8 2 3 2 2 4" xfId="3046"/>
    <cellStyle name="Обычный 8 2 3 2 3" xfId="3047"/>
    <cellStyle name="Обычный 8 2 3 2 4" xfId="3048"/>
    <cellStyle name="Обычный 8 2 3 2 5" xfId="3049"/>
    <cellStyle name="Обычный 8 2 3 3" xfId="3050"/>
    <cellStyle name="Обычный 8 2 3 3 2" xfId="3051"/>
    <cellStyle name="Обычный 8 2 3 3 2 2" xfId="3052"/>
    <cellStyle name="Обычный 8 2 3 3 2 3" xfId="3053"/>
    <cellStyle name="Обычный 8 2 3 3 2 4" xfId="3054"/>
    <cellStyle name="Обычный 8 2 3 3 3" xfId="3055"/>
    <cellStyle name="Обычный 8 2 3 3 4" xfId="3056"/>
    <cellStyle name="Обычный 8 2 3 3 5" xfId="3057"/>
    <cellStyle name="Обычный 8 2 3 4" xfId="3058"/>
    <cellStyle name="Обычный 8 2 3 4 2" xfId="3059"/>
    <cellStyle name="Обычный 8 2 3 4 3" xfId="3060"/>
    <cellStyle name="Обычный 8 2 3 4 4" xfId="3061"/>
    <cellStyle name="Обычный 8 2 3 5" xfId="3062"/>
    <cellStyle name="Обычный 8 2 3 6" xfId="3063"/>
    <cellStyle name="Обычный 8 2 3 7" xfId="3064"/>
    <cellStyle name="Обычный 8 2 3 8" xfId="3065"/>
    <cellStyle name="Обычный 8 2 4" xfId="3066"/>
    <cellStyle name="Обычный 8 2 4 2" xfId="3067"/>
    <cellStyle name="Обычный 8 2 4 2 2" xfId="3068"/>
    <cellStyle name="Обычный 8 2 4 2 2 2" xfId="3069"/>
    <cellStyle name="Обычный 8 2 4 2 2 3" xfId="3070"/>
    <cellStyle name="Обычный 8 2 4 2 2 4" xfId="3071"/>
    <cellStyle name="Обычный 8 2 4 2 3" xfId="3072"/>
    <cellStyle name="Обычный 8 2 4 2 4" xfId="3073"/>
    <cellStyle name="Обычный 8 2 4 2 5" xfId="3074"/>
    <cellStyle name="Обычный 8 2 4 3" xfId="3075"/>
    <cellStyle name="Обычный 8 2 4 3 2" xfId="3076"/>
    <cellStyle name="Обычный 8 2 4 3 2 2" xfId="3077"/>
    <cellStyle name="Обычный 8 2 4 3 2 3" xfId="3078"/>
    <cellStyle name="Обычный 8 2 4 3 2 4" xfId="3079"/>
    <cellStyle name="Обычный 8 2 4 3 3" xfId="3080"/>
    <cellStyle name="Обычный 8 2 4 3 4" xfId="3081"/>
    <cellStyle name="Обычный 8 2 4 3 5" xfId="3082"/>
    <cellStyle name="Обычный 8 2 4 4" xfId="3083"/>
    <cellStyle name="Обычный 8 2 4 4 2" xfId="3084"/>
    <cellStyle name="Обычный 8 2 4 4 3" xfId="3085"/>
    <cellStyle name="Обычный 8 2 4 4 4" xfId="3086"/>
    <cellStyle name="Обычный 8 2 4 5" xfId="3087"/>
    <cellStyle name="Обычный 8 2 4 6" xfId="3088"/>
    <cellStyle name="Обычный 8 2 4 7" xfId="3089"/>
    <cellStyle name="Обычный 8 2 4 8" xfId="3090"/>
    <cellStyle name="Обычный 8 2 5" xfId="3091"/>
    <cellStyle name="Обычный 8 2 5 2" xfId="3092"/>
    <cellStyle name="Обычный 8 2 5 2 2" xfId="3093"/>
    <cellStyle name="Обычный 8 2 5 2 3" xfId="3094"/>
    <cellStyle name="Обычный 8 2 5 2 4" xfId="3095"/>
    <cellStyle name="Обычный 8 2 5 3" xfId="3096"/>
    <cellStyle name="Обычный 8 2 5 4" xfId="3097"/>
    <cellStyle name="Обычный 8 2 5 5" xfId="3098"/>
    <cellStyle name="Обычный 8 2 6" xfId="3099"/>
    <cellStyle name="Обычный 8 2 6 2" xfId="3100"/>
    <cellStyle name="Обычный 8 2 6 2 2" xfId="3101"/>
    <cellStyle name="Обычный 8 2 6 2 3" xfId="3102"/>
    <cellStyle name="Обычный 8 2 6 2 4" xfId="3103"/>
    <cellStyle name="Обычный 8 2 6 3" xfId="3104"/>
    <cellStyle name="Обычный 8 2 6 4" xfId="3105"/>
    <cellStyle name="Обычный 8 2 6 5" xfId="3106"/>
    <cellStyle name="Обычный 8 2 7" xfId="3107"/>
    <cellStyle name="Обычный 8 2 7 2" xfId="3108"/>
    <cellStyle name="Обычный 8 2 7 3" xfId="3109"/>
    <cellStyle name="Обычный 8 2 7 4" xfId="3110"/>
    <cellStyle name="Обычный 8 2 8" xfId="3111"/>
    <cellStyle name="Обычный 8 2 9" xfId="3112"/>
    <cellStyle name="Обычный 8 3" xfId="3113"/>
    <cellStyle name="Обычный 8 3 10" xfId="3114"/>
    <cellStyle name="Обычный 8 3 11" xfId="3115"/>
    <cellStyle name="Обычный 8 3 2" xfId="3116"/>
    <cellStyle name="Обычный 8 3 2 10" xfId="3117"/>
    <cellStyle name="Обычный 8 3 2 2" xfId="3118"/>
    <cellStyle name="Обычный 8 3 2 2 2" xfId="3119"/>
    <cellStyle name="Обычный 8 3 2 2 2 2" xfId="3120"/>
    <cellStyle name="Обычный 8 3 2 2 2 2 2" xfId="3121"/>
    <cellStyle name="Обычный 8 3 2 2 2 2 3" xfId="3122"/>
    <cellStyle name="Обычный 8 3 2 2 2 2 4" xfId="3123"/>
    <cellStyle name="Обычный 8 3 2 2 2 3" xfId="3124"/>
    <cellStyle name="Обычный 8 3 2 2 2 4" xfId="3125"/>
    <cellStyle name="Обычный 8 3 2 2 2 5" xfId="3126"/>
    <cellStyle name="Обычный 8 3 2 2 3" xfId="3127"/>
    <cellStyle name="Обычный 8 3 2 2 3 2" xfId="3128"/>
    <cellStyle name="Обычный 8 3 2 2 3 2 2" xfId="3129"/>
    <cellStyle name="Обычный 8 3 2 2 3 2 3" xfId="3130"/>
    <cellStyle name="Обычный 8 3 2 2 3 2 4" xfId="3131"/>
    <cellStyle name="Обычный 8 3 2 2 3 3" xfId="3132"/>
    <cellStyle name="Обычный 8 3 2 2 3 4" xfId="3133"/>
    <cellStyle name="Обычный 8 3 2 2 3 5" xfId="3134"/>
    <cellStyle name="Обычный 8 3 2 2 4" xfId="3135"/>
    <cellStyle name="Обычный 8 3 2 2 4 2" xfId="3136"/>
    <cellStyle name="Обычный 8 3 2 2 4 3" xfId="3137"/>
    <cellStyle name="Обычный 8 3 2 2 4 4" xfId="3138"/>
    <cellStyle name="Обычный 8 3 2 2 5" xfId="3139"/>
    <cellStyle name="Обычный 8 3 2 2 6" xfId="3140"/>
    <cellStyle name="Обычный 8 3 2 2 7" xfId="3141"/>
    <cellStyle name="Обычный 8 3 2 2 8" xfId="3142"/>
    <cellStyle name="Обычный 8 3 2 3" xfId="3143"/>
    <cellStyle name="Обычный 8 3 2 3 2" xfId="3144"/>
    <cellStyle name="Обычный 8 3 2 3 2 2" xfId="3145"/>
    <cellStyle name="Обычный 8 3 2 3 2 2 2" xfId="3146"/>
    <cellStyle name="Обычный 8 3 2 3 2 2 3" xfId="3147"/>
    <cellStyle name="Обычный 8 3 2 3 2 2 4" xfId="3148"/>
    <cellStyle name="Обычный 8 3 2 3 2 3" xfId="3149"/>
    <cellStyle name="Обычный 8 3 2 3 2 4" xfId="3150"/>
    <cellStyle name="Обычный 8 3 2 3 2 5" xfId="3151"/>
    <cellStyle name="Обычный 8 3 2 3 3" xfId="3152"/>
    <cellStyle name="Обычный 8 3 2 3 3 2" xfId="3153"/>
    <cellStyle name="Обычный 8 3 2 3 3 3" xfId="3154"/>
    <cellStyle name="Обычный 8 3 2 3 3 4" xfId="3155"/>
    <cellStyle name="Обычный 8 3 2 3 4" xfId="3156"/>
    <cellStyle name="Обычный 8 3 2 3 5" xfId="3157"/>
    <cellStyle name="Обычный 8 3 2 3 6" xfId="3158"/>
    <cellStyle name="Обычный 8 3 2 4" xfId="3159"/>
    <cellStyle name="Обычный 8 3 2 4 2" xfId="3160"/>
    <cellStyle name="Обычный 8 3 2 4 2 2" xfId="3161"/>
    <cellStyle name="Обычный 8 3 2 4 2 3" xfId="3162"/>
    <cellStyle name="Обычный 8 3 2 4 2 4" xfId="3163"/>
    <cellStyle name="Обычный 8 3 2 4 3" xfId="3164"/>
    <cellStyle name="Обычный 8 3 2 4 4" xfId="3165"/>
    <cellStyle name="Обычный 8 3 2 4 5" xfId="3166"/>
    <cellStyle name="Обычный 8 3 2 5" xfId="3167"/>
    <cellStyle name="Обычный 8 3 2 5 2" xfId="3168"/>
    <cellStyle name="Обычный 8 3 2 5 2 2" xfId="3169"/>
    <cellStyle name="Обычный 8 3 2 5 2 3" xfId="3170"/>
    <cellStyle name="Обычный 8 3 2 5 2 4" xfId="3171"/>
    <cellStyle name="Обычный 8 3 2 5 3" xfId="3172"/>
    <cellStyle name="Обычный 8 3 2 5 4" xfId="3173"/>
    <cellStyle name="Обычный 8 3 2 5 5" xfId="3174"/>
    <cellStyle name="Обычный 8 3 2 6" xfId="3175"/>
    <cellStyle name="Обычный 8 3 2 6 2" xfId="3176"/>
    <cellStyle name="Обычный 8 3 2 6 3" xfId="3177"/>
    <cellStyle name="Обычный 8 3 2 6 4" xfId="3178"/>
    <cellStyle name="Обычный 8 3 2 7" xfId="3179"/>
    <cellStyle name="Обычный 8 3 2 8" xfId="3180"/>
    <cellStyle name="Обычный 8 3 2 9" xfId="3181"/>
    <cellStyle name="Обычный 8 3 3" xfId="3182"/>
    <cellStyle name="Обычный 8 3 3 2" xfId="3183"/>
    <cellStyle name="Обычный 8 3 3 2 2" xfId="3184"/>
    <cellStyle name="Обычный 8 3 3 2 2 2" xfId="3185"/>
    <cellStyle name="Обычный 8 3 3 2 2 3" xfId="3186"/>
    <cellStyle name="Обычный 8 3 3 2 2 4" xfId="3187"/>
    <cellStyle name="Обычный 8 3 3 2 3" xfId="3188"/>
    <cellStyle name="Обычный 8 3 3 2 4" xfId="3189"/>
    <cellStyle name="Обычный 8 3 3 2 5" xfId="3190"/>
    <cellStyle name="Обычный 8 3 3 3" xfId="3191"/>
    <cellStyle name="Обычный 8 3 3 3 2" xfId="3192"/>
    <cellStyle name="Обычный 8 3 3 3 2 2" xfId="3193"/>
    <cellStyle name="Обычный 8 3 3 3 2 3" xfId="3194"/>
    <cellStyle name="Обычный 8 3 3 3 2 4" xfId="3195"/>
    <cellStyle name="Обычный 8 3 3 3 3" xfId="3196"/>
    <cellStyle name="Обычный 8 3 3 3 4" xfId="3197"/>
    <cellStyle name="Обычный 8 3 3 3 5" xfId="3198"/>
    <cellStyle name="Обычный 8 3 3 4" xfId="3199"/>
    <cellStyle name="Обычный 8 3 3 4 2" xfId="3200"/>
    <cellStyle name="Обычный 8 3 3 4 3" xfId="3201"/>
    <cellStyle name="Обычный 8 3 3 4 4" xfId="3202"/>
    <cellStyle name="Обычный 8 3 3 5" xfId="3203"/>
    <cellStyle name="Обычный 8 3 3 6" xfId="3204"/>
    <cellStyle name="Обычный 8 3 3 7" xfId="3205"/>
    <cellStyle name="Обычный 8 3 3 8" xfId="3206"/>
    <cellStyle name="Обычный 8 3 4" xfId="3207"/>
    <cellStyle name="Обычный 8 3 4 2" xfId="3208"/>
    <cellStyle name="Обычный 8 3 4 2 2" xfId="3209"/>
    <cellStyle name="Обычный 8 3 4 2 2 2" xfId="3210"/>
    <cellStyle name="Обычный 8 3 4 2 2 3" xfId="3211"/>
    <cellStyle name="Обычный 8 3 4 2 2 4" xfId="3212"/>
    <cellStyle name="Обычный 8 3 4 2 3" xfId="3213"/>
    <cellStyle name="Обычный 8 3 4 2 4" xfId="3214"/>
    <cellStyle name="Обычный 8 3 4 2 5" xfId="3215"/>
    <cellStyle name="Обычный 8 3 4 3" xfId="3216"/>
    <cellStyle name="Обычный 8 3 4 3 2" xfId="3217"/>
    <cellStyle name="Обычный 8 3 4 3 3" xfId="3218"/>
    <cellStyle name="Обычный 8 3 4 3 4" xfId="3219"/>
    <cellStyle name="Обычный 8 3 4 4" xfId="3220"/>
    <cellStyle name="Обычный 8 3 4 5" xfId="3221"/>
    <cellStyle name="Обычный 8 3 4 6" xfId="3222"/>
    <cellStyle name="Обычный 8 3 5" xfId="3223"/>
    <cellStyle name="Обычный 8 3 5 2" xfId="3224"/>
    <cellStyle name="Обычный 8 3 5 2 2" xfId="3225"/>
    <cellStyle name="Обычный 8 3 5 2 3" xfId="3226"/>
    <cellStyle name="Обычный 8 3 5 2 4" xfId="3227"/>
    <cellStyle name="Обычный 8 3 5 3" xfId="3228"/>
    <cellStyle name="Обычный 8 3 5 4" xfId="3229"/>
    <cellStyle name="Обычный 8 3 5 5" xfId="3230"/>
    <cellStyle name="Обычный 8 3 6" xfId="3231"/>
    <cellStyle name="Обычный 8 3 6 2" xfId="3232"/>
    <cellStyle name="Обычный 8 3 6 2 2" xfId="3233"/>
    <cellStyle name="Обычный 8 3 6 2 3" xfId="3234"/>
    <cellStyle name="Обычный 8 3 6 2 4" xfId="3235"/>
    <cellStyle name="Обычный 8 3 6 3" xfId="3236"/>
    <cellStyle name="Обычный 8 3 6 4" xfId="3237"/>
    <cellStyle name="Обычный 8 3 6 5" xfId="3238"/>
    <cellStyle name="Обычный 8 3 7" xfId="3239"/>
    <cellStyle name="Обычный 8 3 7 2" xfId="3240"/>
    <cellStyle name="Обычный 8 3 7 3" xfId="3241"/>
    <cellStyle name="Обычный 8 3 7 4" xfId="3242"/>
    <cellStyle name="Обычный 8 3 8" xfId="3243"/>
    <cellStyle name="Обычный 8 3 9" xfId="3244"/>
    <cellStyle name="Обычный 8 4" xfId="3245"/>
    <cellStyle name="Обычный 8 4 10" xfId="3246"/>
    <cellStyle name="Обычный 8 4 11" xfId="3247"/>
    <cellStyle name="Обычный 8 4 2" xfId="3248"/>
    <cellStyle name="Обычный 8 4 2 10" xfId="3249"/>
    <cellStyle name="Обычный 8 4 2 2" xfId="3250"/>
    <cellStyle name="Обычный 8 4 2 2 2" xfId="3251"/>
    <cellStyle name="Обычный 8 4 2 2 2 2" xfId="3252"/>
    <cellStyle name="Обычный 8 4 2 2 2 2 2" xfId="3253"/>
    <cellStyle name="Обычный 8 4 2 2 2 2 3" xfId="3254"/>
    <cellStyle name="Обычный 8 4 2 2 2 2 4" xfId="3255"/>
    <cellStyle name="Обычный 8 4 2 2 2 3" xfId="3256"/>
    <cellStyle name="Обычный 8 4 2 2 2 4" xfId="3257"/>
    <cellStyle name="Обычный 8 4 2 2 2 5" xfId="3258"/>
    <cellStyle name="Обычный 8 4 2 2 3" xfId="3259"/>
    <cellStyle name="Обычный 8 4 2 2 3 2" xfId="3260"/>
    <cellStyle name="Обычный 8 4 2 2 3 2 2" xfId="3261"/>
    <cellStyle name="Обычный 8 4 2 2 3 2 3" xfId="3262"/>
    <cellStyle name="Обычный 8 4 2 2 3 2 4" xfId="3263"/>
    <cellStyle name="Обычный 8 4 2 2 3 3" xfId="3264"/>
    <cellStyle name="Обычный 8 4 2 2 3 4" xfId="3265"/>
    <cellStyle name="Обычный 8 4 2 2 3 5" xfId="3266"/>
    <cellStyle name="Обычный 8 4 2 2 4" xfId="3267"/>
    <cellStyle name="Обычный 8 4 2 2 4 2" xfId="3268"/>
    <cellStyle name="Обычный 8 4 2 2 4 3" xfId="3269"/>
    <cellStyle name="Обычный 8 4 2 2 4 4" xfId="3270"/>
    <cellStyle name="Обычный 8 4 2 2 5" xfId="3271"/>
    <cellStyle name="Обычный 8 4 2 2 6" xfId="3272"/>
    <cellStyle name="Обычный 8 4 2 2 7" xfId="3273"/>
    <cellStyle name="Обычный 8 4 2 2 8" xfId="3274"/>
    <cellStyle name="Обычный 8 4 2 3" xfId="3275"/>
    <cellStyle name="Обычный 8 4 2 3 2" xfId="3276"/>
    <cellStyle name="Обычный 8 4 2 3 2 2" xfId="3277"/>
    <cellStyle name="Обычный 8 4 2 3 2 2 2" xfId="3278"/>
    <cellStyle name="Обычный 8 4 2 3 2 2 3" xfId="3279"/>
    <cellStyle name="Обычный 8 4 2 3 2 2 4" xfId="3280"/>
    <cellStyle name="Обычный 8 4 2 3 2 3" xfId="3281"/>
    <cellStyle name="Обычный 8 4 2 3 2 4" xfId="3282"/>
    <cellStyle name="Обычный 8 4 2 3 2 5" xfId="3283"/>
    <cellStyle name="Обычный 8 4 2 3 3" xfId="3284"/>
    <cellStyle name="Обычный 8 4 2 3 3 2" xfId="3285"/>
    <cellStyle name="Обычный 8 4 2 3 3 3" xfId="3286"/>
    <cellStyle name="Обычный 8 4 2 3 3 4" xfId="3287"/>
    <cellStyle name="Обычный 8 4 2 3 4" xfId="3288"/>
    <cellStyle name="Обычный 8 4 2 3 5" xfId="3289"/>
    <cellStyle name="Обычный 8 4 2 3 6" xfId="3290"/>
    <cellStyle name="Обычный 8 4 2 4" xfId="3291"/>
    <cellStyle name="Обычный 8 4 2 4 2" xfId="3292"/>
    <cellStyle name="Обычный 8 4 2 4 2 2" xfId="3293"/>
    <cellStyle name="Обычный 8 4 2 4 2 3" xfId="3294"/>
    <cellStyle name="Обычный 8 4 2 4 2 4" xfId="3295"/>
    <cellStyle name="Обычный 8 4 2 4 3" xfId="3296"/>
    <cellStyle name="Обычный 8 4 2 4 4" xfId="3297"/>
    <cellStyle name="Обычный 8 4 2 4 5" xfId="3298"/>
    <cellStyle name="Обычный 8 4 2 5" xfId="3299"/>
    <cellStyle name="Обычный 8 4 2 5 2" xfId="3300"/>
    <cellStyle name="Обычный 8 4 2 5 2 2" xfId="3301"/>
    <cellStyle name="Обычный 8 4 2 5 2 3" xfId="3302"/>
    <cellStyle name="Обычный 8 4 2 5 2 4" xfId="3303"/>
    <cellStyle name="Обычный 8 4 2 5 3" xfId="3304"/>
    <cellStyle name="Обычный 8 4 2 5 4" xfId="3305"/>
    <cellStyle name="Обычный 8 4 2 5 5" xfId="3306"/>
    <cellStyle name="Обычный 8 4 2 6" xfId="3307"/>
    <cellStyle name="Обычный 8 4 2 6 2" xfId="3308"/>
    <cellStyle name="Обычный 8 4 2 6 3" xfId="3309"/>
    <cellStyle name="Обычный 8 4 2 6 4" xfId="3310"/>
    <cellStyle name="Обычный 8 4 2 7" xfId="3311"/>
    <cellStyle name="Обычный 8 4 2 8" xfId="3312"/>
    <cellStyle name="Обычный 8 4 2 9" xfId="3313"/>
    <cellStyle name="Обычный 8 4 3" xfId="3314"/>
    <cellStyle name="Обычный 8 4 3 2" xfId="3315"/>
    <cellStyle name="Обычный 8 4 3 2 2" xfId="3316"/>
    <cellStyle name="Обычный 8 4 3 2 2 2" xfId="3317"/>
    <cellStyle name="Обычный 8 4 3 2 2 3" xfId="3318"/>
    <cellStyle name="Обычный 8 4 3 2 2 4" xfId="3319"/>
    <cellStyle name="Обычный 8 4 3 2 3" xfId="3320"/>
    <cellStyle name="Обычный 8 4 3 2 4" xfId="3321"/>
    <cellStyle name="Обычный 8 4 3 2 5" xfId="3322"/>
    <cellStyle name="Обычный 8 4 3 3" xfId="3323"/>
    <cellStyle name="Обычный 8 4 3 3 2" xfId="3324"/>
    <cellStyle name="Обычный 8 4 3 3 2 2" xfId="3325"/>
    <cellStyle name="Обычный 8 4 3 3 2 3" xfId="3326"/>
    <cellStyle name="Обычный 8 4 3 3 2 4" xfId="3327"/>
    <cellStyle name="Обычный 8 4 3 3 3" xfId="3328"/>
    <cellStyle name="Обычный 8 4 3 3 4" xfId="3329"/>
    <cellStyle name="Обычный 8 4 3 3 5" xfId="3330"/>
    <cellStyle name="Обычный 8 4 3 4" xfId="3331"/>
    <cellStyle name="Обычный 8 4 3 4 2" xfId="3332"/>
    <cellStyle name="Обычный 8 4 3 4 3" xfId="3333"/>
    <cellStyle name="Обычный 8 4 3 4 4" xfId="3334"/>
    <cellStyle name="Обычный 8 4 3 5" xfId="3335"/>
    <cellStyle name="Обычный 8 4 3 6" xfId="3336"/>
    <cellStyle name="Обычный 8 4 3 7" xfId="3337"/>
    <cellStyle name="Обычный 8 4 3 8" xfId="3338"/>
    <cellStyle name="Обычный 8 4 4" xfId="3339"/>
    <cellStyle name="Обычный 8 4 4 2" xfId="3340"/>
    <cellStyle name="Обычный 8 4 4 2 2" xfId="3341"/>
    <cellStyle name="Обычный 8 4 4 2 2 2" xfId="3342"/>
    <cellStyle name="Обычный 8 4 4 2 2 3" xfId="3343"/>
    <cellStyle name="Обычный 8 4 4 2 2 4" xfId="3344"/>
    <cellStyle name="Обычный 8 4 4 2 3" xfId="3345"/>
    <cellStyle name="Обычный 8 4 4 2 4" xfId="3346"/>
    <cellStyle name="Обычный 8 4 4 2 5" xfId="3347"/>
    <cellStyle name="Обычный 8 4 4 3" xfId="3348"/>
    <cellStyle name="Обычный 8 4 4 3 2" xfId="3349"/>
    <cellStyle name="Обычный 8 4 4 3 3" xfId="3350"/>
    <cellStyle name="Обычный 8 4 4 3 4" xfId="3351"/>
    <cellStyle name="Обычный 8 4 4 4" xfId="3352"/>
    <cellStyle name="Обычный 8 4 4 5" xfId="3353"/>
    <cellStyle name="Обычный 8 4 4 6" xfId="3354"/>
    <cellStyle name="Обычный 8 4 5" xfId="3355"/>
    <cellStyle name="Обычный 8 4 5 2" xfId="3356"/>
    <cellStyle name="Обычный 8 4 5 2 2" xfId="3357"/>
    <cellStyle name="Обычный 8 4 5 2 3" xfId="3358"/>
    <cellStyle name="Обычный 8 4 5 2 4" xfId="3359"/>
    <cellStyle name="Обычный 8 4 5 3" xfId="3360"/>
    <cellStyle name="Обычный 8 4 5 4" xfId="3361"/>
    <cellStyle name="Обычный 8 4 5 5" xfId="3362"/>
    <cellStyle name="Обычный 8 4 6" xfId="3363"/>
    <cellStyle name="Обычный 8 4 6 2" xfId="3364"/>
    <cellStyle name="Обычный 8 4 6 2 2" xfId="3365"/>
    <cellStyle name="Обычный 8 4 6 2 3" xfId="3366"/>
    <cellStyle name="Обычный 8 4 6 2 4" xfId="3367"/>
    <cellStyle name="Обычный 8 4 6 3" xfId="3368"/>
    <cellStyle name="Обычный 8 4 6 4" xfId="3369"/>
    <cellStyle name="Обычный 8 4 6 5" xfId="3370"/>
    <cellStyle name="Обычный 8 4 7" xfId="3371"/>
    <cellStyle name="Обычный 8 4 7 2" xfId="3372"/>
    <cellStyle name="Обычный 8 4 7 3" xfId="3373"/>
    <cellStyle name="Обычный 8 4 7 4" xfId="3374"/>
    <cellStyle name="Обычный 8 4 8" xfId="3375"/>
    <cellStyle name="Обычный 8 4 9" xfId="3376"/>
    <cellStyle name="Обычный 8 5" xfId="3377"/>
    <cellStyle name="Обычный 8 5 10" xfId="3378"/>
    <cellStyle name="Обычный 8 5 11" xfId="3379"/>
    <cellStyle name="Обычный 8 5 2" xfId="3380"/>
    <cellStyle name="Обычный 8 5 2 10" xfId="3381"/>
    <cellStyle name="Обычный 8 5 2 2" xfId="3382"/>
    <cellStyle name="Обычный 8 5 2 2 2" xfId="3383"/>
    <cellStyle name="Обычный 8 5 2 2 2 2" xfId="3384"/>
    <cellStyle name="Обычный 8 5 2 2 2 2 2" xfId="3385"/>
    <cellStyle name="Обычный 8 5 2 2 2 2 3" xfId="3386"/>
    <cellStyle name="Обычный 8 5 2 2 2 2 4" xfId="3387"/>
    <cellStyle name="Обычный 8 5 2 2 2 3" xfId="3388"/>
    <cellStyle name="Обычный 8 5 2 2 2 4" xfId="3389"/>
    <cellStyle name="Обычный 8 5 2 2 2 5" xfId="3390"/>
    <cellStyle name="Обычный 8 5 2 2 3" xfId="3391"/>
    <cellStyle name="Обычный 8 5 2 2 3 2" xfId="3392"/>
    <cellStyle name="Обычный 8 5 2 2 3 2 2" xfId="3393"/>
    <cellStyle name="Обычный 8 5 2 2 3 2 3" xfId="3394"/>
    <cellStyle name="Обычный 8 5 2 2 3 2 4" xfId="3395"/>
    <cellStyle name="Обычный 8 5 2 2 3 3" xfId="3396"/>
    <cellStyle name="Обычный 8 5 2 2 3 4" xfId="3397"/>
    <cellStyle name="Обычный 8 5 2 2 3 5" xfId="3398"/>
    <cellStyle name="Обычный 8 5 2 2 4" xfId="3399"/>
    <cellStyle name="Обычный 8 5 2 2 4 2" xfId="3400"/>
    <cellStyle name="Обычный 8 5 2 2 4 3" xfId="3401"/>
    <cellStyle name="Обычный 8 5 2 2 4 4" xfId="3402"/>
    <cellStyle name="Обычный 8 5 2 2 5" xfId="3403"/>
    <cellStyle name="Обычный 8 5 2 2 6" xfId="3404"/>
    <cellStyle name="Обычный 8 5 2 2 7" xfId="3405"/>
    <cellStyle name="Обычный 8 5 2 2 8" xfId="3406"/>
    <cellStyle name="Обычный 8 5 2 3" xfId="3407"/>
    <cellStyle name="Обычный 8 5 2 3 2" xfId="3408"/>
    <cellStyle name="Обычный 8 5 2 3 2 2" xfId="3409"/>
    <cellStyle name="Обычный 8 5 2 3 2 2 2" xfId="3410"/>
    <cellStyle name="Обычный 8 5 2 3 2 2 3" xfId="3411"/>
    <cellStyle name="Обычный 8 5 2 3 2 2 4" xfId="3412"/>
    <cellStyle name="Обычный 8 5 2 3 2 3" xfId="3413"/>
    <cellStyle name="Обычный 8 5 2 3 2 4" xfId="3414"/>
    <cellStyle name="Обычный 8 5 2 3 2 5" xfId="3415"/>
    <cellStyle name="Обычный 8 5 2 3 3" xfId="3416"/>
    <cellStyle name="Обычный 8 5 2 3 3 2" xfId="3417"/>
    <cellStyle name="Обычный 8 5 2 3 3 3" xfId="3418"/>
    <cellStyle name="Обычный 8 5 2 3 3 4" xfId="3419"/>
    <cellStyle name="Обычный 8 5 2 3 4" xfId="3420"/>
    <cellStyle name="Обычный 8 5 2 3 5" xfId="3421"/>
    <cellStyle name="Обычный 8 5 2 3 6" xfId="3422"/>
    <cellStyle name="Обычный 8 5 2 4" xfId="3423"/>
    <cellStyle name="Обычный 8 5 2 4 2" xfId="3424"/>
    <cellStyle name="Обычный 8 5 2 4 2 2" xfId="3425"/>
    <cellStyle name="Обычный 8 5 2 4 2 3" xfId="3426"/>
    <cellStyle name="Обычный 8 5 2 4 2 4" xfId="3427"/>
    <cellStyle name="Обычный 8 5 2 4 3" xfId="3428"/>
    <cellStyle name="Обычный 8 5 2 4 4" xfId="3429"/>
    <cellStyle name="Обычный 8 5 2 4 5" xfId="3430"/>
    <cellStyle name="Обычный 8 5 2 5" xfId="3431"/>
    <cellStyle name="Обычный 8 5 2 5 2" xfId="3432"/>
    <cellStyle name="Обычный 8 5 2 5 2 2" xfId="3433"/>
    <cellStyle name="Обычный 8 5 2 5 2 3" xfId="3434"/>
    <cellStyle name="Обычный 8 5 2 5 2 4" xfId="3435"/>
    <cellStyle name="Обычный 8 5 2 5 3" xfId="3436"/>
    <cellStyle name="Обычный 8 5 2 5 4" xfId="3437"/>
    <cellStyle name="Обычный 8 5 2 5 5" xfId="3438"/>
    <cellStyle name="Обычный 8 5 2 6" xfId="3439"/>
    <cellStyle name="Обычный 8 5 2 6 2" xfId="3440"/>
    <cellStyle name="Обычный 8 5 2 6 3" xfId="3441"/>
    <cellStyle name="Обычный 8 5 2 6 4" xfId="3442"/>
    <cellStyle name="Обычный 8 5 2 7" xfId="3443"/>
    <cellStyle name="Обычный 8 5 2 8" xfId="3444"/>
    <cellStyle name="Обычный 8 5 2 9" xfId="3445"/>
    <cellStyle name="Обычный 8 5 3" xfId="3446"/>
    <cellStyle name="Обычный 8 5 3 2" xfId="3447"/>
    <cellStyle name="Обычный 8 5 3 2 2" xfId="3448"/>
    <cellStyle name="Обычный 8 5 3 2 2 2" xfId="3449"/>
    <cellStyle name="Обычный 8 5 3 2 2 3" xfId="3450"/>
    <cellStyle name="Обычный 8 5 3 2 2 4" xfId="3451"/>
    <cellStyle name="Обычный 8 5 3 2 3" xfId="3452"/>
    <cellStyle name="Обычный 8 5 3 2 4" xfId="3453"/>
    <cellStyle name="Обычный 8 5 3 2 5" xfId="3454"/>
    <cellStyle name="Обычный 8 5 3 3" xfId="3455"/>
    <cellStyle name="Обычный 8 5 3 3 2" xfId="3456"/>
    <cellStyle name="Обычный 8 5 3 3 2 2" xfId="3457"/>
    <cellStyle name="Обычный 8 5 3 3 2 3" xfId="3458"/>
    <cellStyle name="Обычный 8 5 3 3 2 4" xfId="3459"/>
    <cellStyle name="Обычный 8 5 3 3 3" xfId="3460"/>
    <cellStyle name="Обычный 8 5 3 3 4" xfId="3461"/>
    <cellStyle name="Обычный 8 5 3 3 5" xfId="3462"/>
    <cellStyle name="Обычный 8 5 3 4" xfId="3463"/>
    <cellStyle name="Обычный 8 5 3 4 2" xfId="3464"/>
    <cellStyle name="Обычный 8 5 3 4 3" xfId="3465"/>
    <cellStyle name="Обычный 8 5 3 4 4" xfId="3466"/>
    <cellStyle name="Обычный 8 5 3 5" xfId="3467"/>
    <cellStyle name="Обычный 8 5 3 6" xfId="3468"/>
    <cellStyle name="Обычный 8 5 3 7" xfId="3469"/>
    <cellStyle name="Обычный 8 5 3 8" xfId="3470"/>
    <cellStyle name="Обычный 8 5 4" xfId="3471"/>
    <cellStyle name="Обычный 8 5 4 2" xfId="3472"/>
    <cellStyle name="Обычный 8 5 4 2 2" xfId="3473"/>
    <cellStyle name="Обычный 8 5 4 2 2 2" xfId="3474"/>
    <cellStyle name="Обычный 8 5 4 2 2 3" xfId="3475"/>
    <cellStyle name="Обычный 8 5 4 2 2 4" xfId="3476"/>
    <cellStyle name="Обычный 8 5 4 2 3" xfId="3477"/>
    <cellStyle name="Обычный 8 5 4 2 4" xfId="3478"/>
    <cellStyle name="Обычный 8 5 4 2 5" xfId="3479"/>
    <cellStyle name="Обычный 8 5 4 3" xfId="3480"/>
    <cellStyle name="Обычный 8 5 4 3 2" xfId="3481"/>
    <cellStyle name="Обычный 8 5 4 3 3" xfId="3482"/>
    <cellStyle name="Обычный 8 5 4 3 4" xfId="3483"/>
    <cellStyle name="Обычный 8 5 4 4" xfId="3484"/>
    <cellStyle name="Обычный 8 5 4 5" xfId="3485"/>
    <cellStyle name="Обычный 8 5 4 6" xfId="3486"/>
    <cellStyle name="Обычный 8 5 5" xfId="3487"/>
    <cellStyle name="Обычный 8 5 5 2" xfId="3488"/>
    <cellStyle name="Обычный 8 5 5 2 2" xfId="3489"/>
    <cellStyle name="Обычный 8 5 5 2 3" xfId="3490"/>
    <cellStyle name="Обычный 8 5 5 2 4" xfId="3491"/>
    <cellStyle name="Обычный 8 5 5 3" xfId="3492"/>
    <cellStyle name="Обычный 8 5 5 4" xfId="3493"/>
    <cellStyle name="Обычный 8 5 5 5" xfId="3494"/>
    <cellStyle name="Обычный 8 5 6" xfId="3495"/>
    <cellStyle name="Обычный 8 5 6 2" xfId="3496"/>
    <cellStyle name="Обычный 8 5 6 2 2" xfId="3497"/>
    <cellStyle name="Обычный 8 5 6 2 3" xfId="3498"/>
    <cellStyle name="Обычный 8 5 6 2 4" xfId="3499"/>
    <cellStyle name="Обычный 8 5 6 3" xfId="3500"/>
    <cellStyle name="Обычный 8 5 6 4" xfId="3501"/>
    <cellStyle name="Обычный 8 5 6 5" xfId="3502"/>
    <cellStyle name="Обычный 8 5 7" xfId="3503"/>
    <cellStyle name="Обычный 8 5 7 2" xfId="3504"/>
    <cellStyle name="Обычный 8 5 7 3" xfId="3505"/>
    <cellStyle name="Обычный 8 5 7 4" xfId="3506"/>
    <cellStyle name="Обычный 8 5 8" xfId="3507"/>
    <cellStyle name="Обычный 8 5 9" xfId="3508"/>
    <cellStyle name="Обычный 8 6" xfId="3509"/>
    <cellStyle name="Обычный 8 6 10" xfId="3510"/>
    <cellStyle name="Обычный 8 6 2" xfId="3511"/>
    <cellStyle name="Обычный 8 6 2 2" xfId="3512"/>
    <cellStyle name="Обычный 8 6 2 2 2" xfId="3513"/>
    <cellStyle name="Обычный 8 6 2 2 2 2" xfId="3514"/>
    <cellStyle name="Обычный 8 6 2 2 2 3" xfId="3515"/>
    <cellStyle name="Обычный 8 6 2 2 2 4" xfId="3516"/>
    <cellStyle name="Обычный 8 6 2 2 3" xfId="3517"/>
    <cellStyle name="Обычный 8 6 2 2 4" xfId="3518"/>
    <cellStyle name="Обычный 8 6 2 2 5" xfId="3519"/>
    <cellStyle name="Обычный 8 6 2 3" xfId="3520"/>
    <cellStyle name="Обычный 8 6 2 3 2" xfId="3521"/>
    <cellStyle name="Обычный 8 6 2 3 2 2" xfId="3522"/>
    <cellStyle name="Обычный 8 6 2 3 2 3" xfId="3523"/>
    <cellStyle name="Обычный 8 6 2 3 2 4" xfId="3524"/>
    <cellStyle name="Обычный 8 6 2 3 3" xfId="3525"/>
    <cellStyle name="Обычный 8 6 2 3 4" xfId="3526"/>
    <cellStyle name="Обычный 8 6 2 3 5" xfId="3527"/>
    <cellStyle name="Обычный 8 6 2 4" xfId="3528"/>
    <cellStyle name="Обычный 8 6 2 4 2" xfId="3529"/>
    <cellStyle name="Обычный 8 6 2 4 3" xfId="3530"/>
    <cellStyle name="Обычный 8 6 2 4 4" xfId="3531"/>
    <cellStyle name="Обычный 8 6 2 5" xfId="3532"/>
    <cellStyle name="Обычный 8 6 2 6" xfId="3533"/>
    <cellStyle name="Обычный 8 6 2 7" xfId="3534"/>
    <cellStyle name="Обычный 8 6 2 8" xfId="3535"/>
    <cellStyle name="Обычный 8 6 3" xfId="3536"/>
    <cellStyle name="Обычный 8 6 3 2" xfId="3537"/>
    <cellStyle name="Обычный 8 6 3 2 2" xfId="3538"/>
    <cellStyle name="Обычный 8 6 3 2 2 2" xfId="3539"/>
    <cellStyle name="Обычный 8 6 3 2 2 3" xfId="3540"/>
    <cellStyle name="Обычный 8 6 3 2 2 4" xfId="3541"/>
    <cellStyle name="Обычный 8 6 3 2 3" xfId="3542"/>
    <cellStyle name="Обычный 8 6 3 2 4" xfId="3543"/>
    <cellStyle name="Обычный 8 6 3 2 5" xfId="3544"/>
    <cellStyle name="Обычный 8 6 3 3" xfId="3545"/>
    <cellStyle name="Обычный 8 6 3 3 2" xfId="3546"/>
    <cellStyle name="Обычный 8 6 3 3 3" xfId="3547"/>
    <cellStyle name="Обычный 8 6 3 3 4" xfId="3548"/>
    <cellStyle name="Обычный 8 6 3 4" xfId="3549"/>
    <cellStyle name="Обычный 8 6 3 5" xfId="3550"/>
    <cellStyle name="Обычный 8 6 3 6" xfId="3551"/>
    <cellStyle name="Обычный 8 6 4" xfId="3552"/>
    <cellStyle name="Обычный 8 6 4 2" xfId="3553"/>
    <cellStyle name="Обычный 8 6 4 2 2" xfId="3554"/>
    <cellStyle name="Обычный 8 6 4 2 3" xfId="3555"/>
    <cellStyle name="Обычный 8 6 4 2 4" xfId="3556"/>
    <cellStyle name="Обычный 8 6 4 3" xfId="3557"/>
    <cellStyle name="Обычный 8 6 4 4" xfId="3558"/>
    <cellStyle name="Обычный 8 6 4 5" xfId="3559"/>
    <cellStyle name="Обычный 8 6 5" xfId="3560"/>
    <cellStyle name="Обычный 8 6 5 2" xfId="3561"/>
    <cellStyle name="Обычный 8 6 5 2 2" xfId="3562"/>
    <cellStyle name="Обычный 8 6 5 2 3" xfId="3563"/>
    <cellStyle name="Обычный 8 6 5 2 4" xfId="3564"/>
    <cellStyle name="Обычный 8 6 5 3" xfId="3565"/>
    <cellStyle name="Обычный 8 6 5 4" xfId="3566"/>
    <cellStyle name="Обычный 8 6 5 5" xfId="3567"/>
    <cellStyle name="Обычный 8 6 6" xfId="3568"/>
    <cellStyle name="Обычный 8 6 6 2" xfId="3569"/>
    <cellStyle name="Обычный 8 6 6 3" xfId="3570"/>
    <cellStyle name="Обычный 8 6 6 4" xfId="3571"/>
    <cellStyle name="Обычный 8 6 7" xfId="3572"/>
    <cellStyle name="Обычный 8 6 8" xfId="3573"/>
    <cellStyle name="Обычный 8 6 9" xfId="3574"/>
    <cellStyle name="Обычный 8 7" xfId="3575"/>
    <cellStyle name="Обычный 8 7 2" xfId="3576"/>
    <cellStyle name="Обычный 8 7 2 2" xfId="3577"/>
    <cellStyle name="Обычный 8 7 2 2 2" xfId="3578"/>
    <cellStyle name="Обычный 8 7 2 2 3" xfId="3579"/>
    <cellStyle name="Обычный 8 7 2 2 4" xfId="3580"/>
    <cellStyle name="Обычный 8 7 2 3" xfId="3581"/>
    <cellStyle name="Обычный 8 7 2 4" xfId="3582"/>
    <cellStyle name="Обычный 8 7 2 5" xfId="3583"/>
    <cellStyle name="Обычный 8 7 3" xfId="3584"/>
    <cellStyle name="Обычный 8 7 3 2" xfId="3585"/>
    <cellStyle name="Обычный 8 7 3 2 2" xfId="3586"/>
    <cellStyle name="Обычный 8 7 3 2 3" xfId="3587"/>
    <cellStyle name="Обычный 8 7 3 2 4" xfId="3588"/>
    <cellStyle name="Обычный 8 7 3 3" xfId="3589"/>
    <cellStyle name="Обычный 8 7 3 4" xfId="3590"/>
    <cellStyle name="Обычный 8 7 3 5" xfId="3591"/>
    <cellStyle name="Обычный 8 7 4" xfId="3592"/>
    <cellStyle name="Обычный 8 7 4 2" xfId="3593"/>
    <cellStyle name="Обычный 8 7 4 3" xfId="3594"/>
    <cellStyle name="Обычный 8 7 4 4" xfId="3595"/>
    <cellStyle name="Обычный 8 7 5" xfId="3596"/>
    <cellStyle name="Обычный 8 7 6" xfId="3597"/>
    <cellStyle name="Обычный 8 7 7" xfId="3598"/>
    <cellStyle name="Обычный 8 7 8" xfId="3599"/>
    <cellStyle name="Обычный 8 8" xfId="3600"/>
    <cellStyle name="Обычный 8 8 2" xfId="3601"/>
    <cellStyle name="Обычный 8 8 2 2" xfId="3602"/>
    <cellStyle name="Обычный 8 8 2 2 2" xfId="3603"/>
    <cellStyle name="Обычный 8 8 2 2 3" xfId="3604"/>
    <cellStyle name="Обычный 8 8 2 2 4" xfId="3605"/>
    <cellStyle name="Обычный 8 8 2 3" xfId="3606"/>
    <cellStyle name="Обычный 8 8 2 4" xfId="3607"/>
    <cellStyle name="Обычный 8 8 2 5" xfId="3608"/>
    <cellStyle name="Обычный 8 8 3" xfId="3609"/>
    <cellStyle name="Обычный 8 8 3 2" xfId="3610"/>
    <cellStyle name="Обычный 8 8 3 2 2" xfId="3611"/>
    <cellStyle name="Обычный 8 8 3 2 3" xfId="3612"/>
    <cellStyle name="Обычный 8 8 3 2 4" xfId="3613"/>
    <cellStyle name="Обычный 8 8 3 3" xfId="3614"/>
    <cellStyle name="Обычный 8 8 3 4" xfId="3615"/>
    <cellStyle name="Обычный 8 8 3 5" xfId="3616"/>
    <cellStyle name="Обычный 8 8 4" xfId="3617"/>
    <cellStyle name="Обычный 8 8 4 2" xfId="3618"/>
    <cellStyle name="Обычный 8 8 4 3" xfId="3619"/>
    <cellStyle name="Обычный 8 8 4 4" xfId="3620"/>
    <cellStyle name="Обычный 8 8 5" xfId="3621"/>
    <cellStyle name="Обычный 8 8 6" xfId="3622"/>
    <cellStyle name="Обычный 8 8 7" xfId="3623"/>
    <cellStyle name="Обычный 8 8 8" xfId="3624"/>
    <cellStyle name="Обычный 8 9" xfId="3625"/>
    <cellStyle name="Обычный 8 9 2" xfId="3626"/>
    <cellStyle name="Обычный 8 9 2 2" xfId="3627"/>
    <cellStyle name="Обычный 8 9 2 3" xfId="3628"/>
    <cellStyle name="Обычный 8 9 2 4" xfId="3629"/>
    <cellStyle name="Обычный 8 9 3" xfId="3630"/>
    <cellStyle name="Обычный 8 9 4" xfId="3631"/>
    <cellStyle name="Обычный 8 9 5" xfId="3632"/>
    <cellStyle name="Обычный 8_the rest_assortiment_row_new weights(2)" xfId="3633"/>
    <cellStyle name="Обычный 9" xfId="3634"/>
    <cellStyle name="Обычный 9 10" xfId="3635"/>
    <cellStyle name="Обычный 9 10 2" xfId="3636"/>
    <cellStyle name="Обычный 9 10 2 2" xfId="3637"/>
    <cellStyle name="Обычный 9 10 2 3" xfId="3638"/>
    <cellStyle name="Обычный 9 10 2 4" xfId="3639"/>
    <cellStyle name="Обычный 9 10 3" xfId="3640"/>
    <cellStyle name="Обычный 9 10 4" xfId="3641"/>
    <cellStyle name="Обычный 9 10 5" xfId="3642"/>
    <cellStyle name="Обычный 9 11" xfId="3643"/>
    <cellStyle name="Обычный 9 11 2" xfId="3644"/>
    <cellStyle name="Обычный 9 11 3" xfId="3645"/>
    <cellStyle name="Обычный 9 11 4" xfId="3646"/>
    <cellStyle name="Обычный 9 12" xfId="3647"/>
    <cellStyle name="Обычный 9 13" xfId="3648"/>
    <cellStyle name="Обычный 9 14" xfId="3649"/>
    <cellStyle name="Обычный 9 15" xfId="3650"/>
    <cellStyle name="Обычный 9 16" xfId="3651"/>
    <cellStyle name="Обычный 9 17" xfId="3652"/>
    <cellStyle name="Обычный 9 2" xfId="3653"/>
    <cellStyle name="Обычный 9 2 10" xfId="3654"/>
    <cellStyle name="Обычный 9 2 11" xfId="3655"/>
    <cellStyle name="Обычный 9 2 2" xfId="3656"/>
    <cellStyle name="Обычный 9 2 2 10" xfId="3657"/>
    <cellStyle name="Обычный 9 2 2 2" xfId="3658"/>
    <cellStyle name="Обычный 9 2 2 2 2" xfId="3659"/>
    <cellStyle name="Обычный 9 2 2 2 2 2" xfId="3660"/>
    <cellStyle name="Обычный 9 2 2 2 2 2 2" xfId="3661"/>
    <cellStyle name="Обычный 9 2 2 2 2 2 3" xfId="3662"/>
    <cellStyle name="Обычный 9 2 2 2 2 2 4" xfId="3663"/>
    <cellStyle name="Обычный 9 2 2 2 2 3" xfId="3664"/>
    <cellStyle name="Обычный 9 2 2 2 2 4" xfId="3665"/>
    <cellStyle name="Обычный 9 2 2 2 2 5" xfId="3666"/>
    <cellStyle name="Обычный 9 2 2 2 3" xfId="3667"/>
    <cellStyle name="Обычный 9 2 2 2 3 2" xfId="3668"/>
    <cellStyle name="Обычный 9 2 2 2 3 2 2" xfId="3669"/>
    <cellStyle name="Обычный 9 2 2 2 3 2 3" xfId="3670"/>
    <cellStyle name="Обычный 9 2 2 2 3 2 4" xfId="3671"/>
    <cellStyle name="Обычный 9 2 2 2 3 3" xfId="3672"/>
    <cellStyle name="Обычный 9 2 2 2 3 4" xfId="3673"/>
    <cellStyle name="Обычный 9 2 2 2 3 5" xfId="3674"/>
    <cellStyle name="Обычный 9 2 2 2 4" xfId="3675"/>
    <cellStyle name="Обычный 9 2 2 2 4 2" xfId="3676"/>
    <cellStyle name="Обычный 9 2 2 2 4 3" xfId="3677"/>
    <cellStyle name="Обычный 9 2 2 2 4 4" xfId="3678"/>
    <cellStyle name="Обычный 9 2 2 2 5" xfId="3679"/>
    <cellStyle name="Обычный 9 2 2 2 6" xfId="3680"/>
    <cellStyle name="Обычный 9 2 2 2 7" xfId="3681"/>
    <cellStyle name="Обычный 9 2 2 2 8" xfId="3682"/>
    <cellStyle name="Обычный 9 2 2 3" xfId="3683"/>
    <cellStyle name="Обычный 9 2 2 3 2" xfId="3684"/>
    <cellStyle name="Обычный 9 2 2 3 2 2" xfId="3685"/>
    <cellStyle name="Обычный 9 2 2 3 2 2 2" xfId="3686"/>
    <cellStyle name="Обычный 9 2 2 3 2 2 3" xfId="3687"/>
    <cellStyle name="Обычный 9 2 2 3 2 2 4" xfId="3688"/>
    <cellStyle name="Обычный 9 2 2 3 2 3" xfId="3689"/>
    <cellStyle name="Обычный 9 2 2 3 2 4" xfId="3690"/>
    <cellStyle name="Обычный 9 2 2 3 2 5" xfId="3691"/>
    <cellStyle name="Обычный 9 2 2 3 3" xfId="3692"/>
    <cellStyle name="Обычный 9 2 2 3 3 2" xfId="3693"/>
    <cellStyle name="Обычный 9 2 2 3 3 3" xfId="3694"/>
    <cellStyle name="Обычный 9 2 2 3 3 4" xfId="3695"/>
    <cellStyle name="Обычный 9 2 2 3 4" xfId="3696"/>
    <cellStyle name="Обычный 9 2 2 3 5" xfId="3697"/>
    <cellStyle name="Обычный 9 2 2 3 6" xfId="3698"/>
    <cellStyle name="Обычный 9 2 2 4" xfId="3699"/>
    <cellStyle name="Обычный 9 2 2 4 2" xfId="3700"/>
    <cellStyle name="Обычный 9 2 2 4 2 2" xfId="3701"/>
    <cellStyle name="Обычный 9 2 2 4 2 3" xfId="3702"/>
    <cellStyle name="Обычный 9 2 2 4 2 4" xfId="3703"/>
    <cellStyle name="Обычный 9 2 2 4 3" xfId="3704"/>
    <cellStyle name="Обычный 9 2 2 4 4" xfId="3705"/>
    <cellStyle name="Обычный 9 2 2 4 5" xfId="3706"/>
    <cellStyle name="Обычный 9 2 2 5" xfId="3707"/>
    <cellStyle name="Обычный 9 2 2 5 2" xfId="3708"/>
    <cellStyle name="Обычный 9 2 2 5 2 2" xfId="3709"/>
    <cellStyle name="Обычный 9 2 2 5 2 3" xfId="3710"/>
    <cellStyle name="Обычный 9 2 2 5 2 4" xfId="3711"/>
    <cellStyle name="Обычный 9 2 2 5 3" xfId="3712"/>
    <cellStyle name="Обычный 9 2 2 5 4" xfId="3713"/>
    <cellStyle name="Обычный 9 2 2 5 5" xfId="3714"/>
    <cellStyle name="Обычный 9 2 2 6" xfId="3715"/>
    <cellStyle name="Обычный 9 2 2 6 2" xfId="3716"/>
    <cellStyle name="Обычный 9 2 2 6 3" xfId="3717"/>
    <cellStyle name="Обычный 9 2 2 6 4" xfId="3718"/>
    <cellStyle name="Обычный 9 2 2 7" xfId="3719"/>
    <cellStyle name="Обычный 9 2 2 8" xfId="3720"/>
    <cellStyle name="Обычный 9 2 2 9" xfId="3721"/>
    <cellStyle name="Обычный 9 2 3" xfId="3722"/>
    <cellStyle name="Обычный 9 2 3 2" xfId="3723"/>
    <cellStyle name="Обычный 9 2 3 2 2" xfId="3724"/>
    <cellStyle name="Обычный 9 2 3 2 2 2" xfId="3725"/>
    <cellStyle name="Обычный 9 2 3 2 2 3" xfId="3726"/>
    <cellStyle name="Обычный 9 2 3 2 2 4" xfId="3727"/>
    <cellStyle name="Обычный 9 2 3 2 3" xfId="3728"/>
    <cellStyle name="Обычный 9 2 3 2 4" xfId="3729"/>
    <cellStyle name="Обычный 9 2 3 2 5" xfId="3730"/>
    <cellStyle name="Обычный 9 2 3 3" xfId="3731"/>
    <cellStyle name="Обычный 9 2 3 3 2" xfId="3732"/>
    <cellStyle name="Обычный 9 2 3 3 2 2" xfId="3733"/>
    <cellStyle name="Обычный 9 2 3 3 2 3" xfId="3734"/>
    <cellStyle name="Обычный 9 2 3 3 2 4" xfId="3735"/>
    <cellStyle name="Обычный 9 2 3 3 3" xfId="3736"/>
    <cellStyle name="Обычный 9 2 3 3 4" xfId="3737"/>
    <cellStyle name="Обычный 9 2 3 3 5" xfId="3738"/>
    <cellStyle name="Обычный 9 2 3 4" xfId="3739"/>
    <cellStyle name="Обычный 9 2 3 4 2" xfId="3740"/>
    <cellStyle name="Обычный 9 2 3 4 3" xfId="3741"/>
    <cellStyle name="Обычный 9 2 3 4 4" xfId="3742"/>
    <cellStyle name="Обычный 9 2 3 5" xfId="3743"/>
    <cellStyle name="Обычный 9 2 3 6" xfId="3744"/>
    <cellStyle name="Обычный 9 2 3 7" xfId="3745"/>
    <cellStyle name="Обычный 9 2 3 8" xfId="3746"/>
    <cellStyle name="Обычный 9 2 4" xfId="3747"/>
    <cellStyle name="Обычный 9 2 4 2" xfId="3748"/>
    <cellStyle name="Обычный 9 2 4 2 2" xfId="3749"/>
    <cellStyle name="Обычный 9 2 4 2 2 2" xfId="3750"/>
    <cellStyle name="Обычный 9 2 4 2 2 3" xfId="3751"/>
    <cellStyle name="Обычный 9 2 4 2 2 4" xfId="3752"/>
    <cellStyle name="Обычный 9 2 4 2 3" xfId="3753"/>
    <cellStyle name="Обычный 9 2 4 2 4" xfId="3754"/>
    <cellStyle name="Обычный 9 2 4 2 5" xfId="3755"/>
    <cellStyle name="Обычный 9 2 4 3" xfId="3756"/>
    <cellStyle name="Обычный 9 2 4 3 2" xfId="3757"/>
    <cellStyle name="Обычный 9 2 4 3 2 2" xfId="3758"/>
    <cellStyle name="Обычный 9 2 4 3 2 3" xfId="3759"/>
    <cellStyle name="Обычный 9 2 4 3 2 4" xfId="3760"/>
    <cellStyle name="Обычный 9 2 4 3 3" xfId="3761"/>
    <cellStyle name="Обычный 9 2 4 3 4" xfId="3762"/>
    <cellStyle name="Обычный 9 2 4 3 5" xfId="3763"/>
    <cellStyle name="Обычный 9 2 4 4" xfId="3764"/>
    <cellStyle name="Обычный 9 2 4 4 2" xfId="3765"/>
    <cellStyle name="Обычный 9 2 4 4 3" xfId="3766"/>
    <cellStyle name="Обычный 9 2 4 4 4" xfId="3767"/>
    <cellStyle name="Обычный 9 2 4 5" xfId="3768"/>
    <cellStyle name="Обычный 9 2 4 6" xfId="3769"/>
    <cellStyle name="Обычный 9 2 4 7" xfId="3770"/>
    <cellStyle name="Обычный 9 2 4 8" xfId="3771"/>
    <cellStyle name="Обычный 9 2 5" xfId="3772"/>
    <cellStyle name="Обычный 9 2 5 2" xfId="3773"/>
    <cellStyle name="Обычный 9 2 5 2 2" xfId="3774"/>
    <cellStyle name="Обычный 9 2 5 2 3" xfId="3775"/>
    <cellStyle name="Обычный 9 2 5 2 4" xfId="3776"/>
    <cellStyle name="Обычный 9 2 5 3" xfId="3777"/>
    <cellStyle name="Обычный 9 2 5 4" xfId="3778"/>
    <cellStyle name="Обычный 9 2 5 5" xfId="3779"/>
    <cellStyle name="Обычный 9 2 6" xfId="3780"/>
    <cellStyle name="Обычный 9 2 6 2" xfId="3781"/>
    <cellStyle name="Обычный 9 2 6 2 2" xfId="3782"/>
    <cellStyle name="Обычный 9 2 6 2 3" xfId="3783"/>
    <cellStyle name="Обычный 9 2 6 2 4" xfId="3784"/>
    <cellStyle name="Обычный 9 2 6 3" xfId="3785"/>
    <cellStyle name="Обычный 9 2 6 4" xfId="3786"/>
    <cellStyle name="Обычный 9 2 6 5" xfId="3787"/>
    <cellStyle name="Обычный 9 2 7" xfId="3788"/>
    <cellStyle name="Обычный 9 2 7 2" xfId="3789"/>
    <cellStyle name="Обычный 9 2 7 3" xfId="3790"/>
    <cellStyle name="Обычный 9 2 7 4" xfId="3791"/>
    <cellStyle name="Обычный 9 2 8" xfId="3792"/>
    <cellStyle name="Обычный 9 2 9" xfId="3793"/>
    <cellStyle name="Обычный 9 3" xfId="3794"/>
    <cellStyle name="Обычный 9 3 10" xfId="3795"/>
    <cellStyle name="Обычный 9 3 11" xfId="3796"/>
    <cellStyle name="Обычный 9 3 2" xfId="3797"/>
    <cellStyle name="Обычный 9 3 2 10" xfId="3798"/>
    <cellStyle name="Обычный 9 3 2 2" xfId="3799"/>
    <cellStyle name="Обычный 9 3 2 2 2" xfId="3800"/>
    <cellStyle name="Обычный 9 3 2 2 2 2" xfId="3801"/>
    <cellStyle name="Обычный 9 3 2 2 2 2 2" xfId="3802"/>
    <cellStyle name="Обычный 9 3 2 2 2 2 3" xfId="3803"/>
    <cellStyle name="Обычный 9 3 2 2 2 2 4" xfId="3804"/>
    <cellStyle name="Обычный 9 3 2 2 2 3" xfId="3805"/>
    <cellStyle name="Обычный 9 3 2 2 2 4" xfId="3806"/>
    <cellStyle name="Обычный 9 3 2 2 2 5" xfId="3807"/>
    <cellStyle name="Обычный 9 3 2 2 3" xfId="3808"/>
    <cellStyle name="Обычный 9 3 2 2 3 2" xfId="3809"/>
    <cellStyle name="Обычный 9 3 2 2 3 2 2" xfId="3810"/>
    <cellStyle name="Обычный 9 3 2 2 3 2 3" xfId="3811"/>
    <cellStyle name="Обычный 9 3 2 2 3 2 4" xfId="3812"/>
    <cellStyle name="Обычный 9 3 2 2 3 3" xfId="3813"/>
    <cellStyle name="Обычный 9 3 2 2 3 4" xfId="3814"/>
    <cellStyle name="Обычный 9 3 2 2 3 5" xfId="3815"/>
    <cellStyle name="Обычный 9 3 2 2 4" xfId="3816"/>
    <cellStyle name="Обычный 9 3 2 2 4 2" xfId="3817"/>
    <cellStyle name="Обычный 9 3 2 2 4 3" xfId="3818"/>
    <cellStyle name="Обычный 9 3 2 2 4 4" xfId="3819"/>
    <cellStyle name="Обычный 9 3 2 2 5" xfId="3820"/>
    <cellStyle name="Обычный 9 3 2 2 6" xfId="3821"/>
    <cellStyle name="Обычный 9 3 2 2 7" xfId="3822"/>
    <cellStyle name="Обычный 9 3 2 2 8" xfId="3823"/>
    <cellStyle name="Обычный 9 3 2 3" xfId="3824"/>
    <cellStyle name="Обычный 9 3 2 3 2" xfId="3825"/>
    <cellStyle name="Обычный 9 3 2 3 2 2" xfId="3826"/>
    <cellStyle name="Обычный 9 3 2 3 2 2 2" xfId="3827"/>
    <cellStyle name="Обычный 9 3 2 3 2 2 3" xfId="3828"/>
    <cellStyle name="Обычный 9 3 2 3 2 2 4" xfId="3829"/>
    <cellStyle name="Обычный 9 3 2 3 2 3" xfId="3830"/>
    <cellStyle name="Обычный 9 3 2 3 2 4" xfId="3831"/>
    <cellStyle name="Обычный 9 3 2 3 2 5" xfId="3832"/>
    <cellStyle name="Обычный 9 3 2 3 3" xfId="3833"/>
    <cellStyle name="Обычный 9 3 2 3 3 2" xfId="3834"/>
    <cellStyle name="Обычный 9 3 2 3 3 3" xfId="3835"/>
    <cellStyle name="Обычный 9 3 2 3 3 4" xfId="3836"/>
    <cellStyle name="Обычный 9 3 2 3 4" xfId="3837"/>
    <cellStyle name="Обычный 9 3 2 3 5" xfId="3838"/>
    <cellStyle name="Обычный 9 3 2 3 6" xfId="3839"/>
    <cellStyle name="Обычный 9 3 2 4" xfId="3840"/>
    <cellStyle name="Обычный 9 3 2 4 2" xfId="3841"/>
    <cellStyle name="Обычный 9 3 2 4 2 2" xfId="3842"/>
    <cellStyle name="Обычный 9 3 2 4 2 3" xfId="3843"/>
    <cellStyle name="Обычный 9 3 2 4 2 4" xfId="3844"/>
    <cellStyle name="Обычный 9 3 2 4 3" xfId="3845"/>
    <cellStyle name="Обычный 9 3 2 4 4" xfId="3846"/>
    <cellStyle name="Обычный 9 3 2 4 5" xfId="3847"/>
    <cellStyle name="Обычный 9 3 2 5" xfId="3848"/>
    <cellStyle name="Обычный 9 3 2 5 2" xfId="3849"/>
    <cellStyle name="Обычный 9 3 2 5 2 2" xfId="3850"/>
    <cellStyle name="Обычный 9 3 2 5 2 3" xfId="3851"/>
    <cellStyle name="Обычный 9 3 2 5 2 4" xfId="3852"/>
    <cellStyle name="Обычный 9 3 2 5 3" xfId="3853"/>
    <cellStyle name="Обычный 9 3 2 5 4" xfId="3854"/>
    <cellStyle name="Обычный 9 3 2 5 5" xfId="3855"/>
    <cellStyle name="Обычный 9 3 2 6" xfId="3856"/>
    <cellStyle name="Обычный 9 3 2 6 2" xfId="3857"/>
    <cellStyle name="Обычный 9 3 2 6 3" xfId="3858"/>
    <cellStyle name="Обычный 9 3 2 6 4" xfId="3859"/>
    <cellStyle name="Обычный 9 3 2 7" xfId="3860"/>
    <cellStyle name="Обычный 9 3 2 8" xfId="3861"/>
    <cellStyle name="Обычный 9 3 2 9" xfId="3862"/>
    <cellStyle name="Обычный 9 3 3" xfId="3863"/>
    <cellStyle name="Обычный 9 3 3 2" xfId="3864"/>
    <cellStyle name="Обычный 9 3 3 2 2" xfId="3865"/>
    <cellStyle name="Обычный 9 3 3 2 2 2" xfId="3866"/>
    <cellStyle name="Обычный 9 3 3 2 2 3" xfId="3867"/>
    <cellStyle name="Обычный 9 3 3 2 2 4" xfId="3868"/>
    <cellStyle name="Обычный 9 3 3 2 3" xfId="3869"/>
    <cellStyle name="Обычный 9 3 3 2 4" xfId="3870"/>
    <cellStyle name="Обычный 9 3 3 2 5" xfId="3871"/>
    <cellStyle name="Обычный 9 3 3 3" xfId="3872"/>
    <cellStyle name="Обычный 9 3 3 3 2" xfId="3873"/>
    <cellStyle name="Обычный 9 3 3 3 2 2" xfId="3874"/>
    <cellStyle name="Обычный 9 3 3 3 2 3" xfId="3875"/>
    <cellStyle name="Обычный 9 3 3 3 2 4" xfId="3876"/>
    <cellStyle name="Обычный 9 3 3 3 3" xfId="3877"/>
    <cellStyle name="Обычный 9 3 3 3 4" xfId="3878"/>
    <cellStyle name="Обычный 9 3 3 3 5" xfId="3879"/>
    <cellStyle name="Обычный 9 3 3 4" xfId="3880"/>
    <cellStyle name="Обычный 9 3 3 4 2" xfId="3881"/>
    <cellStyle name="Обычный 9 3 3 4 3" xfId="3882"/>
    <cellStyle name="Обычный 9 3 3 4 4" xfId="3883"/>
    <cellStyle name="Обычный 9 3 3 5" xfId="3884"/>
    <cellStyle name="Обычный 9 3 3 6" xfId="3885"/>
    <cellStyle name="Обычный 9 3 3 7" xfId="3886"/>
    <cellStyle name="Обычный 9 3 3 8" xfId="3887"/>
    <cellStyle name="Обычный 9 3 4" xfId="3888"/>
    <cellStyle name="Обычный 9 3 4 2" xfId="3889"/>
    <cellStyle name="Обычный 9 3 4 2 2" xfId="3890"/>
    <cellStyle name="Обычный 9 3 4 2 2 2" xfId="3891"/>
    <cellStyle name="Обычный 9 3 4 2 2 3" xfId="3892"/>
    <cellStyle name="Обычный 9 3 4 2 2 4" xfId="3893"/>
    <cellStyle name="Обычный 9 3 4 2 3" xfId="3894"/>
    <cellStyle name="Обычный 9 3 4 2 4" xfId="3895"/>
    <cellStyle name="Обычный 9 3 4 2 5" xfId="3896"/>
    <cellStyle name="Обычный 9 3 4 3" xfId="3897"/>
    <cellStyle name="Обычный 9 3 4 3 2" xfId="3898"/>
    <cellStyle name="Обычный 9 3 4 3 3" xfId="3899"/>
    <cellStyle name="Обычный 9 3 4 3 4" xfId="3900"/>
    <cellStyle name="Обычный 9 3 4 4" xfId="3901"/>
    <cellStyle name="Обычный 9 3 4 5" xfId="3902"/>
    <cellStyle name="Обычный 9 3 4 6" xfId="3903"/>
    <cellStyle name="Обычный 9 3 5" xfId="3904"/>
    <cellStyle name="Обычный 9 3 5 2" xfId="3905"/>
    <cellStyle name="Обычный 9 3 5 2 2" xfId="3906"/>
    <cellStyle name="Обычный 9 3 5 2 3" xfId="3907"/>
    <cellStyle name="Обычный 9 3 5 2 4" xfId="3908"/>
    <cellStyle name="Обычный 9 3 5 3" xfId="3909"/>
    <cellStyle name="Обычный 9 3 5 4" xfId="3910"/>
    <cellStyle name="Обычный 9 3 5 5" xfId="3911"/>
    <cellStyle name="Обычный 9 3 6" xfId="3912"/>
    <cellStyle name="Обычный 9 3 6 2" xfId="3913"/>
    <cellStyle name="Обычный 9 3 6 2 2" xfId="3914"/>
    <cellStyle name="Обычный 9 3 6 2 3" xfId="3915"/>
    <cellStyle name="Обычный 9 3 6 2 4" xfId="3916"/>
    <cellStyle name="Обычный 9 3 6 3" xfId="3917"/>
    <cellStyle name="Обычный 9 3 6 4" xfId="3918"/>
    <cellStyle name="Обычный 9 3 6 5" xfId="3919"/>
    <cellStyle name="Обычный 9 3 7" xfId="3920"/>
    <cellStyle name="Обычный 9 3 7 2" xfId="3921"/>
    <cellStyle name="Обычный 9 3 7 3" xfId="3922"/>
    <cellStyle name="Обычный 9 3 7 4" xfId="3923"/>
    <cellStyle name="Обычный 9 3 8" xfId="3924"/>
    <cellStyle name="Обычный 9 3 9" xfId="3925"/>
    <cellStyle name="Обычный 9 4" xfId="3926"/>
    <cellStyle name="Обычный 9 4 10" xfId="3927"/>
    <cellStyle name="Обычный 9 4 11" xfId="3928"/>
    <cellStyle name="Обычный 9 4 2" xfId="3929"/>
    <cellStyle name="Обычный 9 4 2 10" xfId="3930"/>
    <cellStyle name="Обычный 9 4 2 2" xfId="3931"/>
    <cellStyle name="Обычный 9 4 2 2 2" xfId="3932"/>
    <cellStyle name="Обычный 9 4 2 2 2 2" xfId="3933"/>
    <cellStyle name="Обычный 9 4 2 2 2 2 2" xfId="3934"/>
    <cellStyle name="Обычный 9 4 2 2 2 2 3" xfId="3935"/>
    <cellStyle name="Обычный 9 4 2 2 2 2 4" xfId="3936"/>
    <cellStyle name="Обычный 9 4 2 2 2 3" xfId="3937"/>
    <cellStyle name="Обычный 9 4 2 2 2 4" xfId="3938"/>
    <cellStyle name="Обычный 9 4 2 2 2 5" xfId="3939"/>
    <cellStyle name="Обычный 9 4 2 2 3" xfId="3940"/>
    <cellStyle name="Обычный 9 4 2 2 3 2" xfId="3941"/>
    <cellStyle name="Обычный 9 4 2 2 3 2 2" xfId="3942"/>
    <cellStyle name="Обычный 9 4 2 2 3 2 3" xfId="3943"/>
    <cellStyle name="Обычный 9 4 2 2 3 2 4" xfId="3944"/>
    <cellStyle name="Обычный 9 4 2 2 3 3" xfId="3945"/>
    <cellStyle name="Обычный 9 4 2 2 3 4" xfId="3946"/>
    <cellStyle name="Обычный 9 4 2 2 3 5" xfId="3947"/>
    <cellStyle name="Обычный 9 4 2 2 4" xfId="3948"/>
    <cellStyle name="Обычный 9 4 2 2 4 2" xfId="3949"/>
    <cellStyle name="Обычный 9 4 2 2 4 3" xfId="3950"/>
    <cellStyle name="Обычный 9 4 2 2 4 4" xfId="3951"/>
    <cellStyle name="Обычный 9 4 2 2 5" xfId="3952"/>
    <cellStyle name="Обычный 9 4 2 2 6" xfId="3953"/>
    <cellStyle name="Обычный 9 4 2 2 7" xfId="3954"/>
    <cellStyle name="Обычный 9 4 2 2 8" xfId="3955"/>
    <cellStyle name="Обычный 9 4 2 3" xfId="3956"/>
    <cellStyle name="Обычный 9 4 2 3 2" xfId="3957"/>
    <cellStyle name="Обычный 9 4 2 3 2 2" xfId="3958"/>
    <cellStyle name="Обычный 9 4 2 3 2 2 2" xfId="3959"/>
    <cellStyle name="Обычный 9 4 2 3 2 2 3" xfId="3960"/>
    <cellStyle name="Обычный 9 4 2 3 2 2 4" xfId="3961"/>
    <cellStyle name="Обычный 9 4 2 3 2 3" xfId="3962"/>
    <cellStyle name="Обычный 9 4 2 3 2 4" xfId="3963"/>
    <cellStyle name="Обычный 9 4 2 3 2 5" xfId="3964"/>
    <cellStyle name="Обычный 9 4 2 3 3" xfId="3965"/>
    <cellStyle name="Обычный 9 4 2 3 3 2" xfId="3966"/>
    <cellStyle name="Обычный 9 4 2 3 3 3" xfId="3967"/>
    <cellStyle name="Обычный 9 4 2 3 3 4" xfId="3968"/>
    <cellStyle name="Обычный 9 4 2 3 4" xfId="3969"/>
    <cellStyle name="Обычный 9 4 2 3 5" xfId="3970"/>
    <cellStyle name="Обычный 9 4 2 3 6" xfId="3971"/>
    <cellStyle name="Обычный 9 4 2 4" xfId="3972"/>
    <cellStyle name="Обычный 9 4 2 4 2" xfId="3973"/>
    <cellStyle name="Обычный 9 4 2 4 2 2" xfId="3974"/>
    <cellStyle name="Обычный 9 4 2 4 2 3" xfId="3975"/>
    <cellStyle name="Обычный 9 4 2 4 2 4" xfId="3976"/>
    <cellStyle name="Обычный 9 4 2 4 3" xfId="3977"/>
    <cellStyle name="Обычный 9 4 2 4 4" xfId="3978"/>
    <cellStyle name="Обычный 9 4 2 4 5" xfId="3979"/>
    <cellStyle name="Обычный 9 4 2 5" xfId="3980"/>
    <cellStyle name="Обычный 9 4 2 5 2" xfId="3981"/>
    <cellStyle name="Обычный 9 4 2 5 2 2" xfId="3982"/>
    <cellStyle name="Обычный 9 4 2 5 2 3" xfId="3983"/>
    <cellStyle name="Обычный 9 4 2 5 2 4" xfId="3984"/>
    <cellStyle name="Обычный 9 4 2 5 3" xfId="3985"/>
    <cellStyle name="Обычный 9 4 2 5 4" xfId="3986"/>
    <cellStyle name="Обычный 9 4 2 5 5" xfId="3987"/>
    <cellStyle name="Обычный 9 4 2 6" xfId="3988"/>
    <cellStyle name="Обычный 9 4 2 6 2" xfId="3989"/>
    <cellStyle name="Обычный 9 4 2 6 3" xfId="3990"/>
    <cellStyle name="Обычный 9 4 2 6 4" xfId="3991"/>
    <cellStyle name="Обычный 9 4 2 7" xfId="3992"/>
    <cellStyle name="Обычный 9 4 2 8" xfId="3993"/>
    <cellStyle name="Обычный 9 4 2 9" xfId="3994"/>
    <cellStyle name="Обычный 9 4 3" xfId="3995"/>
    <cellStyle name="Обычный 9 4 3 2" xfId="3996"/>
    <cellStyle name="Обычный 9 4 3 2 2" xfId="3997"/>
    <cellStyle name="Обычный 9 4 3 2 2 2" xfId="3998"/>
    <cellStyle name="Обычный 9 4 3 2 2 3" xfId="3999"/>
    <cellStyle name="Обычный 9 4 3 2 2 4" xfId="4000"/>
    <cellStyle name="Обычный 9 4 3 2 3" xfId="4001"/>
    <cellStyle name="Обычный 9 4 3 2 4" xfId="4002"/>
    <cellStyle name="Обычный 9 4 3 2 5" xfId="4003"/>
    <cellStyle name="Обычный 9 4 3 3" xfId="4004"/>
    <cellStyle name="Обычный 9 4 3 3 2" xfId="4005"/>
    <cellStyle name="Обычный 9 4 3 3 2 2" xfId="4006"/>
    <cellStyle name="Обычный 9 4 3 3 2 3" xfId="4007"/>
    <cellStyle name="Обычный 9 4 3 3 2 4" xfId="4008"/>
    <cellStyle name="Обычный 9 4 3 3 3" xfId="4009"/>
    <cellStyle name="Обычный 9 4 3 3 4" xfId="4010"/>
    <cellStyle name="Обычный 9 4 3 3 5" xfId="4011"/>
    <cellStyle name="Обычный 9 4 3 4" xfId="4012"/>
    <cellStyle name="Обычный 9 4 3 4 2" xfId="4013"/>
    <cellStyle name="Обычный 9 4 3 4 3" xfId="4014"/>
    <cellStyle name="Обычный 9 4 3 4 4" xfId="4015"/>
    <cellStyle name="Обычный 9 4 3 5" xfId="4016"/>
    <cellStyle name="Обычный 9 4 3 6" xfId="4017"/>
    <cellStyle name="Обычный 9 4 3 7" xfId="4018"/>
    <cellStyle name="Обычный 9 4 3 8" xfId="4019"/>
    <cellStyle name="Обычный 9 4 4" xfId="4020"/>
    <cellStyle name="Обычный 9 4 4 2" xfId="4021"/>
    <cellStyle name="Обычный 9 4 4 2 2" xfId="4022"/>
    <cellStyle name="Обычный 9 4 4 2 2 2" xfId="4023"/>
    <cellStyle name="Обычный 9 4 4 2 2 3" xfId="4024"/>
    <cellStyle name="Обычный 9 4 4 2 2 4" xfId="4025"/>
    <cellStyle name="Обычный 9 4 4 2 3" xfId="4026"/>
    <cellStyle name="Обычный 9 4 4 2 4" xfId="4027"/>
    <cellStyle name="Обычный 9 4 4 2 5" xfId="4028"/>
    <cellStyle name="Обычный 9 4 4 3" xfId="4029"/>
    <cellStyle name="Обычный 9 4 4 3 2" xfId="4030"/>
    <cellStyle name="Обычный 9 4 4 3 3" xfId="4031"/>
    <cellStyle name="Обычный 9 4 4 3 4" xfId="4032"/>
    <cellStyle name="Обычный 9 4 4 4" xfId="4033"/>
    <cellStyle name="Обычный 9 4 4 5" xfId="4034"/>
    <cellStyle name="Обычный 9 4 4 6" xfId="4035"/>
    <cellStyle name="Обычный 9 4 5" xfId="4036"/>
    <cellStyle name="Обычный 9 4 5 2" xfId="4037"/>
    <cellStyle name="Обычный 9 4 5 2 2" xfId="4038"/>
    <cellStyle name="Обычный 9 4 5 2 3" xfId="4039"/>
    <cellStyle name="Обычный 9 4 5 2 4" xfId="4040"/>
    <cellStyle name="Обычный 9 4 5 3" xfId="4041"/>
    <cellStyle name="Обычный 9 4 5 4" xfId="4042"/>
    <cellStyle name="Обычный 9 4 5 5" xfId="4043"/>
    <cellStyle name="Обычный 9 4 6" xfId="4044"/>
    <cellStyle name="Обычный 9 4 6 2" xfId="4045"/>
    <cellStyle name="Обычный 9 4 6 2 2" xfId="4046"/>
    <cellStyle name="Обычный 9 4 6 2 3" xfId="4047"/>
    <cellStyle name="Обычный 9 4 6 2 4" xfId="4048"/>
    <cellStyle name="Обычный 9 4 6 3" xfId="4049"/>
    <cellStyle name="Обычный 9 4 6 4" xfId="4050"/>
    <cellStyle name="Обычный 9 4 6 5" xfId="4051"/>
    <cellStyle name="Обычный 9 4 7" xfId="4052"/>
    <cellStyle name="Обычный 9 4 7 2" xfId="4053"/>
    <cellStyle name="Обычный 9 4 7 3" xfId="4054"/>
    <cellStyle name="Обычный 9 4 7 4" xfId="4055"/>
    <cellStyle name="Обычный 9 4 8" xfId="4056"/>
    <cellStyle name="Обычный 9 4 9" xfId="4057"/>
    <cellStyle name="Обычный 9 5" xfId="4058"/>
    <cellStyle name="Обычный 9 5 10" xfId="4059"/>
    <cellStyle name="Обычный 9 5 11" xfId="4060"/>
    <cellStyle name="Обычный 9 5 2" xfId="4061"/>
    <cellStyle name="Обычный 9 5 2 10" xfId="4062"/>
    <cellStyle name="Обычный 9 5 2 2" xfId="4063"/>
    <cellStyle name="Обычный 9 5 2 2 2" xfId="4064"/>
    <cellStyle name="Обычный 9 5 2 2 2 2" xfId="4065"/>
    <cellStyle name="Обычный 9 5 2 2 2 2 2" xfId="4066"/>
    <cellStyle name="Обычный 9 5 2 2 2 2 3" xfId="4067"/>
    <cellStyle name="Обычный 9 5 2 2 2 2 4" xfId="4068"/>
    <cellStyle name="Обычный 9 5 2 2 2 3" xfId="4069"/>
    <cellStyle name="Обычный 9 5 2 2 2 4" xfId="4070"/>
    <cellStyle name="Обычный 9 5 2 2 2 5" xfId="4071"/>
    <cellStyle name="Обычный 9 5 2 2 3" xfId="4072"/>
    <cellStyle name="Обычный 9 5 2 2 3 2" xfId="4073"/>
    <cellStyle name="Обычный 9 5 2 2 3 2 2" xfId="4074"/>
    <cellStyle name="Обычный 9 5 2 2 3 2 3" xfId="4075"/>
    <cellStyle name="Обычный 9 5 2 2 3 2 4" xfId="4076"/>
    <cellStyle name="Обычный 9 5 2 2 3 3" xfId="4077"/>
    <cellStyle name="Обычный 9 5 2 2 3 4" xfId="4078"/>
    <cellStyle name="Обычный 9 5 2 2 3 5" xfId="4079"/>
    <cellStyle name="Обычный 9 5 2 2 4" xfId="4080"/>
    <cellStyle name="Обычный 9 5 2 2 4 2" xfId="4081"/>
    <cellStyle name="Обычный 9 5 2 2 4 3" xfId="4082"/>
    <cellStyle name="Обычный 9 5 2 2 4 4" xfId="4083"/>
    <cellStyle name="Обычный 9 5 2 2 5" xfId="4084"/>
    <cellStyle name="Обычный 9 5 2 2 6" xfId="4085"/>
    <cellStyle name="Обычный 9 5 2 2 7" xfId="4086"/>
    <cellStyle name="Обычный 9 5 2 2 8" xfId="4087"/>
    <cellStyle name="Обычный 9 5 2 3" xfId="4088"/>
    <cellStyle name="Обычный 9 5 2 3 2" xfId="4089"/>
    <cellStyle name="Обычный 9 5 2 3 2 2" xfId="4090"/>
    <cellStyle name="Обычный 9 5 2 3 2 2 2" xfId="4091"/>
    <cellStyle name="Обычный 9 5 2 3 2 2 3" xfId="4092"/>
    <cellStyle name="Обычный 9 5 2 3 2 2 4" xfId="4093"/>
    <cellStyle name="Обычный 9 5 2 3 2 3" xfId="4094"/>
    <cellStyle name="Обычный 9 5 2 3 2 4" xfId="4095"/>
    <cellStyle name="Обычный 9 5 2 3 2 5" xfId="4096"/>
    <cellStyle name="Обычный 9 5 2 3 3" xfId="4097"/>
    <cellStyle name="Обычный 9 5 2 3 3 2" xfId="4098"/>
    <cellStyle name="Обычный 9 5 2 3 3 3" xfId="4099"/>
    <cellStyle name="Обычный 9 5 2 3 3 4" xfId="4100"/>
    <cellStyle name="Обычный 9 5 2 3 4" xfId="4101"/>
    <cellStyle name="Обычный 9 5 2 3 5" xfId="4102"/>
    <cellStyle name="Обычный 9 5 2 3 6" xfId="4103"/>
    <cellStyle name="Обычный 9 5 2 4" xfId="4104"/>
    <cellStyle name="Обычный 9 5 2 4 2" xfId="4105"/>
    <cellStyle name="Обычный 9 5 2 4 2 2" xfId="4106"/>
    <cellStyle name="Обычный 9 5 2 4 2 3" xfId="4107"/>
    <cellStyle name="Обычный 9 5 2 4 2 4" xfId="4108"/>
    <cellStyle name="Обычный 9 5 2 4 3" xfId="4109"/>
    <cellStyle name="Обычный 9 5 2 4 4" xfId="4110"/>
    <cellStyle name="Обычный 9 5 2 4 5" xfId="4111"/>
    <cellStyle name="Обычный 9 5 2 5" xfId="4112"/>
    <cellStyle name="Обычный 9 5 2 5 2" xfId="4113"/>
    <cellStyle name="Обычный 9 5 2 5 2 2" xfId="4114"/>
    <cellStyle name="Обычный 9 5 2 5 2 3" xfId="4115"/>
    <cellStyle name="Обычный 9 5 2 5 2 4" xfId="4116"/>
    <cellStyle name="Обычный 9 5 2 5 3" xfId="4117"/>
    <cellStyle name="Обычный 9 5 2 5 4" xfId="4118"/>
    <cellStyle name="Обычный 9 5 2 5 5" xfId="4119"/>
    <cellStyle name="Обычный 9 5 2 6" xfId="4120"/>
    <cellStyle name="Обычный 9 5 2 6 2" xfId="4121"/>
    <cellStyle name="Обычный 9 5 2 6 3" xfId="4122"/>
    <cellStyle name="Обычный 9 5 2 6 4" xfId="4123"/>
    <cellStyle name="Обычный 9 5 2 7" xfId="4124"/>
    <cellStyle name="Обычный 9 5 2 8" xfId="4125"/>
    <cellStyle name="Обычный 9 5 2 9" xfId="4126"/>
    <cellStyle name="Обычный 9 5 3" xfId="4127"/>
    <cellStyle name="Обычный 9 5 3 2" xfId="4128"/>
    <cellStyle name="Обычный 9 5 3 2 2" xfId="4129"/>
    <cellStyle name="Обычный 9 5 3 2 2 2" xfId="4130"/>
    <cellStyle name="Обычный 9 5 3 2 2 3" xfId="4131"/>
    <cellStyle name="Обычный 9 5 3 2 2 4" xfId="4132"/>
    <cellStyle name="Обычный 9 5 3 2 3" xfId="4133"/>
    <cellStyle name="Обычный 9 5 3 2 4" xfId="4134"/>
    <cellStyle name="Обычный 9 5 3 2 5" xfId="4135"/>
    <cellStyle name="Обычный 9 5 3 3" xfId="4136"/>
    <cellStyle name="Обычный 9 5 3 3 2" xfId="4137"/>
    <cellStyle name="Обычный 9 5 3 3 2 2" xfId="4138"/>
    <cellStyle name="Обычный 9 5 3 3 2 3" xfId="4139"/>
    <cellStyle name="Обычный 9 5 3 3 2 4" xfId="4140"/>
    <cellStyle name="Обычный 9 5 3 3 3" xfId="4141"/>
    <cellStyle name="Обычный 9 5 3 3 4" xfId="4142"/>
    <cellStyle name="Обычный 9 5 3 3 5" xfId="4143"/>
    <cellStyle name="Обычный 9 5 3 4" xfId="4144"/>
    <cellStyle name="Обычный 9 5 3 4 2" xfId="4145"/>
    <cellStyle name="Обычный 9 5 3 4 3" xfId="4146"/>
    <cellStyle name="Обычный 9 5 3 4 4" xfId="4147"/>
    <cellStyle name="Обычный 9 5 3 5" xfId="4148"/>
    <cellStyle name="Обычный 9 5 3 6" xfId="4149"/>
    <cellStyle name="Обычный 9 5 3 7" xfId="4150"/>
    <cellStyle name="Обычный 9 5 3 8" xfId="4151"/>
    <cellStyle name="Обычный 9 5 4" xfId="4152"/>
    <cellStyle name="Обычный 9 5 4 2" xfId="4153"/>
    <cellStyle name="Обычный 9 5 4 2 2" xfId="4154"/>
    <cellStyle name="Обычный 9 5 4 2 2 2" xfId="4155"/>
    <cellStyle name="Обычный 9 5 4 2 2 3" xfId="4156"/>
    <cellStyle name="Обычный 9 5 4 2 2 4" xfId="4157"/>
    <cellStyle name="Обычный 9 5 4 2 3" xfId="4158"/>
    <cellStyle name="Обычный 9 5 4 2 4" xfId="4159"/>
    <cellStyle name="Обычный 9 5 4 2 5" xfId="4160"/>
    <cellStyle name="Обычный 9 5 4 3" xfId="4161"/>
    <cellStyle name="Обычный 9 5 4 3 2" xfId="4162"/>
    <cellStyle name="Обычный 9 5 4 3 3" xfId="4163"/>
    <cellStyle name="Обычный 9 5 4 3 4" xfId="4164"/>
    <cellStyle name="Обычный 9 5 4 4" xfId="4165"/>
    <cellStyle name="Обычный 9 5 4 5" xfId="4166"/>
    <cellStyle name="Обычный 9 5 4 6" xfId="4167"/>
    <cellStyle name="Обычный 9 5 5" xfId="4168"/>
    <cellStyle name="Обычный 9 5 5 2" xfId="4169"/>
    <cellStyle name="Обычный 9 5 5 2 2" xfId="4170"/>
    <cellStyle name="Обычный 9 5 5 2 3" xfId="4171"/>
    <cellStyle name="Обычный 9 5 5 2 4" xfId="4172"/>
    <cellStyle name="Обычный 9 5 5 3" xfId="4173"/>
    <cellStyle name="Обычный 9 5 5 4" xfId="4174"/>
    <cellStyle name="Обычный 9 5 5 5" xfId="4175"/>
    <cellStyle name="Обычный 9 5 6" xfId="4176"/>
    <cellStyle name="Обычный 9 5 6 2" xfId="4177"/>
    <cellStyle name="Обычный 9 5 6 2 2" xfId="4178"/>
    <cellStyle name="Обычный 9 5 6 2 3" xfId="4179"/>
    <cellStyle name="Обычный 9 5 6 2 4" xfId="4180"/>
    <cellStyle name="Обычный 9 5 6 3" xfId="4181"/>
    <cellStyle name="Обычный 9 5 6 4" xfId="4182"/>
    <cellStyle name="Обычный 9 5 6 5" xfId="4183"/>
    <cellStyle name="Обычный 9 5 7" xfId="4184"/>
    <cellStyle name="Обычный 9 5 7 2" xfId="4185"/>
    <cellStyle name="Обычный 9 5 7 3" xfId="4186"/>
    <cellStyle name="Обычный 9 5 7 4" xfId="4187"/>
    <cellStyle name="Обычный 9 5 8" xfId="4188"/>
    <cellStyle name="Обычный 9 5 9" xfId="4189"/>
    <cellStyle name="Обычный 9 6" xfId="4190"/>
    <cellStyle name="Обычный 9 6 10" xfId="4191"/>
    <cellStyle name="Обычный 9 6 2" xfId="4192"/>
    <cellStyle name="Обычный 9 6 2 2" xfId="4193"/>
    <cellStyle name="Обычный 9 6 2 2 2" xfId="4194"/>
    <cellStyle name="Обычный 9 6 2 2 2 2" xfId="4195"/>
    <cellStyle name="Обычный 9 6 2 2 2 3" xfId="4196"/>
    <cellStyle name="Обычный 9 6 2 2 2 4" xfId="4197"/>
    <cellStyle name="Обычный 9 6 2 2 3" xfId="4198"/>
    <cellStyle name="Обычный 9 6 2 2 4" xfId="4199"/>
    <cellStyle name="Обычный 9 6 2 2 5" xfId="4200"/>
    <cellStyle name="Обычный 9 6 2 3" xfId="4201"/>
    <cellStyle name="Обычный 9 6 2 3 2" xfId="4202"/>
    <cellStyle name="Обычный 9 6 2 3 2 2" xfId="4203"/>
    <cellStyle name="Обычный 9 6 2 3 2 3" xfId="4204"/>
    <cellStyle name="Обычный 9 6 2 3 2 4" xfId="4205"/>
    <cellStyle name="Обычный 9 6 2 3 3" xfId="4206"/>
    <cellStyle name="Обычный 9 6 2 3 4" xfId="4207"/>
    <cellStyle name="Обычный 9 6 2 3 5" xfId="4208"/>
    <cellStyle name="Обычный 9 6 2 4" xfId="4209"/>
    <cellStyle name="Обычный 9 6 2 4 2" xfId="4210"/>
    <cellStyle name="Обычный 9 6 2 4 3" xfId="4211"/>
    <cellStyle name="Обычный 9 6 2 4 4" xfId="4212"/>
    <cellStyle name="Обычный 9 6 2 5" xfId="4213"/>
    <cellStyle name="Обычный 9 6 2 6" xfId="4214"/>
    <cellStyle name="Обычный 9 6 2 7" xfId="4215"/>
    <cellStyle name="Обычный 9 6 2 8" xfId="4216"/>
    <cellStyle name="Обычный 9 6 3" xfId="4217"/>
    <cellStyle name="Обычный 9 6 3 2" xfId="4218"/>
    <cellStyle name="Обычный 9 6 3 2 2" xfId="4219"/>
    <cellStyle name="Обычный 9 6 3 2 2 2" xfId="4220"/>
    <cellStyle name="Обычный 9 6 3 2 2 3" xfId="4221"/>
    <cellStyle name="Обычный 9 6 3 2 2 4" xfId="4222"/>
    <cellStyle name="Обычный 9 6 3 2 3" xfId="4223"/>
    <cellStyle name="Обычный 9 6 3 2 4" xfId="4224"/>
    <cellStyle name="Обычный 9 6 3 2 5" xfId="4225"/>
    <cellStyle name="Обычный 9 6 3 3" xfId="4226"/>
    <cellStyle name="Обычный 9 6 3 3 2" xfId="4227"/>
    <cellStyle name="Обычный 9 6 3 3 3" xfId="4228"/>
    <cellStyle name="Обычный 9 6 3 3 4" xfId="4229"/>
    <cellStyle name="Обычный 9 6 3 4" xfId="4230"/>
    <cellStyle name="Обычный 9 6 3 5" xfId="4231"/>
    <cellStyle name="Обычный 9 6 3 6" xfId="4232"/>
    <cellStyle name="Обычный 9 6 4" xfId="4233"/>
    <cellStyle name="Обычный 9 6 4 2" xfId="4234"/>
    <cellStyle name="Обычный 9 6 4 2 2" xfId="4235"/>
    <cellStyle name="Обычный 9 6 4 2 3" xfId="4236"/>
    <cellStyle name="Обычный 9 6 4 2 4" xfId="4237"/>
    <cellStyle name="Обычный 9 6 4 3" xfId="4238"/>
    <cellStyle name="Обычный 9 6 4 4" xfId="4239"/>
    <cellStyle name="Обычный 9 6 4 5" xfId="4240"/>
    <cellStyle name="Обычный 9 6 5" xfId="4241"/>
    <cellStyle name="Обычный 9 6 5 2" xfId="4242"/>
    <cellStyle name="Обычный 9 6 5 2 2" xfId="4243"/>
    <cellStyle name="Обычный 9 6 5 2 3" xfId="4244"/>
    <cellStyle name="Обычный 9 6 5 2 4" xfId="4245"/>
    <cellStyle name="Обычный 9 6 5 3" xfId="4246"/>
    <cellStyle name="Обычный 9 6 5 4" xfId="4247"/>
    <cellStyle name="Обычный 9 6 5 5" xfId="4248"/>
    <cellStyle name="Обычный 9 6 6" xfId="4249"/>
    <cellStyle name="Обычный 9 6 6 2" xfId="4250"/>
    <cellStyle name="Обычный 9 6 6 3" xfId="4251"/>
    <cellStyle name="Обычный 9 6 6 4" xfId="4252"/>
    <cellStyle name="Обычный 9 6 7" xfId="4253"/>
    <cellStyle name="Обычный 9 6 8" xfId="4254"/>
    <cellStyle name="Обычный 9 6 9" xfId="4255"/>
    <cellStyle name="Обычный 9 7" xfId="4256"/>
    <cellStyle name="Обычный 9 7 2" xfId="4257"/>
    <cellStyle name="Обычный 9 7 2 2" xfId="4258"/>
    <cellStyle name="Обычный 9 7 2 2 2" xfId="4259"/>
    <cellStyle name="Обычный 9 7 2 2 3" xfId="4260"/>
    <cellStyle name="Обычный 9 7 2 2 4" xfId="4261"/>
    <cellStyle name="Обычный 9 7 2 3" xfId="4262"/>
    <cellStyle name="Обычный 9 7 2 4" xfId="4263"/>
    <cellStyle name="Обычный 9 7 2 5" xfId="4264"/>
    <cellStyle name="Обычный 9 7 3" xfId="4265"/>
    <cellStyle name="Обычный 9 7 3 2" xfId="4266"/>
    <cellStyle name="Обычный 9 7 3 2 2" xfId="4267"/>
    <cellStyle name="Обычный 9 7 3 2 3" xfId="4268"/>
    <cellStyle name="Обычный 9 7 3 2 4" xfId="4269"/>
    <cellStyle name="Обычный 9 7 3 3" xfId="4270"/>
    <cellStyle name="Обычный 9 7 3 4" xfId="4271"/>
    <cellStyle name="Обычный 9 7 3 5" xfId="4272"/>
    <cellStyle name="Обычный 9 7 4" xfId="4273"/>
    <cellStyle name="Обычный 9 7 4 2" xfId="4274"/>
    <cellStyle name="Обычный 9 7 4 3" xfId="4275"/>
    <cellStyle name="Обычный 9 7 4 4" xfId="4276"/>
    <cellStyle name="Обычный 9 7 5" xfId="4277"/>
    <cellStyle name="Обычный 9 7 6" xfId="4278"/>
    <cellStyle name="Обычный 9 7 7" xfId="4279"/>
    <cellStyle name="Обычный 9 7 8" xfId="4280"/>
    <cellStyle name="Обычный 9 8" xfId="4281"/>
    <cellStyle name="Обычный 9 8 2" xfId="4282"/>
    <cellStyle name="Обычный 9 8 2 2" xfId="4283"/>
    <cellStyle name="Обычный 9 8 2 2 2" xfId="4284"/>
    <cellStyle name="Обычный 9 8 2 2 3" xfId="4285"/>
    <cellStyle name="Обычный 9 8 2 2 4" xfId="4286"/>
    <cellStyle name="Обычный 9 8 2 3" xfId="4287"/>
    <cellStyle name="Обычный 9 8 2 4" xfId="4288"/>
    <cellStyle name="Обычный 9 8 2 5" xfId="4289"/>
    <cellStyle name="Обычный 9 8 3" xfId="4290"/>
    <cellStyle name="Обычный 9 8 3 2" xfId="4291"/>
    <cellStyle name="Обычный 9 8 3 2 2" xfId="4292"/>
    <cellStyle name="Обычный 9 8 3 2 3" xfId="4293"/>
    <cellStyle name="Обычный 9 8 3 2 4" xfId="4294"/>
    <cellStyle name="Обычный 9 8 3 3" xfId="4295"/>
    <cellStyle name="Обычный 9 8 3 4" xfId="4296"/>
    <cellStyle name="Обычный 9 8 3 5" xfId="4297"/>
    <cellStyle name="Обычный 9 8 4" xfId="4298"/>
    <cellStyle name="Обычный 9 8 4 2" xfId="4299"/>
    <cellStyle name="Обычный 9 8 4 3" xfId="4300"/>
    <cellStyle name="Обычный 9 8 4 4" xfId="4301"/>
    <cellStyle name="Обычный 9 8 5" xfId="4302"/>
    <cellStyle name="Обычный 9 8 6" xfId="4303"/>
    <cellStyle name="Обычный 9 8 7" xfId="4304"/>
    <cellStyle name="Обычный 9 8 8" xfId="4305"/>
    <cellStyle name="Обычный 9 9" xfId="4306"/>
    <cellStyle name="Обычный 9 9 2" xfId="4307"/>
    <cellStyle name="Обычный 9 9 2 2" xfId="4308"/>
    <cellStyle name="Обычный 9 9 2 3" xfId="4309"/>
    <cellStyle name="Обычный 9 9 2 4" xfId="4310"/>
    <cellStyle name="Обычный 9 9 3" xfId="4311"/>
    <cellStyle name="Обычный 9 9 4" xfId="4312"/>
    <cellStyle name="Обычный 9 9 5" xfId="4313"/>
    <cellStyle name="Обычный 9_the rest_assortiment_row_new weights(2)" xfId="4314"/>
    <cellStyle name="Обычный_Euros" xfId="4315"/>
    <cellStyle name="Плохой" xfId="4316" builtinId="27"/>
    <cellStyle name="Процентный" xfId="4317" builtinId="5"/>
    <cellStyle name="Процентный 2" xfId="4318"/>
    <cellStyle name="Процентный 2 10" xfId="4319"/>
    <cellStyle name="Процентный 2 10 2" xfId="4320"/>
    <cellStyle name="Процентный 2 10 3" xfId="4321"/>
    <cellStyle name="Процентный 2 11" xfId="4322"/>
    <cellStyle name="Процентный 2 11 2" xfId="4323"/>
    <cellStyle name="Процентный 2 11 3" xfId="4324"/>
    <cellStyle name="Процентный 2 12" xfId="4325"/>
    <cellStyle name="Процентный 2 12 2" xfId="4326"/>
    <cellStyle name="Процентный 2 12 3" xfId="4327"/>
    <cellStyle name="Процентный 2 13" xfId="4328"/>
    <cellStyle name="Процентный 2 13 2" xfId="4329"/>
    <cellStyle name="Процентный 2 13 3" xfId="4330"/>
    <cellStyle name="Процентный 2 14" xfId="4331"/>
    <cellStyle name="Процентный 2 14 2" xfId="4332"/>
    <cellStyle name="Процентный 2 14 3" xfId="4333"/>
    <cellStyle name="Процентный 2 15" xfId="4334"/>
    <cellStyle name="Процентный 2 15 2" xfId="4335"/>
    <cellStyle name="Процентный 2 16" xfId="4336"/>
    <cellStyle name="Процентный 2 2" xfId="4337"/>
    <cellStyle name="Процентный 2 2 10" xfId="4338"/>
    <cellStyle name="Процентный 2 2 10 2" xfId="4339"/>
    <cellStyle name="Процентный 2 2 10 3" xfId="4340"/>
    <cellStyle name="Процентный 2 2 11" xfId="4341"/>
    <cellStyle name="Процентный 2 2 11 2" xfId="4342"/>
    <cellStyle name="Процентный 2 2 11 3" xfId="4343"/>
    <cellStyle name="Процентный 2 2 12" xfId="4344"/>
    <cellStyle name="Процентный 2 2 12 2" xfId="4345"/>
    <cellStyle name="Процентный 2 2 13" xfId="4346"/>
    <cellStyle name="Процентный 2 2 2" xfId="4347"/>
    <cellStyle name="Процентный 2 2 2 10" xfId="4348"/>
    <cellStyle name="Процентный 2 2 2 2" xfId="4349"/>
    <cellStyle name="Процентный 2 2 2 2 2" xfId="4350"/>
    <cellStyle name="Процентный 2 2 2 2 2 2" xfId="4351"/>
    <cellStyle name="Процентный 2 2 2 2 2 2 2" xfId="4352"/>
    <cellStyle name="Процентный 2 2 2 2 2 2 3" xfId="4353"/>
    <cellStyle name="Процентный 2 2 2 2 2 3" xfId="4354"/>
    <cellStyle name="Процентный 2 2 2 2 2 3 2" xfId="4355"/>
    <cellStyle name="Процентный 2 2 2 2 2 3 3" xfId="4356"/>
    <cellStyle name="Процентный 2 2 2 2 2 4" xfId="4357"/>
    <cellStyle name="Процентный 2 2 2 2 2 4 2" xfId="4358"/>
    <cellStyle name="Процентный 2 2 2 2 2 4 3" xfId="4359"/>
    <cellStyle name="Процентный 2 2 2 2 2 5" xfId="4360"/>
    <cellStyle name="Процентный 2 2 2 2 2 6" xfId="4361"/>
    <cellStyle name="Процентный 2 2 2 2 3" xfId="4362"/>
    <cellStyle name="Процентный 2 2 2 2 3 2" xfId="4363"/>
    <cellStyle name="Процентный 2 2 2 2 3 3" xfId="4364"/>
    <cellStyle name="Процентный 2 2 2 2 4" xfId="4365"/>
    <cellStyle name="Процентный 2 2 2 2 4 2" xfId="4366"/>
    <cellStyle name="Процентный 2 2 2 2 4 3" xfId="4367"/>
    <cellStyle name="Процентный 2 2 2 2 5" xfId="4368"/>
    <cellStyle name="Процентный 2 2 2 2 5 2" xfId="4369"/>
    <cellStyle name="Процентный 2 2 2 2 5 3" xfId="4370"/>
    <cellStyle name="Процентный 2 2 2 2 6" xfId="4371"/>
    <cellStyle name="Процентный 2 2 2 2 7" xfId="4372"/>
    <cellStyle name="Процентный 2 2 2 3" xfId="4373"/>
    <cellStyle name="Процентный 2 2 2 3 2" xfId="4374"/>
    <cellStyle name="Процентный 2 2 2 3 2 2" xfId="4375"/>
    <cellStyle name="Процентный 2 2 2 3 2 2 2" xfId="4376"/>
    <cellStyle name="Процентный 2 2 2 3 2 2 3" xfId="4377"/>
    <cellStyle name="Процентный 2 2 2 3 2 3" xfId="4378"/>
    <cellStyle name="Процентный 2 2 2 3 2 3 2" xfId="4379"/>
    <cellStyle name="Процентный 2 2 2 3 2 3 3" xfId="4380"/>
    <cellStyle name="Процентный 2 2 2 3 2 4" xfId="4381"/>
    <cellStyle name="Процентный 2 2 2 3 2 4 2" xfId="4382"/>
    <cellStyle name="Процентный 2 2 2 3 2 4 3" xfId="4383"/>
    <cellStyle name="Процентный 2 2 2 3 2 5" xfId="4384"/>
    <cellStyle name="Процентный 2 2 2 3 2 6" xfId="4385"/>
    <cellStyle name="Процентный 2 2 2 3 3" xfId="4386"/>
    <cellStyle name="Процентный 2 2 2 3 3 2" xfId="4387"/>
    <cellStyle name="Процентный 2 2 2 3 3 3" xfId="4388"/>
    <cellStyle name="Процентный 2 2 2 3 4" xfId="4389"/>
    <cellStyle name="Процентный 2 2 2 3 4 2" xfId="4390"/>
    <cellStyle name="Процентный 2 2 2 3 4 3" xfId="4391"/>
    <cellStyle name="Процентный 2 2 2 3 5" xfId="4392"/>
    <cellStyle name="Процентный 2 2 2 3 5 2" xfId="4393"/>
    <cellStyle name="Процентный 2 2 2 3 5 3" xfId="4394"/>
    <cellStyle name="Процентный 2 2 2 3 6" xfId="4395"/>
    <cellStyle name="Процентный 2 2 2 3 7" xfId="4396"/>
    <cellStyle name="Процентный 2 2 2 4" xfId="4397"/>
    <cellStyle name="Процентный 2 2 2 4 2" xfId="4398"/>
    <cellStyle name="Процентный 2 2 2 4 2 2" xfId="4399"/>
    <cellStyle name="Процентный 2 2 2 4 2 3" xfId="4400"/>
    <cellStyle name="Процентный 2 2 2 4 3" xfId="4401"/>
    <cellStyle name="Процентный 2 2 2 4 3 2" xfId="4402"/>
    <cellStyle name="Процентный 2 2 2 4 3 3" xfId="4403"/>
    <cellStyle name="Процентный 2 2 2 4 4" xfId="4404"/>
    <cellStyle name="Процентный 2 2 2 4 4 2" xfId="4405"/>
    <cellStyle name="Процентный 2 2 2 4 4 3" xfId="4406"/>
    <cellStyle name="Процентный 2 2 2 4 5" xfId="4407"/>
    <cellStyle name="Процентный 2 2 2 4 6" xfId="4408"/>
    <cellStyle name="Процентный 2 2 2 5" xfId="4409"/>
    <cellStyle name="Процентный 2 2 2 5 2" xfId="4410"/>
    <cellStyle name="Процентный 2 2 2 5 3" xfId="4411"/>
    <cellStyle name="Процентный 2 2 2 6" xfId="4412"/>
    <cellStyle name="Процентный 2 2 2 6 2" xfId="4413"/>
    <cellStyle name="Процентный 2 2 2 6 3" xfId="4414"/>
    <cellStyle name="Процентный 2 2 2 7" xfId="4415"/>
    <cellStyle name="Процентный 2 2 2 7 2" xfId="4416"/>
    <cellStyle name="Процентный 2 2 2 7 3" xfId="4417"/>
    <cellStyle name="Процентный 2 2 2 8" xfId="4418"/>
    <cellStyle name="Процентный 2 2 2 8 2" xfId="4419"/>
    <cellStyle name="Процентный 2 2 2 8 3" xfId="4420"/>
    <cellStyle name="Процентный 2 2 2 9" xfId="4421"/>
    <cellStyle name="Процентный 2 2 3" xfId="4422"/>
    <cellStyle name="Процентный 2 2 3 2" xfId="4423"/>
    <cellStyle name="Процентный 2 2 3 2 2" xfId="4424"/>
    <cellStyle name="Процентный 2 2 3 2 2 2" xfId="4425"/>
    <cellStyle name="Процентный 2 2 3 2 2 2 2" xfId="4426"/>
    <cellStyle name="Процентный 2 2 3 2 2 2 3" xfId="4427"/>
    <cellStyle name="Процентный 2 2 3 2 2 3" xfId="4428"/>
    <cellStyle name="Процентный 2 2 3 2 2 3 2" xfId="4429"/>
    <cellStyle name="Процентный 2 2 3 2 2 3 3" xfId="4430"/>
    <cellStyle name="Процентный 2 2 3 2 2 4" xfId="4431"/>
    <cellStyle name="Процентный 2 2 3 2 2 4 2" xfId="4432"/>
    <cellStyle name="Процентный 2 2 3 2 2 4 3" xfId="4433"/>
    <cellStyle name="Процентный 2 2 3 2 2 5" xfId="4434"/>
    <cellStyle name="Процентный 2 2 3 2 2 6" xfId="4435"/>
    <cellStyle name="Процентный 2 2 3 2 3" xfId="4436"/>
    <cellStyle name="Процентный 2 2 3 2 3 2" xfId="4437"/>
    <cellStyle name="Процентный 2 2 3 2 3 3" xfId="4438"/>
    <cellStyle name="Процентный 2 2 3 2 4" xfId="4439"/>
    <cellStyle name="Процентный 2 2 3 2 4 2" xfId="4440"/>
    <cellStyle name="Процентный 2 2 3 2 4 3" xfId="4441"/>
    <cellStyle name="Процентный 2 2 3 2 5" xfId="4442"/>
    <cellStyle name="Процентный 2 2 3 2 5 2" xfId="4443"/>
    <cellStyle name="Процентный 2 2 3 2 5 3" xfId="4444"/>
    <cellStyle name="Процентный 2 2 3 2 6" xfId="4445"/>
    <cellStyle name="Процентный 2 2 3 2 7" xfId="4446"/>
    <cellStyle name="Процентный 2 2 3 3" xfId="4447"/>
    <cellStyle name="Процентный 2 2 3 3 2" xfId="4448"/>
    <cellStyle name="Процентный 2 2 3 3 2 2" xfId="4449"/>
    <cellStyle name="Процентный 2 2 3 3 2 3" xfId="4450"/>
    <cellStyle name="Процентный 2 2 3 3 3" xfId="4451"/>
    <cellStyle name="Процентный 2 2 3 3 3 2" xfId="4452"/>
    <cellStyle name="Процентный 2 2 3 3 3 3" xfId="4453"/>
    <cellStyle name="Процентный 2 2 3 3 4" xfId="4454"/>
    <cellStyle name="Процентный 2 2 3 3 4 2" xfId="4455"/>
    <cellStyle name="Процентный 2 2 3 3 4 3" xfId="4456"/>
    <cellStyle name="Процентный 2 2 3 3 5" xfId="4457"/>
    <cellStyle name="Процентный 2 2 3 3 6" xfId="4458"/>
    <cellStyle name="Процентный 2 2 3 4" xfId="4459"/>
    <cellStyle name="Процентный 2 2 3 4 2" xfId="4460"/>
    <cellStyle name="Процентный 2 2 3 4 3" xfId="4461"/>
    <cellStyle name="Процентный 2 2 3 5" xfId="4462"/>
    <cellStyle name="Процентный 2 2 3 5 2" xfId="4463"/>
    <cellStyle name="Процентный 2 2 3 5 3" xfId="4464"/>
    <cellStyle name="Процентный 2 2 3 6" xfId="4465"/>
    <cellStyle name="Процентный 2 2 3 6 2" xfId="4466"/>
    <cellStyle name="Процентный 2 2 3 6 3" xfId="4467"/>
    <cellStyle name="Процентный 2 2 3 7" xfId="4468"/>
    <cellStyle name="Процентный 2 2 3 8" xfId="4469"/>
    <cellStyle name="Процентный 2 2 4" xfId="4470"/>
    <cellStyle name="Процентный 2 2 4 2" xfId="4471"/>
    <cellStyle name="Процентный 2 2 4 2 2" xfId="4472"/>
    <cellStyle name="Процентный 2 2 4 2 2 2" xfId="4473"/>
    <cellStyle name="Процентный 2 2 4 2 2 3" xfId="4474"/>
    <cellStyle name="Процентный 2 2 4 2 3" xfId="4475"/>
    <cellStyle name="Процентный 2 2 4 2 3 2" xfId="4476"/>
    <cellStyle name="Процентный 2 2 4 2 3 3" xfId="4477"/>
    <cellStyle name="Процентный 2 2 4 2 4" xfId="4478"/>
    <cellStyle name="Процентный 2 2 4 2 4 2" xfId="4479"/>
    <cellStyle name="Процентный 2 2 4 2 4 3" xfId="4480"/>
    <cellStyle name="Процентный 2 2 4 2 5" xfId="4481"/>
    <cellStyle name="Процентный 2 2 4 2 6" xfId="4482"/>
    <cellStyle name="Процентный 2 2 4 3" xfId="4483"/>
    <cellStyle name="Процентный 2 2 4 3 2" xfId="4484"/>
    <cellStyle name="Процентный 2 2 4 3 3" xfId="4485"/>
    <cellStyle name="Процентный 2 2 4 4" xfId="4486"/>
    <cellStyle name="Процентный 2 2 4 4 2" xfId="4487"/>
    <cellStyle name="Процентный 2 2 4 4 3" xfId="4488"/>
    <cellStyle name="Процентный 2 2 4 5" xfId="4489"/>
    <cellStyle name="Процентный 2 2 4 5 2" xfId="4490"/>
    <cellStyle name="Процентный 2 2 4 5 3" xfId="4491"/>
    <cellStyle name="Процентный 2 2 4 6" xfId="4492"/>
    <cellStyle name="Процентный 2 2 4 7" xfId="4493"/>
    <cellStyle name="Процентный 2 2 5" xfId="4494"/>
    <cellStyle name="Процентный 2 2 5 2" xfId="4495"/>
    <cellStyle name="Процентный 2 2 5 2 2" xfId="4496"/>
    <cellStyle name="Процентный 2 2 5 2 2 2" xfId="4497"/>
    <cellStyle name="Процентный 2 2 5 2 2 3" xfId="4498"/>
    <cellStyle name="Процентный 2 2 5 2 3" xfId="4499"/>
    <cellStyle name="Процентный 2 2 5 2 3 2" xfId="4500"/>
    <cellStyle name="Процентный 2 2 5 2 3 3" xfId="4501"/>
    <cellStyle name="Процентный 2 2 5 2 4" xfId="4502"/>
    <cellStyle name="Процентный 2 2 5 2 4 2" xfId="4503"/>
    <cellStyle name="Процентный 2 2 5 2 4 3" xfId="4504"/>
    <cellStyle name="Процентный 2 2 5 2 5" xfId="4505"/>
    <cellStyle name="Процентный 2 2 5 2 6" xfId="4506"/>
    <cellStyle name="Процентный 2 2 5 3" xfId="4507"/>
    <cellStyle name="Процентный 2 2 5 3 2" xfId="4508"/>
    <cellStyle name="Процентный 2 2 5 3 3" xfId="4509"/>
    <cellStyle name="Процентный 2 2 5 4" xfId="4510"/>
    <cellStyle name="Процентный 2 2 5 4 2" xfId="4511"/>
    <cellStyle name="Процентный 2 2 5 4 3" xfId="4512"/>
    <cellStyle name="Процентный 2 2 5 5" xfId="4513"/>
    <cellStyle name="Процентный 2 2 5 5 2" xfId="4514"/>
    <cellStyle name="Процентный 2 2 5 5 3" xfId="4515"/>
    <cellStyle name="Процентный 2 2 5 6" xfId="4516"/>
    <cellStyle name="Процентный 2 2 5 7" xfId="4517"/>
    <cellStyle name="Процентный 2 2 6" xfId="4518"/>
    <cellStyle name="Процентный 2 2 6 2" xfId="4519"/>
    <cellStyle name="Процентный 2 2 6 2 2" xfId="4520"/>
    <cellStyle name="Процентный 2 2 6 2 3" xfId="4521"/>
    <cellStyle name="Процентный 2 2 6 3" xfId="4522"/>
    <cellStyle name="Процентный 2 2 6 3 2" xfId="4523"/>
    <cellStyle name="Процентный 2 2 6 3 3" xfId="4524"/>
    <cellStyle name="Процентный 2 2 6 4" xfId="4525"/>
    <cellStyle name="Процентный 2 2 6 4 2" xfId="4526"/>
    <cellStyle name="Процентный 2 2 6 4 3" xfId="4527"/>
    <cellStyle name="Процентный 2 2 6 5" xfId="4528"/>
    <cellStyle name="Процентный 2 2 6 6" xfId="4529"/>
    <cellStyle name="Процентный 2 2 7" xfId="4530"/>
    <cellStyle name="Процентный 2 2 7 2" xfId="4531"/>
    <cellStyle name="Процентный 2 2 7 3" xfId="4532"/>
    <cellStyle name="Процентный 2 2 8" xfId="4533"/>
    <cellStyle name="Процентный 2 2 8 2" xfId="4534"/>
    <cellStyle name="Процентный 2 2 8 3" xfId="4535"/>
    <cellStyle name="Процентный 2 2 9" xfId="4536"/>
    <cellStyle name="Процентный 2 2 9 2" xfId="4537"/>
    <cellStyle name="Процентный 2 2 9 3" xfId="4538"/>
    <cellStyle name="Процентный 2 3" xfId="4539"/>
    <cellStyle name="Процентный 2 3 10" xfId="4540"/>
    <cellStyle name="Процентный 2 3 11" xfId="4541"/>
    <cellStyle name="Процентный 2 3 2" xfId="4542"/>
    <cellStyle name="Процентный 2 3 2 2" xfId="4543"/>
    <cellStyle name="Процентный 2 3 2 2 2" xfId="4544"/>
    <cellStyle name="Процентный 2 3 2 2 2 2" xfId="4545"/>
    <cellStyle name="Процентный 2 3 2 2 2 3" xfId="4546"/>
    <cellStyle name="Процентный 2 3 2 2 3" xfId="4547"/>
    <cellStyle name="Процентный 2 3 2 2 3 2" xfId="4548"/>
    <cellStyle name="Процентный 2 3 2 2 3 3" xfId="4549"/>
    <cellStyle name="Процентный 2 3 2 2 4" xfId="4550"/>
    <cellStyle name="Процентный 2 3 2 2 4 2" xfId="4551"/>
    <cellStyle name="Процентный 2 3 2 2 4 3" xfId="4552"/>
    <cellStyle name="Процентный 2 3 2 2 5" xfId="4553"/>
    <cellStyle name="Процентный 2 3 2 2 6" xfId="4554"/>
    <cellStyle name="Процентный 2 3 2 3" xfId="4555"/>
    <cellStyle name="Процентный 2 3 2 3 2" xfId="4556"/>
    <cellStyle name="Процентный 2 3 2 3 3" xfId="4557"/>
    <cellStyle name="Процентный 2 3 2 4" xfId="4558"/>
    <cellStyle name="Процентный 2 3 2 4 2" xfId="4559"/>
    <cellStyle name="Процентный 2 3 2 4 3" xfId="4560"/>
    <cellStyle name="Процентный 2 3 2 5" xfId="4561"/>
    <cellStyle name="Процентный 2 3 2 5 2" xfId="4562"/>
    <cellStyle name="Процентный 2 3 2 5 3" xfId="4563"/>
    <cellStyle name="Процентный 2 3 2 6" xfId="4564"/>
    <cellStyle name="Процентный 2 3 2 7" xfId="4565"/>
    <cellStyle name="Процентный 2 3 3" xfId="4566"/>
    <cellStyle name="Процентный 2 3 3 2" xfId="4567"/>
    <cellStyle name="Процентный 2 3 3 2 2" xfId="4568"/>
    <cellStyle name="Процентный 2 3 3 2 2 2" xfId="4569"/>
    <cellStyle name="Процентный 2 3 3 2 2 3" xfId="4570"/>
    <cellStyle name="Процентный 2 3 3 2 3" xfId="4571"/>
    <cellStyle name="Процентный 2 3 3 2 3 2" xfId="4572"/>
    <cellStyle name="Процентный 2 3 3 2 3 3" xfId="4573"/>
    <cellStyle name="Процентный 2 3 3 2 4" xfId="4574"/>
    <cellStyle name="Процентный 2 3 3 2 4 2" xfId="4575"/>
    <cellStyle name="Процентный 2 3 3 2 4 3" xfId="4576"/>
    <cellStyle name="Процентный 2 3 3 2 5" xfId="4577"/>
    <cellStyle name="Процентный 2 3 3 2 6" xfId="4578"/>
    <cellStyle name="Процентный 2 3 3 3" xfId="4579"/>
    <cellStyle name="Процентный 2 3 3 3 2" xfId="4580"/>
    <cellStyle name="Процентный 2 3 3 3 3" xfId="4581"/>
    <cellStyle name="Процентный 2 3 3 4" xfId="4582"/>
    <cellStyle name="Процентный 2 3 3 4 2" xfId="4583"/>
    <cellStyle name="Процентный 2 3 3 4 3" xfId="4584"/>
    <cellStyle name="Процентный 2 3 3 5" xfId="4585"/>
    <cellStyle name="Процентный 2 3 3 5 2" xfId="4586"/>
    <cellStyle name="Процентный 2 3 3 5 3" xfId="4587"/>
    <cellStyle name="Процентный 2 3 3 6" xfId="4588"/>
    <cellStyle name="Процентный 2 3 3 7" xfId="4589"/>
    <cellStyle name="Процентный 2 3 4" xfId="4590"/>
    <cellStyle name="Процентный 2 3 4 2" xfId="4591"/>
    <cellStyle name="Процентный 2 3 4 2 2" xfId="4592"/>
    <cellStyle name="Процентный 2 3 4 2 3" xfId="4593"/>
    <cellStyle name="Процентный 2 3 4 3" xfId="4594"/>
    <cellStyle name="Процентный 2 3 4 3 2" xfId="4595"/>
    <cellStyle name="Процентный 2 3 4 3 3" xfId="4596"/>
    <cellStyle name="Процентный 2 3 4 4" xfId="4597"/>
    <cellStyle name="Процентный 2 3 4 4 2" xfId="4598"/>
    <cellStyle name="Процентный 2 3 4 4 3" xfId="4599"/>
    <cellStyle name="Процентный 2 3 4 5" xfId="4600"/>
    <cellStyle name="Процентный 2 3 4 6" xfId="4601"/>
    <cellStyle name="Процентный 2 3 5" xfId="4602"/>
    <cellStyle name="Процентный 2 3 5 2" xfId="4603"/>
    <cellStyle name="Процентный 2 3 5 3" xfId="4604"/>
    <cellStyle name="Процентный 2 3 6" xfId="4605"/>
    <cellStyle name="Процентный 2 3 6 2" xfId="4606"/>
    <cellStyle name="Процентный 2 3 6 3" xfId="4607"/>
    <cellStyle name="Процентный 2 3 7" xfId="4608"/>
    <cellStyle name="Процентный 2 3 7 2" xfId="4609"/>
    <cellStyle name="Процентный 2 3 7 3" xfId="4610"/>
    <cellStyle name="Процентный 2 3 8" xfId="4611"/>
    <cellStyle name="Процентный 2 3 8 2" xfId="4612"/>
    <cellStyle name="Процентный 2 3 8 3" xfId="4613"/>
    <cellStyle name="Процентный 2 3 9" xfId="4614"/>
    <cellStyle name="Процентный 2 3 9 2" xfId="4615"/>
    <cellStyle name="Процентный 2 3 9 3" xfId="4616"/>
    <cellStyle name="Процентный 2 4" xfId="4617"/>
    <cellStyle name="Процентный 2 4 2" xfId="4618"/>
    <cellStyle name="Процентный 2 4 2 2" xfId="4619"/>
    <cellStyle name="Процентный 2 4 2 2 2" xfId="4620"/>
    <cellStyle name="Процентный 2 4 2 2 2 2" xfId="4621"/>
    <cellStyle name="Процентный 2 4 2 2 2 3" xfId="4622"/>
    <cellStyle name="Процентный 2 4 2 2 3" xfId="4623"/>
    <cellStyle name="Процентный 2 4 2 2 3 2" xfId="4624"/>
    <cellStyle name="Процентный 2 4 2 2 3 3" xfId="4625"/>
    <cellStyle name="Процентный 2 4 2 2 4" xfId="4626"/>
    <cellStyle name="Процентный 2 4 2 2 4 2" xfId="4627"/>
    <cellStyle name="Процентный 2 4 2 2 4 3" xfId="4628"/>
    <cellStyle name="Процентный 2 4 2 2 5" xfId="4629"/>
    <cellStyle name="Процентный 2 4 2 2 6" xfId="4630"/>
    <cellStyle name="Процентный 2 4 2 3" xfId="4631"/>
    <cellStyle name="Процентный 2 4 2 3 2" xfId="4632"/>
    <cellStyle name="Процентный 2 4 2 3 3" xfId="4633"/>
    <cellStyle name="Процентный 2 4 2 4" xfId="4634"/>
    <cellStyle name="Процентный 2 4 2 4 2" xfId="4635"/>
    <cellStyle name="Процентный 2 4 2 4 3" xfId="4636"/>
    <cellStyle name="Процентный 2 4 2 5" xfId="4637"/>
    <cellStyle name="Процентный 2 4 2 5 2" xfId="4638"/>
    <cellStyle name="Процентный 2 4 2 5 3" xfId="4639"/>
    <cellStyle name="Процентный 2 4 2 6" xfId="4640"/>
    <cellStyle name="Процентный 2 4 2 7" xfId="4641"/>
    <cellStyle name="Процентный 2 4 3" xfId="4642"/>
    <cellStyle name="Процентный 2 4 3 2" xfId="4643"/>
    <cellStyle name="Процентный 2 4 3 2 2" xfId="4644"/>
    <cellStyle name="Процентный 2 4 3 2 3" xfId="4645"/>
    <cellStyle name="Процентный 2 4 3 3" xfId="4646"/>
    <cellStyle name="Процентный 2 4 3 3 2" xfId="4647"/>
    <cellStyle name="Процентный 2 4 3 3 3" xfId="4648"/>
    <cellStyle name="Процентный 2 4 3 4" xfId="4649"/>
    <cellStyle name="Процентный 2 4 3 4 2" xfId="4650"/>
    <cellStyle name="Процентный 2 4 3 4 3" xfId="4651"/>
    <cellStyle name="Процентный 2 4 3 5" xfId="4652"/>
    <cellStyle name="Процентный 2 4 3 6" xfId="4653"/>
    <cellStyle name="Процентный 2 4 4" xfId="4654"/>
    <cellStyle name="Процентный 2 4 4 2" xfId="4655"/>
    <cellStyle name="Процентный 2 4 4 3" xfId="4656"/>
    <cellStyle name="Процентный 2 4 5" xfId="4657"/>
    <cellStyle name="Процентный 2 4 5 2" xfId="4658"/>
    <cellStyle name="Процентный 2 4 5 3" xfId="4659"/>
    <cellStyle name="Процентный 2 4 6" xfId="4660"/>
    <cellStyle name="Процентный 2 4 6 2" xfId="4661"/>
    <cellStyle name="Процентный 2 4 6 3" xfId="4662"/>
    <cellStyle name="Процентный 2 4 7" xfId="4663"/>
    <cellStyle name="Процентный 2 4 8" xfId="4664"/>
    <cellStyle name="Процентный 2 5" xfId="4665"/>
    <cellStyle name="Процентный 2 5 2" xfId="4666"/>
    <cellStyle name="Процентный 2 5 2 2" xfId="4667"/>
    <cellStyle name="Процентный 2 5 2 2 2" xfId="4668"/>
    <cellStyle name="Процентный 2 5 2 2 3" xfId="4669"/>
    <cellStyle name="Процентный 2 5 2 3" xfId="4670"/>
    <cellStyle name="Процентный 2 5 2 3 2" xfId="4671"/>
    <cellStyle name="Процентный 2 5 2 3 3" xfId="4672"/>
    <cellStyle name="Процентный 2 5 2 4" xfId="4673"/>
    <cellStyle name="Процентный 2 5 2 4 2" xfId="4674"/>
    <cellStyle name="Процентный 2 5 2 4 3" xfId="4675"/>
    <cellStyle name="Процентный 2 5 2 5" xfId="4676"/>
    <cellStyle name="Процентный 2 5 2 6" xfId="4677"/>
    <cellStyle name="Процентный 2 5 3" xfId="4678"/>
    <cellStyle name="Процентный 2 5 3 2" xfId="4679"/>
    <cellStyle name="Процентный 2 5 3 3" xfId="4680"/>
    <cellStyle name="Процентный 2 5 4" xfId="4681"/>
    <cellStyle name="Процентный 2 5 4 2" xfId="4682"/>
    <cellStyle name="Процентный 2 5 4 3" xfId="4683"/>
    <cellStyle name="Процентный 2 5 5" xfId="4684"/>
    <cellStyle name="Процентный 2 5 5 2" xfId="4685"/>
    <cellStyle name="Процентный 2 5 5 3" xfId="4686"/>
    <cellStyle name="Процентный 2 5 6" xfId="4687"/>
    <cellStyle name="Процентный 2 5 7" xfId="4688"/>
    <cellStyle name="Процентный 2 6" xfId="4689"/>
    <cellStyle name="Процентный 2 6 2" xfId="4690"/>
    <cellStyle name="Процентный 2 6 2 2" xfId="4691"/>
    <cellStyle name="Процентный 2 6 2 2 2" xfId="4692"/>
    <cellStyle name="Процентный 2 6 2 2 3" xfId="4693"/>
    <cellStyle name="Процентный 2 6 2 3" xfId="4694"/>
    <cellStyle name="Процентный 2 6 2 3 2" xfId="4695"/>
    <cellStyle name="Процентный 2 6 2 3 3" xfId="4696"/>
    <cellStyle name="Процентный 2 6 2 4" xfId="4697"/>
    <cellStyle name="Процентный 2 6 2 4 2" xfId="4698"/>
    <cellStyle name="Процентный 2 6 2 4 3" xfId="4699"/>
    <cellStyle name="Процентный 2 6 2 5" xfId="4700"/>
    <cellStyle name="Процентный 2 6 2 6" xfId="4701"/>
    <cellStyle name="Процентный 2 6 3" xfId="4702"/>
    <cellStyle name="Процентный 2 6 3 2" xfId="4703"/>
    <cellStyle name="Процентный 2 6 3 3" xfId="4704"/>
    <cellStyle name="Процентный 2 6 4" xfId="4705"/>
    <cellStyle name="Процентный 2 6 4 2" xfId="4706"/>
    <cellStyle name="Процентный 2 6 4 3" xfId="4707"/>
    <cellStyle name="Процентный 2 6 5" xfId="4708"/>
    <cellStyle name="Процентный 2 6 5 2" xfId="4709"/>
    <cellStyle name="Процентный 2 6 5 3" xfId="4710"/>
    <cellStyle name="Процентный 2 6 6" xfId="4711"/>
    <cellStyle name="Процентный 2 6 7" xfId="4712"/>
    <cellStyle name="Процентный 2 7" xfId="4713"/>
    <cellStyle name="Процентный 2 7 2" xfId="4714"/>
    <cellStyle name="Процентный 2 7 2 2" xfId="4715"/>
    <cellStyle name="Процентный 2 7 2 3" xfId="4716"/>
    <cellStyle name="Процентный 2 7 3" xfId="4717"/>
    <cellStyle name="Процентный 2 7 3 2" xfId="4718"/>
    <cellStyle name="Процентный 2 7 3 3" xfId="4719"/>
    <cellStyle name="Процентный 2 7 4" xfId="4720"/>
    <cellStyle name="Процентный 2 7 4 2" xfId="4721"/>
    <cellStyle name="Процентный 2 7 4 3" xfId="4722"/>
    <cellStyle name="Процентный 2 7 5" xfId="4723"/>
    <cellStyle name="Процентный 2 7 6" xfId="4724"/>
    <cellStyle name="Процентный 2 8" xfId="4725"/>
    <cellStyle name="Процентный 2 8 2" xfId="4726"/>
    <cellStyle name="Процентный 2 8 3" xfId="4727"/>
    <cellStyle name="Процентный 2 9" xfId="4728"/>
    <cellStyle name="Процентный 2 9 2" xfId="4729"/>
    <cellStyle name="Процентный 2 9 3" xfId="4730"/>
    <cellStyle name="Процентный 3" xfId="4731"/>
    <cellStyle name="Процентный 3 10" xfId="4732"/>
    <cellStyle name="Процентный 3 11" xfId="4733"/>
    <cellStyle name="Процентный 3 12" xfId="4734"/>
    <cellStyle name="Процентный 3 12 2" xfId="4735"/>
    <cellStyle name="Процентный 3 12 3" xfId="4736"/>
    <cellStyle name="Процентный 3 13" xfId="4737"/>
    <cellStyle name="Процентный 3 14" xfId="4738"/>
    <cellStyle name="Процентный 3 2" xfId="4739"/>
    <cellStyle name="Процентный 3 2 10" xfId="4740"/>
    <cellStyle name="Процентный 3 2 2" xfId="4741"/>
    <cellStyle name="Процентный 3 2 2 2" xfId="4742"/>
    <cellStyle name="Процентный 3 2 2 2 2" xfId="4743"/>
    <cellStyle name="Процентный 3 2 2 2 2 2" xfId="4744"/>
    <cellStyle name="Процентный 3 2 2 2 2 3" xfId="4745"/>
    <cellStyle name="Процентный 3 2 2 2 3" xfId="4746"/>
    <cellStyle name="Процентный 3 2 2 2 3 2" xfId="4747"/>
    <cellStyle name="Процентный 3 2 2 2 3 3" xfId="4748"/>
    <cellStyle name="Процентный 3 2 2 2 4" xfId="4749"/>
    <cellStyle name="Процентный 3 2 2 2 4 2" xfId="4750"/>
    <cellStyle name="Процентный 3 2 2 2 4 3" xfId="4751"/>
    <cellStyle name="Процентный 3 2 2 2 5" xfId="4752"/>
    <cellStyle name="Процентный 3 2 2 2 6" xfId="4753"/>
    <cellStyle name="Процентный 3 2 2 3" xfId="4754"/>
    <cellStyle name="Процентный 3 2 2 3 2" xfId="4755"/>
    <cellStyle name="Процентный 3 2 2 3 3" xfId="4756"/>
    <cellStyle name="Процентный 3 2 2 4" xfId="4757"/>
    <cellStyle name="Процентный 3 2 2 4 2" xfId="4758"/>
    <cellStyle name="Процентный 3 2 2 4 3" xfId="4759"/>
    <cellStyle name="Процентный 3 2 2 5" xfId="4760"/>
    <cellStyle name="Процентный 3 2 2 5 2" xfId="4761"/>
    <cellStyle name="Процентный 3 2 2 5 3" xfId="4762"/>
    <cellStyle name="Процентный 3 2 2 6" xfId="4763"/>
    <cellStyle name="Процентный 3 2 2 7" xfId="4764"/>
    <cellStyle name="Процентный 3 2 3" xfId="4765"/>
    <cellStyle name="Процентный 3 2 3 2" xfId="4766"/>
    <cellStyle name="Процентный 3 2 3 2 2" xfId="4767"/>
    <cellStyle name="Процентный 3 2 3 2 2 2" xfId="4768"/>
    <cellStyle name="Процентный 3 2 3 2 2 3" xfId="4769"/>
    <cellStyle name="Процентный 3 2 3 2 3" xfId="4770"/>
    <cellStyle name="Процентный 3 2 3 2 3 2" xfId="4771"/>
    <cellStyle name="Процентный 3 2 3 2 3 3" xfId="4772"/>
    <cellStyle name="Процентный 3 2 3 2 4" xfId="4773"/>
    <cellStyle name="Процентный 3 2 3 2 4 2" xfId="4774"/>
    <cellStyle name="Процентный 3 2 3 2 4 3" xfId="4775"/>
    <cellStyle name="Процентный 3 2 3 2 5" xfId="4776"/>
    <cellStyle name="Процентный 3 2 3 2 6" xfId="4777"/>
    <cellStyle name="Процентный 3 2 3 3" xfId="4778"/>
    <cellStyle name="Процентный 3 2 3 3 2" xfId="4779"/>
    <cellStyle name="Процентный 3 2 3 3 3" xfId="4780"/>
    <cellStyle name="Процентный 3 2 3 4" xfId="4781"/>
    <cellStyle name="Процентный 3 2 3 4 2" xfId="4782"/>
    <cellStyle name="Процентный 3 2 3 4 3" xfId="4783"/>
    <cellStyle name="Процентный 3 2 3 5" xfId="4784"/>
    <cellStyle name="Процентный 3 2 3 5 2" xfId="4785"/>
    <cellStyle name="Процентный 3 2 3 5 3" xfId="4786"/>
    <cellStyle name="Процентный 3 2 3 6" xfId="4787"/>
    <cellStyle name="Процентный 3 2 3 7" xfId="4788"/>
    <cellStyle name="Процентный 3 2 4" xfId="4789"/>
    <cellStyle name="Процентный 3 2 4 2" xfId="4790"/>
    <cellStyle name="Процентный 3 2 4 2 2" xfId="4791"/>
    <cellStyle name="Процентный 3 2 4 2 3" xfId="4792"/>
    <cellStyle name="Процентный 3 2 4 3" xfId="4793"/>
    <cellStyle name="Процентный 3 2 4 3 2" xfId="4794"/>
    <cellStyle name="Процентный 3 2 4 3 3" xfId="4795"/>
    <cellStyle name="Процентный 3 2 4 4" xfId="4796"/>
    <cellStyle name="Процентный 3 2 4 4 2" xfId="4797"/>
    <cellStyle name="Процентный 3 2 4 4 3" xfId="4798"/>
    <cellStyle name="Процентный 3 2 4 5" xfId="4799"/>
    <cellStyle name="Процентный 3 2 4 6" xfId="4800"/>
    <cellStyle name="Процентный 3 2 5" xfId="4801"/>
    <cellStyle name="Процентный 3 2 5 2" xfId="4802"/>
    <cellStyle name="Процентный 3 2 5 3" xfId="4803"/>
    <cellStyle name="Процентный 3 2 6" xfId="4804"/>
    <cellStyle name="Процентный 3 2 6 2" xfId="4805"/>
    <cellStyle name="Процентный 3 2 6 3" xfId="4806"/>
    <cellStyle name="Процентный 3 2 7" xfId="4807"/>
    <cellStyle name="Процентный 3 2 7 2" xfId="4808"/>
    <cellStyle name="Процентный 3 2 7 3" xfId="4809"/>
    <cellStyle name="Процентный 3 2 8" xfId="4810"/>
    <cellStyle name="Процентный 3 2 8 2" xfId="4811"/>
    <cellStyle name="Процентный 3 2 8 3" xfId="4812"/>
    <cellStyle name="Процентный 3 2 9" xfId="4813"/>
    <cellStyle name="Процентный 3 3" xfId="4814"/>
    <cellStyle name="Процентный 3 3 2" xfId="4815"/>
    <cellStyle name="Процентный 3 3 2 2" xfId="4816"/>
    <cellStyle name="Процентный 3 3 2 2 2" xfId="4817"/>
    <cellStyle name="Процентный 3 3 2 2 2 2" xfId="4818"/>
    <cellStyle name="Процентный 3 3 2 2 2 3" xfId="4819"/>
    <cellStyle name="Процентный 3 3 2 2 3" xfId="4820"/>
    <cellStyle name="Процентный 3 3 2 2 3 2" xfId="4821"/>
    <cellStyle name="Процентный 3 3 2 2 3 3" xfId="4822"/>
    <cellStyle name="Процентный 3 3 2 2 4" xfId="4823"/>
    <cellStyle name="Процентный 3 3 2 2 4 2" xfId="4824"/>
    <cellStyle name="Процентный 3 3 2 2 4 3" xfId="4825"/>
    <cellStyle name="Процентный 3 3 2 2 5" xfId="4826"/>
    <cellStyle name="Процентный 3 3 2 2 6" xfId="4827"/>
    <cellStyle name="Процентный 3 3 2 3" xfId="4828"/>
    <cellStyle name="Процентный 3 3 2 3 2" xfId="4829"/>
    <cellStyle name="Процентный 3 3 2 3 3" xfId="4830"/>
    <cellStyle name="Процентный 3 3 2 4" xfId="4831"/>
    <cellStyle name="Процентный 3 3 2 4 2" xfId="4832"/>
    <cellStyle name="Процентный 3 3 2 4 3" xfId="4833"/>
    <cellStyle name="Процентный 3 3 2 5" xfId="4834"/>
    <cellStyle name="Процентный 3 3 2 5 2" xfId="4835"/>
    <cellStyle name="Процентный 3 3 2 5 3" xfId="4836"/>
    <cellStyle name="Процентный 3 3 2 6" xfId="4837"/>
    <cellStyle name="Процентный 3 3 2 7" xfId="4838"/>
    <cellStyle name="Процентный 3 3 3" xfId="4839"/>
    <cellStyle name="Процентный 3 3 3 2" xfId="4840"/>
    <cellStyle name="Процентный 3 3 3 2 2" xfId="4841"/>
    <cellStyle name="Процентный 3 3 3 2 3" xfId="4842"/>
    <cellStyle name="Процентный 3 3 3 3" xfId="4843"/>
    <cellStyle name="Процентный 3 3 3 3 2" xfId="4844"/>
    <cellStyle name="Процентный 3 3 3 3 3" xfId="4845"/>
    <cellStyle name="Процентный 3 3 3 4" xfId="4846"/>
    <cellStyle name="Процентный 3 3 3 4 2" xfId="4847"/>
    <cellStyle name="Процентный 3 3 3 4 3" xfId="4848"/>
    <cellStyle name="Процентный 3 3 3 5" xfId="4849"/>
    <cellStyle name="Процентный 3 3 3 6" xfId="4850"/>
    <cellStyle name="Процентный 3 3 4" xfId="4851"/>
    <cellStyle name="Процентный 3 3 4 2" xfId="4852"/>
    <cellStyle name="Процентный 3 3 4 3" xfId="4853"/>
    <cellStyle name="Процентный 3 3 5" xfId="4854"/>
    <cellStyle name="Процентный 3 3 5 2" xfId="4855"/>
    <cellStyle name="Процентный 3 3 5 3" xfId="4856"/>
    <cellStyle name="Процентный 3 3 6" xfId="4857"/>
    <cellStyle name="Процентный 3 3 6 2" xfId="4858"/>
    <cellStyle name="Процентный 3 3 6 3" xfId="4859"/>
    <cellStyle name="Процентный 3 3 7" xfId="4860"/>
    <cellStyle name="Процентный 3 3 8" xfId="4861"/>
    <cellStyle name="Процентный 3 4" xfId="4862"/>
    <cellStyle name="Процентный 3 4 2" xfId="4863"/>
    <cellStyle name="Процентный 3 4 2 2" xfId="4864"/>
    <cellStyle name="Процентный 3 4 2 2 2" xfId="4865"/>
    <cellStyle name="Процентный 3 4 2 2 3" xfId="4866"/>
    <cellStyle name="Процентный 3 4 2 3" xfId="4867"/>
    <cellStyle name="Процентный 3 4 2 3 2" xfId="4868"/>
    <cellStyle name="Процентный 3 4 2 3 3" xfId="4869"/>
    <cellStyle name="Процентный 3 4 2 4" xfId="4870"/>
    <cellStyle name="Процентный 3 4 2 4 2" xfId="4871"/>
    <cellStyle name="Процентный 3 4 2 4 3" xfId="4872"/>
    <cellStyle name="Процентный 3 4 2 5" xfId="4873"/>
    <cellStyle name="Процентный 3 4 2 6" xfId="4874"/>
    <cellStyle name="Процентный 3 4 3" xfId="4875"/>
    <cellStyle name="Процентный 3 4 3 2" xfId="4876"/>
    <cellStyle name="Процентный 3 4 3 3" xfId="4877"/>
    <cellStyle name="Процентный 3 4 4" xfId="4878"/>
    <cellStyle name="Процентный 3 4 4 2" xfId="4879"/>
    <cellStyle name="Процентный 3 4 4 3" xfId="4880"/>
    <cellStyle name="Процентный 3 4 5" xfId="4881"/>
    <cellStyle name="Процентный 3 4 5 2" xfId="4882"/>
    <cellStyle name="Процентный 3 4 5 3" xfId="4883"/>
    <cellStyle name="Процентный 3 4 6" xfId="4884"/>
    <cellStyle name="Процентный 3 4 7" xfId="4885"/>
    <cellStyle name="Процентный 3 5" xfId="4886"/>
    <cellStyle name="Процентный 3 5 2" xfId="4887"/>
    <cellStyle name="Процентный 3 5 2 2" xfId="4888"/>
    <cellStyle name="Процентный 3 5 2 2 2" xfId="4889"/>
    <cellStyle name="Процентный 3 5 2 2 3" xfId="4890"/>
    <cellStyle name="Процентный 3 5 2 3" xfId="4891"/>
    <cellStyle name="Процентный 3 5 2 3 2" xfId="4892"/>
    <cellStyle name="Процентный 3 5 2 3 3" xfId="4893"/>
    <cellStyle name="Процентный 3 5 2 4" xfId="4894"/>
    <cellStyle name="Процентный 3 5 2 4 2" xfId="4895"/>
    <cellStyle name="Процентный 3 5 2 4 3" xfId="4896"/>
    <cellStyle name="Процентный 3 5 2 5" xfId="4897"/>
    <cellStyle name="Процентный 3 5 2 6" xfId="4898"/>
    <cellStyle name="Процентный 3 5 3" xfId="4899"/>
    <cellStyle name="Процентный 3 5 3 2" xfId="4900"/>
    <cellStyle name="Процентный 3 5 3 3" xfId="4901"/>
    <cellStyle name="Процентный 3 5 4" xfId="4902"/>
    <cellStyle name="Процентный 3 5 4 2" xfId="4903"/>
    <cellStyle name="Процентный 3 5 4 3" xfId="4904"/>
    <cellStyle name="Процентный 3 5 5" xfId="4905"/>
    <cellStyle name="Процентный 3 5 5 2" xfId="4906"/>
    <cellStyle name="Процентный 3 5 5 3" xfId="4907"/>
    <cellStyle name="Процентный 3 5 6" xfId="4908"/>
    <cellStyle name="Процентный 3 5 7" xfId="4909"/>
    <cellStyle name="Процентный 3 6" xfId="4910"/>
    <cellStyle name="Процентный 3 6 2" xfId="4911"/>
    <cellStyle name="Процентный 3 6 2 2" xfId="4912"/>
    <cellStyle name="Процентный 3 6 2 3" xfId="4913"/>
    <cellStyle name="Процентный 3 6 3" xfId="4914"/>
    <cellStyle name="Процентный 3 6 3 2" xfId="4915"/>
    <cellStyle name="Процентный 3 6 3 3" xfId="4916"/>
    <cellStyle name="Процентный 3 6 4" xfId="4917"/>
    <cellStyle name="Процентный 3 6 4 2" xfId="4918"/>
    <cellStyle name="Процентный 3 6 4 3" xfId="4919"/>
    <cellStyle name="Процентный 3 6 5" xfId="4920"/>
    <cellStyle name="Процентный 3 6 6" xfId="4921"/>
    <cellStyle name="Процентный 3 7" xfId="4922"/>
    <cellStyle name="Процентный 3 7 2" xfId="4923"/>
    <cellStyle name="Процентный 3 7 3" xfId="4924"/>
    <cellStyle name="Процентный 3 8" xfId="4925"/>
    <cellStyle name="Процентный 3 8 2" xfId="4926"/>
    <cellStyle name="Процентный 3 8 3" xfId="4927"/>
    <cellStyle name="Процентный 3 9" xfId="4928"/>
    <cellStyle name="Процентный 3 9 2" xfId="4929"/>
    <cellStyle name="Процентный 3 9 3" xfId="4930"/>
    <cellStyle name="Процентный 4" xfId="4931"/>
    <cellStyle name="Процентный 4 2" xfId="4932"/>
    <cellStyle name="Процентный 4 2 2" xfId="4933"/>
    <cellStyle name="Процентный 4 2 3" xfId="4934"/>
    <cellStyle name="Процентный 4 3" xfId="4935"/>
    <cellStyle name="Процентный 4 3 2" xfId="4936"/>
    <cellStyle name="Процентный 4 3 3" xfId="4937"/>
    <cellStyle name="Процентный 4 4" xfId="4938"/>
    <cellStyle name="Процентный 4 4 2" xfId="4939"/>
    <cellStyle name="Процентный 4 4 3" xfId="4940"/>
    <cellStyle name="Процентный 4 5" xfId="4941"/>
    <cellStyle name="Процентный 4 5 2" xfId="4942"/>
    <cellStyle name="Процентный 4 5 3" xfId="4943"/>
    <cellStyle name="Процентный 4 6" xfId="4944"/>
    <cellStyle name="Процентный 4 7" xfId="4945"/>
    <cellStyle name="Процентный 4 8" xfId="4946"/>
    <cellStyle name="Процентный 5" xfId="4947"/>
    <cellStyle name="Процентный 5 2" xfId="4948"/>
    <cellStyle name="Процентный 5 2 2" xfId="4949"/>
    <cellStyle name="Процентный 5 2 3" xfId="4950"/>
    <cellStyle name="Процентный 5 3" xfId="4951"/>
    <cellStyle name="Процентный 5 4" xfId="4952"/>
    <cellStyle name="Процентный 6" xfId="4953"/>
    <cellStyle name="Процентный 7" xfId="4954"/>
    <cellStyle name="Процентный 7 2" xfId="4955"/>
    <cellStyle name="Процентный 7 3" xfId="4956"/>
    <cellStyle name="Процентный 8" xfId="4957"/>
    <cellStyle name="Процентный 8 2" xfId="4958"/>
    <cellStyle name="Процентный 8 3" xfId="4959"/>
    <cellStyle name="Процентный 9" xfId="4960"/>
    <cellStyle name="Процентный 9 2" xfId="4961"/>
    <cellStyle name="Процентный 9 3" xfId="4962"/>
    <cellStyle name="Стиль 1" xfId="4963"/>
    <cellStyle name="Стиль 1 2" xfId="4964"/>
    <cellStyle name="Стиль 1 2 2" xfId="4965"/>
    <cellStyle name="Стиль 1 3" xfId="4966"/>
    <cellStyle name="Финансовый" xfId="4967" builtinId="3"/>
    <cellStyle name="Финансовый 10" xfId="4968"/>
    <cellStyle name="Финансовый 10 2" xfId="4969"/>
    <cellStyle name="Финансовый 10 3" xfId="4970"/>
    <cellStyle name="Финансовый 11" xfId="4971"/>
    <cellStyle name="Финансовый 12" xfId="4972"/>
    <cellStyle name="Финансовый 13" xfId="4973"/>
    <cellStyle name="Финансовый 13 2" xfId="4974"/>
    <cellStyle name="Финансовый 13 2 2" xfId="4975"/>
    <cellStyle name="Финансовый 13 3" xfId="4976"/>
    <cellStyle name="Финансовый 13 4" xfId="4977"/>
    <cellStyle name="Финансовый 14" xfId="4978"/>
    <cellStyle name="Финансовый 14 2" xfId="4979"/>
    <cellStyle name="Финансовый 14 2 2" xfId="4980"/>
    <cellStyle name="Финансовый 14 2 3" xfId="4981"/>
    <cellStyle name="Финансовый 14 3" xfId="4982"/>
    <cellStyle name="Финансовый 15" xfId="4983"/>
    <cellStyle name="Финансовый 15 2" xfId="4984"/>
    <cellStyle name="Финансовый 15 3" xfId="4985"/>
    <cellStyle name="Финансовый 16" xfId="4986"/>
    <cellStyle name="Финансовый 17" xfId="4987"/>
    <cellStyle name="Финансовый 18" xfId="4988"/>
    <cellStyle name="Финансовый 2" xfId="4989"/>
    <cellStyle name="Финансовый 2 10" xfId="4990"/>
    <cellStyle name="Финансовый 2 10 2" xfId="4991"/>
    <cellStyle name="Финансовый 2 10 2 2" xfId="4992"/>
    <cellStyle name="Финансовый 2 10 2 3" xfId="4993"/>
    <cellStyle name="Финансовый 2 10 3" xfId="4994"/>
    <cellStyle name="Финансовый 2 10 4" xfId="4995"/>
    <cellStyle name="Финансовый 2 11" xfId="4996"/>
    <cellStyle name="Финансовый 2 11 2" xfId="4997"/>
    <cellStyle name="Финансовый 2 11 3" xfId="4998"/>
    <cellStyle name="Финансовый 2 12" xfId="4999"/>
    <cellStyle name="Финансовый 2 12 2" xfId="5000"/>
    <cellStyle name="Финансовый 2 12 3" xfId="5001"/>
    <cellStyle name="Финансовый 2 13" xfId="5002"/>
    <cellStyle name="Финансовый 2 14" xfId="5003"/>
    <cellStyle name="Финансовый 2 2" xfId="5004"/>
    <cellStyle name="Финансовый 2 2 2" xfId="5005"/>
    <cellStyle name="Финансовый 2 2 2 2" xfId="5006"/>
    <cellStyle name="Финансовый 2 2 3" xfId="5007"/>
    <cellStyle name="Финансовый 2 2 4" xfId="5008"/>
    <cellStyle name="Финансовый 2 2 4 2" xfId="5009"/>
    <cellStyle name="Финансовый 2 2 4 3" xfId="5010"/>
    <cellStyle name="Финансовый 2 2 5" xfId="5011"/>
    <cellStyle name="Финансовый 2 2 5 2" xfId="5012"/>
    <cellStyle name="Финансовый 2 2 5 3" xfId="5013"/>
    <cellStyle name="Финансовый 2 2 6" xfId="5014"/>
    <cellStyle name="Финансовый 2 2 7" xfId="5015"/>
    <cellStyle name="Финансовый 2 3" xfId="5016"/>
    <cellStyle name="Финансовый 2 3 2" xfId="5017"/>
    <cellStyle name="Финансовый 2 3 2 2" xfId="5018"/>
    <cellStyle name="Финансовый 2 3 3" xfId="5019"/>
    <cellStyle name="Финансовый 2 3 3 2" xfId="5020"/>
    <cellStyle name="Финансовый 2 3 3 3" xfId="5021"/>
    <cellStyle name="Финансовый 2 3 4" xfId="5022"/>
    <cellStyle name="Финансовый 2 3 4 2" xfId="5023"/>
    <cellStyle name="Финансовый 2 3 4 3" xfId="5024"/>
    <cellStyle name="Финансовый 2 3 5" xfId="5025"/>
    <cellStyle name="Финансовый 2 3 6" xfId="5026"/>
    <cellStyle name="Финансовый 2 4" xfId="5027"/>
    <cellStyle name="Финансовый 2 4 2" xfId="5028"/>
    <cellStyle name="Финансовый 2 4 2 2" xfId="5029"/>
    <cellStyle name="Финансовый 2 4 3" xfId="5030"/>
    <cellStyle name="Финансовый 2 4 3 2" xfId="5031"/>
    <cellStyle name="Финансовый 2 4 3 3" xfId="5032"/>
    <cellStyle name="Финансовый 2 4 4" xfId="5033"/>
    <cellStyle name="Финансовый 2 4 4 2" xfId="5034"/>
    <cellStyle name="Финансовый 2 4 4 3" xfId="5035"/>
    <cellStyle name="Финансовый 2 4 5" xfId="5036"/>
    <cellStyle name="Финансовый 2 4 6" xfId="5037"/>
    <cellStyle name="Финансовый 2 5" xfId="5038"/>
    <cellStyle name="Финансовый 2 5 2" xfId="5039"/>
    <cellStyle name="Финансовый 2 5 2 2" xfId="5040"/>
    <cellStyle name="Финансовый 2 5 2 3" xfId="5041"/>
    <cellStyle name="Финансовый 2 5 3" xfId="5042"/>
    <cellStyle name="Финансовый 2 5 3 2" xfId="5043"/>
    <cellStyle name="Финансовый 2 5 3 3" xfId="5044"/>
    <cellStyle name="Финансовый 2 5 4" xfId="5045"/>
    <cellStyle name="Финансовый 2 5 5" xfId="5046"/>
    <cellStyle name="Финансовый 2 6" xfId="5047"/>
    <cellStyle name="Финансовый 2 6 2" xfId="5048"/>
    <cellStyle name="Финансовый 2 6 2 2" xfId="5049"/>
    <cellStyle name="Финансовый 2 6 2 3" xfId="5050"/>
    <cellStyle name="Финансовый 2 6 3" xfId="5051"/>
    <cellStyle name="Финансовый 2 6 4" xfId="5052"/>
    <cellStyle name="Финансовый 2 7" xfId="5053"/>
    <cellStyle name="Финансовый 2 7 2" xfId="5054"/>
    <cellStyle name="Финансовый 2 7 2 2" xfId="5055"/>
    <cellStyle name="Финансовый 2 7 2 3" xfId="5056"/>
    <cellStyle name="Финансовый 2 7 3" xfId="5057"/>
    <cellStyle name="Финансовый 2 7 4" xfId="5058"/>
    <cellStyle name="Финансовый 2 8" xfId="5059"/>
    <cellStyle name="Финансовый 2 8 2" xfId="5060"/>
    <cellStyle name="Финансовый 2 8 2 2" xfId="5061"/>
    <cellStyle name="Финансовый 2 8 2 3" xfId="5062"/>
    <cellStyle name="Финансовый 2 8 3" xfId="5063"/>
    <cellStyle name="Финансовый 2 8 4" xfId="5064"/>
    <cellStyle name="Финансовый 2 9" xfId="5065"/>
    <cellStyle name="Финансовый 2 9 2" xfId="5066"/>
    <cellStyle name="Финансовый 2 9 2 2" xfId="5067"/>
    <cellStyle name="Финансовый 2 9 2 3" xfId="5068"/>
    <cellStyle name="Финансовый 2 9 3" xfId="5069"/>
    <cellStyle name="Финансовый 2 9 4" xfId="5070"/>
    <cellStyle name="Финансовый 3" xfId="5071"/>
    <cellStyle name="Финансовый 3 10" xfId="5072"/>
    <cellStyle name="Финансовый 3 10 2" xfId="5073"/>
    <cellStyle name="Финансовый 3 10 2 2" xfId="5074"/>
    <cellStyle name="Финансовый 3 10 2 3" xfId="5075"/>
    <cellStyle name="Финансовый 3 10 3" xfId="5076"/>
    <cellStyle name="Финансовый 3 10 3 2" xfId="5077"/>
    <cellStyle name="Финансовый 3 10 3 3" xfId="5078"/>
    <cellStyle name="Финансовый 3 10 4" xfId="5079"/>
    <cellStyle name="Финансовый 3 10 5" xfId="5080"/>
    <cellStyle name="Финансовый 3 11" xfId="5081"/>
    <cellStyle name="Финансовый 3 11 2" xfId="5082"/>
    <cellStyle name="Финансовый 3 11 3" xfId="5083"/>
    <cellStyle name="Финансовый 3 11 4" xfId="5084"/>
    <cellStyle name="Финансовый 3 12" xfId="5085"/>
    <cellStyle name="Финансовый 3 12 2" xfId="5086"/>
    <cellStyle name="Финансовый 3 12 3" xfId="5087"/>
    <cellStyle name="Финансовый 3 13" xfId="5088"/>
    <cellStyle name="Финансовый 3 13 2" xfId="5089"/>
    <cellStyle name="Финансовый 3 13 3" xfId="5090"/>
    <cellStyle name="Финансовый 3 14" xfId="5091"/>
    <cellStyle name="Финансовый 3 14 2" xfId="5092"/>
    <cellStyle name="Финансовый 3 14 3" xfId="5093"/>
    <cellStyle name="Финансовый 3 15" xfId="5094"/>
    <cellStyle name="Финансовый 3 15 2" xfId="5095"/>
    <cellStyle name="Финансовый 3 15 3" xfId="5096"/>
    <cellStyle name="Финансовый 3 16" xfId="5097"/>
    <cellStyle name="Финансовый 3 17" xfId="5098"/>
    <cellStyle name="Финансовый 3 2" xfId="5099"/>
    <cellStyle name="Финансовый 3 2 10" xfId="5100"/>
    <cellStyle name="Финансовый 3 2 10 2" xfId="5101"/>
    <cellStyle name="Финансовый 3 2 10 3" xfId="5102"/>
    <cellStyle name="Финансовый 3 2 11" xfId="5103"/>
    <cellStyle name="Финансовый 3 2 11 2" xfId="5104"/>
    <cellStyle name="Финансовый 3 2 11 3" xfId="5105"/>
    <cellStyle name="Финансовый 3 2 12" xfId="5106"/>
    <cellStyle name="Финансовый 3 2 12 2" xfId="5107"/>
    <cellStyle name="Финансовый 3 2 12 3" xfId="5108"/>
    <cellStyle name="Финансовый 3 2 13" xfId="5109"/>
    <cellStyle name="Финансовый 3 2 14" xfId="5110"/>
    <cellStyle name="Финансовый 3 2 2" xfId="5111"/>
    <cellStyle name="Финансовый 3 2 2 10" xfId="5112"/>
    <cellStyle name="Финансовый 3 2 2 2" xfId="5113"/>
    <cellStyle name="Финансовый 3 2 2 2 2" xfId="5114"/>
    <cellStyle name="Финансовый 3 2 2 2 2 2" xfId="5115"/>
    <cellStyle name="Финансовый 3 2 2 2 2 2 2" xfId="5116"/>
    <cellStyle name="Финансовый 3 2 2 2 2 2 3" xfId="5117"/>
    <cellStyle name="Финансовый 3 2 2 2 2 3" xfId="5118"/>
    <cellStyle name="Финансовый 3 2 2 2 2 3 2" xfId="5119"/>
    <cellStyle name="Финансовый 3 2 2 2 2 3 3" xfId="5120"/>
    <cellStyle name="Финансовый 3 2 2 2 2 4" xfId="5121"/>
    <cellStyle name="Финансовый 3 2 2 2 2 4 2" xfId="5122"/>
    <cellStyle name="Финансовый 3 2 2 2 2 4 3" xfId="5123"/>
    <cellStyle name="Финансовый 3 2 2 2 2 5" xfId="5124"/>
    <cellStyle name="Финансовый 3 2 2 2 2 6" xfId="5125"/>
    <cellStyle name="Финансовый 3 2 2 2 3" xfId="5126"/>
    <cellStyle name="Финансовый 3 2 2 2 3 2" xfId="5127"/>
    <cellStyle name="Финансовый 3 2 2 2 3 3" xfId="5128"/>
    <cellStyle name="Финансовый 3 2 2 2 4" xfId="5129"/>
    <cellStyle name="Финансовый 3 2 2 2 4 2" xfId="5130"/>
    <cellStyle name="Финансовый 3 2 2 2 4 3" xfId="5131"/>
    <cellStyle name="Финансовый 3 2 2 2 5" xfId="5132"/>
    <cellStyle name="Финансовый 3 2 2 2 5 2" xfId="5133"/>
    <cellStyle name="Финансовый 3 2 2 2 5 3" xfId="5134"/>
    <cellStyle name="Финансовый 3 2 2 2 6" xfId="5135"/>
    <cellStyle name="Финансовый 3 2 2 2 7" xfId="5136"/>
    <cellStyle name="Финансовый 3 2 2 3" xfId="5137"/>
    <cellStyle name="Финансовый 3 2 2 3 2" xfId="5138"/>
    <cellStyle name="Финансовый 3 2 2 3 2 2" xfId="5139"/>
    <cellStyle name="Финансовый 3 2 2 3 2 2 2" xfId="5140"/>
    <cellStyle name="Финансовый 3 2 2 3 2 2 3" xfId="5141"/>
    <cellStyle name="Финансовый 3 2 2 3 2 3" xfId="5142"/>
    <cellStyle name="Финансовый 3 2 2 3 2 3 2" xfId="5143"/>
    <cellStyle name="Финансовый 3 2 2 3 2 3 3" xfId="5144"/>
    <cellStyle name="Финансовый 3 2 2 3 2 4" xfId="5145"/>
    <cellStyle name="Финансовый 3 2 2 3 2 4 2" xfId="5146"/>
    <cellStyle name="Финансовый 3 2 2 3 2 4 3" xfId="5147"/>
    <cellStyle name="Финансовый 3 2 2 3 2 5" xfId="5148"/>
    <cellStyle name="Финансовый 3 2 2 3 2 6" xfId="5149"/>
    <cellStyle name="Финансовый 3 2 2 3 3" xfId="5150"/>
    <cellStyle name="Финансовый 3 2 2 3 3 2" xfId="5151"/>
    <cellStyle name="Финансовый 3 2 2 3 3 3" xfId="5152"/>
    <cellStyle name="Финансовый 3 2 2 3 4" xfId="5153"/>
    <cellStyle name="Финансовый 3 2 2 3 4 2" xfId="5154"/>
    <cellStyle name="Финансовый 3 2 2 3 4 3" xfId="5155"/>
    <cellStyle name="Финансовый 3 2 2 3 5" xfId="5156"/>
    <cellStyle name="Финансовый 3 2 2 3 5 2" xfId="5157"/>
    <cellStyle name="Финансовый 3 2 2 3 5 3" xfId="5158"/>
    <cellStyle name="Финансовый 3 2 2 3 6" xfId="5159"/>
    <cellStyle name="Финансовый 3 2 2 3 7" xfId="5160"/>
    <cellStyle name="Финансовый 3 2 2 4" xfId="5161"/>
    <cellStyle name="Финансовый 3 2 2 4 2" xfId="5162"/>
    <cellStyle name="Финансовый 3 2 2 4 2 2" xfId="5163"/>
    <cellStyle name="Финансовый 3 2 2 4 2 3" xfId="5164"/>
    <cellStyle name="Финансовый 3 2 2 4 3" xfId="5165"/>
    <cellStyle name="Финансовый 3 2 2 4 3 2" xfId="5166"/>
    <cellStyle name="Финансовый 3 2 2 4 3 3" xfId="5167"/>
    <cellStyle name="Финансовый 3 2 2 4 4" xfId="5168"/>
    <cellStyle name="Финансовый 3 2 2 4 4 2" xfId="5169"/>
    <cellStyle name="Финансовый 3 2 2 4 4 3" xfId="5170"/>
    <cellStyle name="Финансовый 3 2 2 4 5" xfId="5171"/>
    <cellStyle name="Финансовый 3 2 2 4 6" xfId="5172"/>
    <cellStyle name="Финансовый 3 2 2 5" xfId="5173"/>
    <cellStyle name="Финансовый 3 2 2 5 2" xfId="5174"/>
    <cellStyle name="Финансовый 3 2 2 5 3" xfId="5175"/>
    <cellStyle name="Финансовый 3 2 2 6" xfId="5176"/>
    <cellStyle name="Финансовый 3 2 2 6 2" xfId="5177"/>
    <cellStyle name="Финансовый 3 2 2 6 3" xfId="5178"/>
    <cellStyle name="Финансовый 3 2 2 7" xfId="5179"/>
    <cellStyle name="Финансовый 3 2 2 7 2" xfId="5180"/>
    <cellStyle name="Финансовый 3 2 2 7 3" xfId="5181"/>
    <cellStyle name="Финансовый 3 2 2 8" xfId="5182"/>
    <cellStyle name="Финансовый 3 2 2 8 2" xfId="5183"/>
    <cellStyle name="Финансовый 3 2 2 8 3" xfId="5184"/>
    <cellStyle name="Финансовый 3 2 2 9" xfId="5185"/>
    <cellStyle name="Финансовый 3 2 3" xfId="5186"/>
    <cellStyle name="Финансовый 3 2 3 2" xfId="5187"/>
    <cellStyle name="Финансовый 3 2 3 2 2" xfId="5188"/>
    <cellStyle name="Финансовый 3 2 3 2 2 2" xfId="5189"/>
    <cellStyle name="Финансовый 3 2 3 2 2 2 2" xfId="5190"/>
    <cellStyle name="Финансовый 3 2 3 2 2 2 3" xfId="5191"/>
    <cellStyle name="Финансовый 3 2 3 2 2 3" xfId="5192"/>
    <cellStyle name="Финансовый 3 2 3 2 2 3 2" xfId="5193"/>
    <cellStyle name="Финансовый 3 2 3 2 2 3 3" xfId="5194"/>
    <cellStyle name="Финансовый 3 2 3 2 2 4" xfId="5195"/>
    <cellStyle name="Финансовый 3 2 3 2 2 4 2" xfId="5196"/>
    <cellStyle name="Финансовый 3 2 3 2 2 4 3" xfId="5197"/>
    <cellStyle name="Финансовый 3 2 3 2 2 5" xfId="5198"/>
    <cellStyle name="Финансовый 3 2 3 2 2 6" xfId="5199"/>
    <cellStyle name="Финансовый 3 2 3 2 3" xfId="5200"/>
    <cellStyle name="Финансовый 3 2 3 2 3 2" xfId="5201"/>
    <cellStyle name="Финансовый 3 2 3 2 3 3" xfId="5202"/>
    <cellStyle name="Финансовый 3 2 3 2 4" xfId="5203"/>
    <cellStyle name="Финансовый 3 2 3 2 4 2" xfId="5204"/>
    <cellStyle name="Финансовый 3 2 3 2 4 3" xfId="5205"/>
    <cellStyle name="Финансовый 3 2 3 2 5" xfId="5206"/>
    <cellStyle name="Финансовый 3 2 3 2 5 2" xfId="5207"/>
    <cellStyle name="Финансовый 3 2 3 2 5 3" xfId="5208"/>
    <cellStyle name="Финансовый 3 2 3 2 6" xfId="5209"/>
    <cellStyle name="Финансовый 3 2 3 2 7" xfId="5210"/>
    <cellStyle name="Финансовый 3 2 3 3" xfId="5211"/>
    <cellStyle name="Финансовый 3 2 3 3 2" xfId="5212"/>
    <cellStyle name="Финансовый 3 2 3 3 2 2" xfId="5213"/>
    <cellStyle name="Финансовый 3 2 3 3 2 3" xfId="5214"/>
    <cellStyle name="Финансовый 3 2 3 3 3" xfId="5215"/>
    <cellStyle name="Финансовый 3 2 3 3 3 2" xfId="5216"/>
    <cellStyle name="Финансовый 3 2 3 3 3 3" xfId="5217"/>
    <cellStyle name="Финансовый 3 2 3 3 4" xfId="5218"/>
    <cellStyle name="Финансовый 3 2 3 3 4 2" xfId="5219"/>
    <cellStyle name="Финансовый 3 2 3 3 4 3" xfId="5220"/>
    <cellStyle name="Финансовый 3 2 3 3 5" xfId="5221"/>
    <cellStyle name="Финансовый 3 2 3 3 6" xfId="5222"/>
    <cellStyle name="Финансовый 3 2 3 4" xfId="5223"/>
    <cellStyle name="Финансовый 3 2 3 4 2" xfId="5224"/>
    <cellStyle name="Финансовый 3 2 3 4 3" xfId="5225"/>
    <cellStyle name="Финансовый 3 2 3 5" xfId="5226"/>
    <cellStyle name="Финансовый 3 2 3 5 2" xfId="5227"/>
    <cellStyle name="Финансовый 3 2 3 5 3" xfId="5228"/>
    <cellStyle name="Финансовый 3 2 3 6" xfId="5229"/>
    <cellStyle name="Финансовый 3 2 3 6 2" xfId="5230"/>
    <cellStyle name="Финансовый 3 2 3 6 3" xfId="5231"/>
    <cellStyle name="Финансовый 3 2 3 7" xfId="5232"/>
    <cellStyle name="Финансовый 3 2 3 8" xfId="5233"/>
    <cellStyle name="Финансовый 3 2 4" xfId="5234"/>
    <cellStyle name="Финансовый 3 2 4 2" xfId="5235"/>
    <cellStyle name="Финансовый 3 2 4 2 2" xfId="5236"/>
    <cellStyle name="Финансовый 3 2 4 2 2 2" xfId="5237"/>
    <cellStyle name="Финансовый 3 2 4 2 2 3" xfId="5238"/>
    <cellStyle name="Финансовый 3 2 4 2 3" xfId="5239"/>
    <cellStyle name="Финансовый 3 2 4 2 3 2" xfId="5240"/>
    <cellStyle name="Финансовый 3 2 4 2 3 3" xfId="5241"/>
    <cellStyle name="Финансовый 3 2 4 2 4" xfId="5242"/>
    <cellStyle name="Финансовый 3 2 4 2 4 2" xfId="5243"/>
    <cellStyle name="Финансовый 3 2 4 2 4 3" xfId="5244"/>
    <cellStyle name="Финансовый 3 2 4 2 5" xfId="5245"/>
    <cellStyle name="Финансовый 3 2 4 2 6" xfId="5246"/>
    <cellStyle name="Финансовый 3 2 4 3" xfId="5247"/>
    <cellStyle name="Финансовый 3 2 4 3 2" xfId="5248"/>
    <cellStyle name="Финансовый 3 2 4 3 3" xfId="5249"/>
    <cellStyle name="Финансовый 3 2 4 4" xfId="5250"/>
    <cellStyle name="Финансовый 3 2 4 4 2" xfId="5251"/>
    <cellStyle name="Финансовый 3 2 4 4 3" xfId="5252"/>
    <cellStyle name="Финансовый 3 2 4 5" xfId="5253"/>
    <cellStyle name="Финансовый 3 2 4 5 2" xfId="5254"/>
    <cellStyle name="Финансовый 3 2 4 5 3" xfId="5255"/>
    <cellStyle name="Финансовый 3 2 4 6" xfId="5256"/>
    <cellStyle name="Финансовый 3 2 4 7" xfId="5257"/>
    <cellStyle name="Финансовый 3 2 5" xfId="5258"/>
    <cellStyle name="Финансовый 3 2 5 2" xfId="5259"/>
    <cellStyle name="Финансовый 3 2 5 2 2" xfId="5260"/>
    <cellStyle name="Финансовый 3 2 5 2 2 2" xfId="5261"/>
    <cellStyle name="Финансовый 3 2 5 2 2 3" xfId="5262"/>
    <cellStyle name="Финансовый 3 2 5 2 3" xfId="5263"/>
    <cellStyle name="Финансовый 3 2 5 2 3 2" xfId="5264"/>
    <cellStyle name="Финансовый 3 2 5 2 3 3" xfId="5265"/>
    <cellStyle name="Финансовый 3 2 5 2 4" xfId="5266"/>
    <cellStyle name="Финансовый 3 2 5 2 4 2" xfId="5267"/>
    <cellStyle name="Финансовый 3 2 5 2 4 3" xfId="5268"/>
    <cellStyle name="Финансовый 3 2 5 2 5" xfId="5269"/>
    <cellStyle name="Финансовый 3 2 5 2 6" xfId="5270"/>
    <cellStyle name="Финансовый 3 2 5 3" xfId="5271"/>
    <cellStyle name="Финансовый 3 2 5 3 2" xfId="5272"/>
    <cellStyle name="Финансовый 3 2 5 3 3" xfId="5273"/>
    <cellStyle name="Финансовый 3 2 5 4" xfId="5274"/>
    <cellStyle name="Финансовый 3 2 5 4 2" xfId="5275"/>
    <cellStyle name="Финансовый 3 2 5 4 3" xfId="5276"/>
    <cellStyle name="Финансовый 3 2 5 5" xfId="5277"/>
    <cellStyle name="Финансовый 3 2 5 5 2" xfId="5278"/>
    <cellStyle name="Финансовый 3 2 5 5 3" xfId="5279"/>
    <cellStyle name="Финансовый 3 2 5 6" xfId="5280"/>
    <cellStyle name="Финансовый 3 2 5 7" xfId="5281"/>
    <cellStyle name="Финансовый 3 2 6" xfId="5282"/>
    <cellStyle name="Финансовый 3 2 6 2" xfId="5283"/>
    <cellStyle name="Финансовый 3 2 6 2 2" xfId="5284"/>
    <cellStyle name="Финансовый 3 2 6 2 3" xfId="5285"/>
    <cellStyle name="Финансовый 3 2 6 3" xfId="5286"/>
    <cellStyle name="Финансовый 3 2 6 3 2" xfId="5287"/>
    <cellStyle name="Финансовый 3 2 6 3 3" xfId="5288"/>
    <cellStyle name="Финансовый 3 2 6 4" xfId="5289"/>
    <cellStyle name="Финансовый 3 2 6 4 2" xfId="5290"/>
    <cellStyle name="Финансовый 3 2 6 4 3" xfId="5291"/>
    <cellStyle name="Финансовый 3 2 6 5" xfId="5292"/>
    <cellStyle name="Финансовый 3 2 6 6" xfId="5293"/>
    <cellStyle name="Финансовый 3 2 7" xfId="5294"/>
    <cellStyle name="Финансовый 3 2 7 2" xfId="5295"/>
    <cellStyle name="Финансовый 3 2 7 3" xfId="5296"/>
    <cellStyle name="Финансовый 3 2 8" xfId="5297"/>
    <cellStyle name="Финансовый 3 2 8 2" xfId="5298"/>
    <cellStyle name="Финансовый 3 2 8 3" xfId="5299"/>
    <cellStyle name="Финансовый 3 2 9" xfId="5300"/>
    <cellStyle name="Финансовый 3 2 9 2" xfId="5301"/>
    <cellStyle name="Финансовый 3 2 9 3" xfId="5302"/>
    <cellStyle name="Финансовый 3 3" xfId="5303"/>
    <cellStyle name="Финансовый 3 3 10" xfId="5304"/>
    <cellStyle name="Финансовый 3 3 10 2" xfId="5305"/>
    <cellStyle name="Финансовый 3 3 10 3" xfId="5306"/>
    <cellStyle name="Финансовый 3 3 11" xfId="5307"/>
    <cellStyle name="Финансовый 3 3 12" xfId="5308"/>
    <cellStyle name="Финансовый 3 3 2" xfId="5309"/>
    <cellStyle name="Финансовый 3 3 2 2" xfId="5310"/>
    <cellStyle name="Финансовый 3 3 2 2 2" xfId="5311"/>
    <cellStyle name="Финансовый 3 3 2 2 2 2" xfId="5312"/>
    <cellStyle name="Финансовый 3 3 2 2 2 3" xfId="5313"/>
    <cellStyle name="Финансовый 3 3 2 2 3" xfId="5314"/>
    <cellStyle name="Финансовый 3 3 2 2 3 2" xfId="5315"/>
    <cellStyle name="Финансовый 3 3 2 2 3 3" xfId="5316"/>
    <cellStyle name="Финансовый 3 3 2 2 4" xfId="5317"/>
    <cellStyle name="Финансовый 3 3 2 2 4 2" xfId="5318"/>
    <cellStyle name="Финансовый 3 3 2 2 4 3" xfId="5319"/>
    <cellStyle name="Финансовый 3 3 2 2 5" xfId="5320"/>
    <cellStyle name="Финансовый 3 3 2 2 6" xfId="5321"/>
    <cellStyle name="Финансовый 3 3 2 3" xfId="5322"/>
    <cellStyle name="Финансовый 3 3 2 3 2" xfId="5323"/>
    <cellStyle name="Финансовый 3 3 2 3 3" xfId="5324"/>
    <cellStyle name="Финансовый 3 3 2 4" xfId="5325"/>
    <cellStyle name="Финансовый 3 3 2 4 2" xfId="5326"/>
    <cellStyle name="Финансовый 3 3 2 4 3" xfId="5327"/>
    <cellStyle name="Финансовый 3 3 2 5" xfId="5328"/>
    <cellStyle name="Финансовый 3 3 2 5 2" xfId="5329"/>
    <cellStyle name="Финансовый 3 3 2 5 3" xfId="5330"/>
    <cellStyle name="Финансовый 3 3 2 6" xfId="5331"/>
    <cellStyle name="Финансовый 3 3 2 7" xfId="5332"/>
    <cellStyle name="Финансовый 3 3 3" xfId="5333"/>
    <cellStyle name="Финансовый 3 3 3 2" xfId="5334"/>
    <cellStyle name="Финансовый 3 3 3 2 2" xfId="5335"/>
    <cellStyle name="Финансовый 3 3 3 2 2 2" xfId="5336"/>
    <cellStyle name="Финансовый 3 3 3 2 2 3" xfId="5337"/>
    <cellStyle name="Финансовый 3 3 3 2 3" xfId="5338"/>
    <cellStyle name="Финансовый 3 3 3 2 3 2" xfId="5339"/>
    <cellStyle name="Финансовый 3 3 3 2 3 3" xfId="5340"/>
    <cellStyle name="Финансовый 3 3 3 2 4" xfId="5341"/>
    <cellStyle name="Финансовый 3 3 3 2 4 2" xfId="5342"/>
    <cellStyle name="Финансовый 3 3 3 2 4 3" xfId="5343"/>
    <cellStyle name="Финансовый 3 3 3 2 5" xfId="5344"/>
    <cellStyle name="Финансовый 3 3 3 2 6" xfId="5345"/>
    <cellStyle name="Финансовый 3 3 3 3" xfId="5346"/>
    <cellStyle name="Финансовый 3 3 3 3 2" xfId="5347"/>
    <cellStyle name="Финансовый 3 3 3 3 3" xfId="5348"/>
    <cellStyle name="Финансовый 3 3 3 4" xfId="5349"/>
    <cellStyle name="Финансовый 3 3 3 4 2" xfId="5350"/>
    <cellStyle name="Финансовый 3 3 3 4 3" xfId="5351"/>
    <cellStyle name="Финансовый 3 3 3 5" xfId="5352"/>
    <cellStyle name="Финансовый 3 3 3 5 2" xfId="5353"/>
    <cellStyle name="Финансовый 3 3 3 5 3" xfId="5354"/>
    <cellStyle name="Финансовый 3 3 3 6" xfId="5355"/>
    <cellStyle name="Финансовый 3 3 3 7" xfId="5356"/>
    <cellStyle name="Финансовый 3 3 4" xfId="5357"/>
    <cellStyle name="Финансовый 3 3 4 2" xfId="5358"/>
    <cellStyle name="Финансовый 3 3 4 2 2" xfId="5359"/>
    <cellStyle name="Финансовый 3 3 4 2 3" xfId="5360"/>
    <cellStyle name="Финансовый 3 3 4 3" xfId="5361"/>
    <cellStyle name="Финансовый 3 3 4 3 2" xfId="5362"/>
    <cellStyle name="Финансовый 3 3 4 3 3" xfId="5363"/>
    <cellStyle name="Финансовый 3 3 4 4" xfId="5364"/>
    <cellStyle name="Финансовый 3 3 4 4 2" xfId="5365"/>
    <cellStyle name="Финансовый 3 3 4 4 3" xfId="5366"/>
    <cellStyle name="Финансовый 3 3 4 5" xfId="5367"/>
    <cellStyle name="Финансовый 3 3 4 6" xfId="5368"/>
    <cellStyle name="Финансовый 3 3 5" xfId="5369"/>
    <cellStyle name="Финансовый 3 3 5 2" xfId="5370"/>
    <cellStyle name="Финансовый 3 3 5 3" xfId="5371"/>
    <cellStyle name="Финансовый 3 3 6" xfId="5372"/>
    <cellStyle name="Финансовый 3 3 6 2" xfId="5373"/>
    <cellStyle name="Финансовый 3 3 6 3" xfId="5374"/>
    <cellStyle name="Финансовый 3 3 7" xfId="5375"/>
    <cellStyle name="Финансовый 3 3 7 2" xfId="5376"/>
    <cellStyle name="Финансовый 3 3 7 3" xfId="5377"/>
    <cellStyle name="Финансовый 3 3 8" xfId="5378"/>
    <cellStyle name="Финансовый 3 3 8 2" xfId="5379"/>
    <cellStyle name="Финансовый 3 3 8 3" xfId="5380"/>
    <cellStyle name="Финансовый 3 3 9" xfId="5381"/>
    <cellStyle name="Финансовый 3 3 9 2" xfId="5382"/>
    <cellStyle name="Финансовый 3 3 9 3" xfId="5383"/>
    <cellStyle name="Финансовый 3 4" xfId="5384"/>
    <cellStyle name="Финансовый 3 4 10" xfId="5385"/>
    <cellStyle name="Финансовый 3 4 2" xfId="5386"/>
    <cellStyle name="Финансовый 3 4 2 2" xfId="5387"/>
    <cellStyle name="Финансовый 3 4 2 2 2" xfId="5388"/>
    <cellStyle name="Финансовый 3 4 2 2 2 2" xfId="5389"/>
    <cellStyle name="Финансовый 3 4 2 2 2 3" xfId="5390"/>
    <cellStyle name="Финансовый 3 4 2 2 3" xfId="5391"/>
    <cellStyle name="Финансовый 3 4 2 2 3 2" xfId="5392"/>
    <cellStyle name="Финансовый 3 4 2 2 3 3" xfId="5393"/>
    <cellStyle name="Финансовый 3 4 2 2 4" xfId="5394"/>
    <cellStyle name="Финансовый 3 4 2 2 4 2" xfId="5395"/>
    <cellStyle name="Финансовый 3 4 2 2 4 3" xfId="5396"/>
    <cellStyle name="Финансовый 3 4 2 2 5" xfId="5397"/>
    <cellStyle name="Финансовый 3 4 2 2 6" xfId="5398"/>
    <cellStyle name="Финансовый 3 4 2 3" xfId="5399"/>
    <cellStyle name="Финансовый 3 4 2 3 2" xfId="5400"/>
    <cellStyle name="Финансовый 3 4 2 3 3" xfId="5401"/>
    <cellStyle name="Финансовый 3 4 2 4" xfId="5402"/>
    <cellStyle name="Финансовый 3 4 2 4 2" xfId="5403"/>
    <cellStyle name="Финансовый 3 4 2 4 3" xfId="5404"/>
    <cellStyle name="Финансовый 3 4 2 5" xfId="5405"/>
    <cellStyle name="Финансовый 3 4 2 5 2" xfId="5406"/>
    <cellStyle name="Финансовый 3 4 2 5 3" xfId="5407"/>
    <cellStyle name="Финансовый 3 4 2 6" xfId="5408"/>
    <cellStyle name="Финансовый 3 4 2 7" xfId="5409"/>
    <cellStyle name="Финансовый 3 4 3" xfId="5410"/>
    <cellStyle name="Финансовый 3 4 3 2" xfId="5411"/>
    <cellStyle name="Финансовый 3 4 3 2 2" xfId="5412"/>
    <cellStyle name="Финансовый 3 4 3 2 2 2" xfId="5413"/>
    <cellStyle name="Финансовый 3 4 3 2 2 3" xfId="5414"/>
    <cellStyle name="Финансовый 3 4 3 2 3" xfId="5415"/>
    <cellStyle name="Финансовый 3 4 3 2 3 2" xfId="5416"/>
    <cellStyle name="Финансовый 3 4 3 2 3 3" xfId="5417"/>
    <cellStyle name="Финансовый 3 4 3 2 4" xfId="5418"/>
    <cellStyle name="Финансовый 3 4 3 2 4 2" xfId="5419"/>
    <cellStyle name="Финансовый 3 4 3 2 4 3" xfId="5420"/>
    <cellStyle name="Финансовый 3 4 3 2 5" xfId="5421"/>
    <cellStyle name="Финансовый 3 4 3 2 6" xfId="5422"/>
    <cellStyle name="Финансовый 3 4 3 3" xfId="5423"/>
    <cellStyle name="Финансовый 3 4 3 3 2" xfId="5424"/>
    <cellStyle name="Финансовый 3 4 3 3 3" xfId="5425"/>
    <cellStyle name="Финансовый 3 4 3 4" xfId="5426"/>
    <cellStyle name="Финансовый 3 4 3 4 2" xfId="5427"/>
    <cellStyle name="Финансовый 3 4 3 4 3" xfId="5428"/>
    <cellStyle name="Финансовый 3 4 3 5" xfId="5429"/>
    <cellStyle name="Финансовый 3 4 3 5 2" xfId="5430"/>
    <cellStyle name="Финансовый 3 4 3 5 3" xfId="5431"/>
    <cellStyle name="Финансовый 3 4 3 6" xfId="5432"/>
    <cellStyle name="Финансовый 3 4 3 7" xfId="5433"/>
    <cellStyle name="Финансовый 3 4 4" xfId="5434"/>
    <cellStyle name="Финансовый 3 4 4 2" xfId="5435"/>
    <cellStyle name="Финансовый 3 4 4 3" xfId="5436"/>
    <cellStyle name="Финансовый 3 4 5" xfId="5437"/>
    <cellStyle name="Финансовый 3 4 5 2" xfId="5438"/>
    <cellStyle name="Финансовый 3 4 5 3" xfId="5439"/>
    <cellStyle name="Финансовый 3 4 6" xfId="5440"/>
    <cellStyle name="Финансовый 3 4 6 2" xfId="5441"/>
    <cellStyle name="Финансовый 3 4 6 3" xfId="5442"/>
    <cellStyle name="Финансовый 3 4 7" xfId="5443"/>
    <cellStyle name="Финансовый 3 4 7 2" xfId="5444"/>
    <cellStyle name="Финансовый 3 4 7 3" xfId="5445"/>
    <cellStyle name="Финансовый 3 4 8" xfId="5446"/>
    <cellStyle name="Финансовый 3 4 9" xfId="5447"/>
    <cellStyle name="Финансовый 3 5" xfId="5448"/>
    <cellStyle name="Финансовый 3 5 2" xfId="5449"/>
    <cellStyle name="Финансовый 3 5 2 2" xfId="5450"/>
    <cellStyle name="Финансовый 3 5 2 2 2" xfId="5451"/>
    <cellStyle name="Финансовый 3 5 2 2 3" xfId="5452"/>
    <cellStyle name="Финансовый 3 5 2 3" xfId="5453"/>
    <cellStyle name="Финансовый 3 5 2 3 2" xfId="5454"/>
    <cellStyle name="Финансовый 3 5 2 3 3" xfId="5455"/>
    <cellStyle name="Финансовый 3 5 2 4" xfId="5456"/>
    <cellStyle name="Финансовый 3 5 2 4 2" xfId="5457"/>
    <cellStyle name="Финансовый 3 5 2 4 3" xfId="5458"/>
    <cellStyle name="Финансовый 3 5 2 5" xfId="5459"/>
    <cellStyle name="Финансовый 3 5 2 6" xfId="5460"/>
    <cellStyle name="Финансовый 3 5 3" xfId="5461"/>
    <cellStyle name="Финансовый 3 5 3 2" xfId="5462"/>
    <cellStyle name="Финансовый 3 5 3 3" xfId="5463"/>
    <cellStyle name="Финансовый 3 5 4" xfId="5464"/>
    <cellStyle name="Финансовый 3 5 4 2" xfId="5465"/>
    <cellStyle name="Финансовый 3 5 4 3" xfId="5466"/>
    <cellStyle name="Финансовый 3 5 5" xfId="5467"/>
    <cellStyle name="Финансовый 3 5 5 2" xfId="5468"/>
    <cellStyle name="Финансовый 3 5 5 3" xfId="5469"/>
    <cellStyle name="Финансовый 3 5 6" xfId="5470"/>
    <cellStyle name="Финансовый 3 5 6 2" xfId="5471"/>
    <cellStyle name="Финансовый 3 5 6 3" xfId="5472"/>
    <cellStyle name="Финансовый 3 5 7" xfId="5473"/>
    <cellStyle name="Финансовый 3 5 7 2" xfId="5474"/>
    <cellStyle name="Финансовый 3 5 7 3" xfId="5475"/>
    <cellStyle name="Финансовый 3 5 8" xfId="5476"/>
    <cellStyle name="Финансовый 3 5 9" xfId="5477"/>
    <cellStyle name="Финансовый 3 6" xfId="5478"/>
    <cellStyle name="Финансовый 3 6 2" xfId="5479"/>
    <cellStyle name="Финансовый 3 6 2 2" xfId="5480"/>
    <cellStyle name="Финансовый 3 6 2 2 2" xfId="5481"/>
    <cellStyle name="Финансовый 3 6 2 2 3" xfId="5482"/>
    <cellStyle name="Финансовый 3 6 2 3" xfId="5483"/>
    <cellStyle name="Финансовый 3 6 2 3 2" xfId="5484"/>
    <cellStyle name="Финансовый 3 6 2 3 3" xfId="5485"/>
    <cellStyle name="Финансовый 3 6 2 4" xfId="5486"/>
    <cellStyle name="Финансовый 3 6 2 4 2" xfId="5487"/>
    <cellStyle name="Финансовый 3 6 2 4 3" xfId="5488"/>
    <cellStyle name="Финансовый 3 6 2 5" xfId="5489"/>
    <cellStyle name="Финансовый 3 6 2 6" xfId="5490"/>
    <cellStyle name="Финансовый 3 6 3" xfId="5491"/>
    <cellStyle name="Финансовый 3 6 3 2" xfId="5492"/>
    <cellStyle name="Финансовый 3 6 3 3" xfId="5493"/>
    <cellStyle name="Финансовый 3 6 4" xfId="5494"/>
    <cellStyle name="Финансовый 3 6 4 2" xfId="5495"/>
    <cellStyle name="Финансовый 3 6 4 3" xfId="5496"/>
    <cellStyle name="Финансовый 3 6 5" xfId="5497"/>
    <cellStyle name="Финансовый 3 6 5 2" xfId="5498"/>
    <cellStyle name="Финансовый 3 6 5 3" xfId="5499"/>
    <cellStyle name="Финансовый 3 6 6" xfId="5500"/>
    <cellStyle name="Финансовый 3 6 6 2" xfId="5501"/>
    <cellStyle name="Финансовый 3 6 6 3" xfId="5502"/>
    <cellStyle name="Финансовый 3 6 7" xfId="5503"/>
    <cellStyle name="Финансовый 3 6 7 2" xfId="5504"/>
    <cellStyle name="Финансовый 3 6 7 3" xfId="5505"/>
    <cellStyle name="Финансовый 3 6 8" xfId="5506"/>
    <cellStyle name="Финансовый 3 6 9" xfId="5507"/>
    <cellStyle name="Финансовый 3 7" xfId="5508"/>
    <cellStyle name="Финансовый 3 7 2" xfId="5509"/>
    <cellStyle name="Финансовый 3 7 2 2" xfId="5510"/>
    <cellStyle name="Финансовый 3 7 2 3" xfId="5511"/>
    <cellStyle name="Финансовый 3 7 3" xfId="5512"/>
    <cellStyle name="Финансовый 3 7 3 2" xfId="5513"/>
    <cellStyle name="Финансовый 3 7 3 3" xfId="5514"/>
    <cellStyle name="Финансовый 3 7 4" xfId="5515"/>
    <cellStyle name="Финансовый 3 7 4 2" xfId="5516"/>
    <cellStyle name="Финансовый 3 7 4 3" xfId="5517"/>
    <cellStyle name="Финансовый 3 7 5" xfId="5518"/>
    <cellStyle name="Финансовый 3 7 5 2" xfId="5519"/>
    <cellStyle name="Финансовый 3 7 5 3" xfId="5520"/>
    <cellStyle name="Финансовый 3 7 6" xfId="5521"/>
    <cellStyle name="Финансовый 3 7 6 2" xfId="5522"/>
    <cellStyle name="Финансовый 3 7 6 3" xfId="5523"/>
    <cellStyle name="Финансовый 3 7 7" xfId="5524"/>
    <cellStyle name="Финансовый 3 7 8" xfId="5525"/>
    <cellStyle name="Финансовый 3 8" xfId="5526"/>
    <cellStyle name="Финансовый 3 8 2" xfId="5527"/>
    <cellStyle name="Финансовый 3 8 2 2" xfId="5528"/>
    <cellStyle name="Финансовый 3 8 2 3" xfId="5529"/>
    <cellStyle name="Финансовый 3 8 3" xfId="5530"/>
    <cellStyle name="Финансовый 3 8 3 2" xfId="5531"/>
    <cellStyle name="Финансовый 3 8 3 3" xfId="5532"/>
    <cellStyle name="Финансовый 3 8 4" xfId="5533"/>
    <cellStyle name="Финансовый 3 8 5" xfId="5534"/>
    <cellStyle name="Финансовый 3 9" xfId="5535"/>
    <cellStyle name="Финансовый 3 9 2" xfId="5536"/>
    <cellStyle name="Финансовый 3 9 2 2" xfId="5537"/>
    <cellStyle name="Финансовый 3 9 2 3" xfId="5538"/>
    <cellStyle name="Финансовый 3 9 3" xfId="5539"/>
    <cellStyle name="Финансовый 3 9 3 2" xfId="5540"/>
    <cellStyle name="Финансовый 3 9 3 3" xfId="5541"/>
    <cellStyle name="Финансовый 3 9 4" xfId="5542"/>
    <cellStyle name="Финансовый 3 9 5" xfId="5543"/>
    <cellStyle name="Финансовый 4" xfId="5544"/>
    <cellStyle name="Финансовый 4 10" xfId="5545"/>
    <cellStyle name="Финансовый 4 10 2" xfId="5546"/>
    <cellStyle name="Финансовый 4 10 3" xfId="5547"/>
    <cellStyle name="Финансовый 4 11" xfId="5548"/>
    <cellStyle name="Финансовый 4 11 2" xfId="5549"/>
    <cellStyle name="Финансовый 4 11 3" xfId="5550"/>
    <cellStyle name="Финансовый 4 12" xfId="5551"/>
    <cellStyle name="Финансовый 4 12 2" xfId="5552"/>
    <cellStyle name="Финансовый 4 12 2 2" xfId="5553"/>
    <cellStyle name="Финансовый 4 12 3" xfId="5554"/>
    <cellStyle name="Финансовый 4 12 4" xfId="5555"/>
    <cellStyle name="Финансовый 4 13" xfId="5556"/>
    <cellStyle name="Финансовый 4 14" xfId="5557"/>
    <cellStyle name="Финансовый 4 15" xfId="5558"/>
    <cellStyle name="Финансовый 4 2" xfId="5559"/>
    <cellStyle name="Финансовый 4 2 10" xfId="5560"/>
    <cellStyle name="Финансовый 4 2 10 2" xfId="5561"/>
    <cellStyle name="Финансовый 4 2 10 3" xfId="5562"/>
    <cellStyle name="Финансовый 4 2 11" xfId="5563"/>
    <cellStyle name="Финансовый 4 2 12" xfId="5564"/>
    <cellStyle name="Финансовый 4 2 2" xfId="5565"/>
    <cellStyle name="Финансовый 4 2 2 10" xfId="5566"/>
    <cellStyle name="Финансовый 4 2 2 2" xfId="5567"/>
    <cellStyle name="Финансовый 4 2 2 2 2" xfId="5568"/>
    <cellStyle name="Финансовый 4 2 2 2 2 2" xfId="5569"/>
    <cellStyle name="Финансовый 4 2 2 2 2 2 2" xfId="5570"/>
    <cellStyle name="Финансовый 4 2 2 2 2 2 3" xfId="5571"/>
    <cellStyle name="Финансовый 4 2 2 2 2 3" xfId="5572"/>
    <cellStyle name="Финансовый 4 2 2 2 2 3 2" xfId="5573"/>
    <cellStyle name="Финансовый 4 2 2 2 2 3 3" xfId="5574"/>
    <cellStyle name="Финансовый 4 2 2 2 2 4" xfId="5575"/>
    <cellStyle name="Финансовый 4 2 2 2 2 4 2" xfId="5576"/>
    <cellStyle name="Финансовый 4 2 2 2 2 4 3" xfId="5577"/>
    <cellStyle name="Финансовый 4 2 2 2 2 5" xfId="5578"/>
    <cellStyle name="Финансовый 4 2 2 2 2 6" xfId="5579"/>
    <cellStyle name="Финансовый 4 2 2 2 3" xfId="5580"/>
    <cellStyle name="Финансовый 4 2 2 2 3 2" xfId="5581"/>
    <cellStyle name="Финансовый 4 2 2 2 3 3" xfId="5582"/>
    <cellStyle name="Финансовый 4 2 2 2 4" xfId="5583"/>
    <cellStyle name="Финансовый 4 2 2 2 4 2" xfId="5584"/>
    <cellStyle name="Финансовый 4 2 2 2 4 3" xfId="5585"/>
    <cellStyle name="Финансовый 4 2 2 2 5" xfId="5586"/>
    <cellStyle name="Финансовый 4 2 2 2 5 2" xfId="5587"/>
    <cellStyle name="Финансовый 4 2 2 2 5 3" xfId="5588"/>
    <cellStyle name="Финансовый 4 2 2 2 6" xfId="5589"/>
    <cellStyle name="Финансовый 4 2 2 2 7" xfId="5590"/>
    <cellStyle name="Финансовый 4 2 2 3" xfId="5591"/>
    <cellStyle name="Финансовый 4 2 2 3 2" xfId="5592"/>
    <cellStyle name="Финансовый 4 2 2 3 2 2" xfId="5593"/>
    <cellStyle name="Финансовый 4 2 2 3 2 2 2" xfId="5594"/>
    <cellStyle name="Финансовый 4 2 2 3 2 2 3" xfId="5595"/>
    <cellStyle name="Финансовый 4 2 2 3 2 3" xfId="5596"/>
    <cellStyle name="Финансовый 4 2 2 3 2 3 2" xfId="5597"/>
    <cellStyle name="Финансовый 4 2 2 3 2 3 3" xfId="5598"/>
    <cellStyle name="Финансовый 4 2 2 3 2 4" xfId="5599"/>
    <cellStyle name="Финансовый 4 2 2 3 2 4 2" xfId="5600"/>
    <cellStyle name="Финансовый 4 2 2 3 2 4 3" xfId="5601"/>
    <cellStyle name="Финансовый 4 2 2 3 2 5" xfId="5602"/>
    <cellStyle name="Финансовый 4 2 2 3 2 6" xfId="5603"/>
    <cellStyle name="Финансовый 4 2 2 3 3" xfId="5604"/>
    <cellStyle name="Финансовый 4 2 2 3 3 2" xfId="5605"/>
    <cellStyle name="Финансовый 4 2 2 3 3 3" xfId="5606"/>
    <cellStyle name="Финансовый 4 2 2 3 4" xfId="5607"/>
    <cellStyle name="Финансовый 4 2 2 3 4 2" xfId="5608"/>
    <cellStyle name="Финансовый 4 2 2 3 4 3" xfId="5609"/>
    <cellStyle name="Финансовый 4 2 2 3 5" xfId="5610"/>
    <cellStyle name="Финансовый 4 2 2 3 5 2" xfId="5611"/>
    <cellStyle name="Финансовый 4 2 2 3 5 3" xfId="5612"/>
    <cellStyle name="Финансовый 4 2 2 3 6" xfId="5613"/>
    <cellStyle name="Финансовый 4 2 2 3 7" xfId="5614"/>
    <cellStyle name="Финансовый 4 2 2 4" xfId="5615"/>
    <cellStyle name="Финансовый 4 2 2 4 2" xfId="5616"/>
    <cellStyle name="Финансовый 4 2 2 4 2 2" xfId="5617"/>
    <cellStyle name="Финансовый 4 2 2 4 2 3" xfId="5618"/>
    <cellStyle name="Финансовый 4 2 2 4 3" xfId="5619"/>
    <cellStyle name="Финансовый 4 2 2 4 3 2" xfId="5620"/>
    <cellStyle name="Финансовый 4 2 2 4 3 3" xfId="5621"/>
    <cellStyle name="Финансовый 4 2 2 4 4" xfId="5622"/>
    <cellStyle name="Финансовый 4 2 2 4 4 2" xfId="5623"/>
    <cellStyle name="Финансовый 4 2 2 4 4 3" xfId="5624"/>
    <cellStyle name="Финансовый 4 2 2 4 5" xfId="5625"/>
    <cellStyle name="Финансовый 4 2 2 4 6" xfId="5626"/>
    <cellStyle name="Финансовый 4 2 2 5" xfId="5627"/>
    <cellStyle name="Финансовый 4 2 2 5 2" xfId="5628"/>
    <cellStyle name="Финансовый 4 2 2 5 3" xfId="5629"/>
    <cellStyle name="Финансовый 4 2 2 6" xfId="5630"/>
    <cellStyle name="Финансовый 4 2 2 6 2" xfId="5631"/>
    <cellStyle name="Финансовый 4 2 2 6 3" xfId="5632"/>
    <cellStyle name="Финансовый 4 2 2 7" xfId="5633"/>
    <cellStyle name="Финансовый 4 2 2 7 2" xfId="5634"/>
    <cellStyle name="Финансовый 4 2 2 7 3" xfId="5635"/>
    <cellStyle name="Финансовый 4 2 2 8" xfId="5636"/>
    <cellStyle name="Финансовый 4 2 2 8 2" xfId="5637"/>
    <cellStyle name="Финансовый 4 2 2 8 3" xfId="5638"/>
    <cellStyle name="Финансовый 4 2 2 9" xfId="5639"/>
    <cellStyle name="Финансовый 4 2 3" xfId="5640"/>
    <cellStyle name="Финансовый 4 2 3 2" xfId="5641"/>
    <cellStyle name="Финансовый 4 2 3 2 2" xfId="5642"/>
    <cellStyle name="Финансовый 4 2 3 2 2 2" xfId="5643"/>
    <cellStyle name="Финансовый 4 2 3 2 2 2 2" xfId="5644"/>
    <cellStyle name="Финансовый 4 2 3 2 2 2 3" xfId="5645"/>
    <cellStyle name="Финансовый 4 2 3 2 2 3" xfId="5646"/>
    <cellStyle name="Финансовый 4 2 3 2 2 3 2" xfId="5647"/>
    <cellStyle name="Финансовый 4 2 3 2 2 3 3" xfId="5648"/>
    <cellStyle name="Финансовый 4 2 3 2 2 4" xfId="5649"/>
    <cellStyle name="Финансовый 4 2 3 2 2 4 2" xfId="5650"/>
    <cellStyle name="Финансовый 4 2 3 2 2 4 3" xfId="5651"/>
    <cellStyle name="Финансовый 4 2 3 2 2 5" xfId="5652"/>
    <cellStyle name="Финансовый 4 2 3 2 2 6" xfId="5653"/>
    <cellStyle name="Финансовый 4 2 3 2 3" xfId="5654"/>
    <cellStyle name="Финансовый 4 2 3 2 3 2" xfId="5655"/>
    <cellStyle name="Финансовый 4 2 3 2 3 3" xfId="5656"/>
    <cellStyle name="Финансовый 4 2 3 2 4" xfId="5657"/>
    <cellStyle name="Финансовый 4 2 3 2 4 2" xfId="5658"/>
    <cellStyle name="Финансовый 4 2 3 2 4 3" xfId="5659"/>
    <cellStyle name="Финансовый 4 2 3 2 5" xfId="5660"/>
    <cellStyle name="Финансовый 4 2 3 2 5 2" xfId="5661"/>
    <cellStyle name="Финансовый 4 2 3 2 5 3" xfId="5662"/>
    <cellStyle name="Финансовый 4 2 3 2 6" xfId="5663"/>
    <cellStyle name="Финансовый 4 2 3 2 7" xfId="5664"/>
    <cellStyle name="Финансовый 4 2 3 3" xfId="5665"/>
    <cellStyle name="Финансовый 4 2 3 3 2" xfId="5666"/>
    <cellStyle name="Финансовый 4 2 3 3 2 2" xfId="5667"/>
    <cellStyle name="Финансовый 4 2 3 3 2 3" xfId="5668"/>
    <cellStyle name="Финансовый 4 2 3 3 3" xfId="5669"/>
    <cellStyle name="Финансовый 4 2 3 3 3 2" xfId="5670"/>
    <cellStyle name="Финансовый 4 2 3 3 3 3" xfId="5671"/>
    <cellStyle name="Финансовый 4 2 3 3 4" xfId="5672"/>
    <cellStyle name="Финансовый 4 2 3 3 4 2" xfId="5673"/>
    <cellStyle name="Финансовый 4 2 3 3 4 3" xfId="5674"/>
    <cellStyle name="Финансовый 4 2 3 3 5" xfId="5675"/>
    <cellStyle name="Финансовый 4 2 3 3 6" xfId="5676"/>
    <cellStyle name="Финансовый 4 2 3 4" xfId="5677"/>
    <cellStyle name="Финансовый 4 2 3 4 2" xfId="5678"/>
    <cellStyle name="Финансовый 4 2 3 4 3" xfId="5679"/>
    <cellStyle name="Финансовый 4 2 3 5" xfId="5680"/>
    <cellStyle name="Финансовый 4 2 3 5 2" xfId="5681"/>
    <cellStyle name="Финансовый 4 2 3 5 3" xfId="5682"/>
    <cellStyle name="Финансовый 4 2 3 6" xfId="5683"/>
    <cellStyle name="Финансовый 4 2 3 6 2" xfId="5684"/>
    <cellStyle name="Финансовый 4 2 3 6 3" xfId="5685"/>
    <cellStyle name="Финансовый 4 2 3 7" xfId="5686"/>
    <cellStyle name="Финансовый 4 2 3 8" xfId="5687"/>
    <cellStyle name="Финансовый 4 2 4" xfId="5688"/>
    <cellStyle name="Финансовый 4 2 4 2" xfId="5689"/>
    <cellStyle name="Финансовый 4 2 4 2 2" xfId="5690"/>
    <cellStyle name="Финансовый 4 2 4 2 2 2" xfId="5691"/>
    <cellStyle name="Финансовый 4 2 4 2 2 3" xfId="5692"/>
    <cellStyle name="Финансовый 4 2 4 2 3" xfId="5693"/>
    <cellStyle name="Финансовый 4 2 4 2 3 2" xfId="5694"/>
    <cellStyle name="Финансовый 4 2 4 2 3 3" xfId="5695"/>
    <cellStyle name="Финансовый 4 2 4 2 4" xfId="5696"/>
    <cellStyle name="Финансовый 4 2 4 2 4 2" xfId="5697"/>
    <cellStyle name="Финансовый 4 2 4 2 4 3" xfId="5698"/>
    <cellStyle name="Финансовый 4 2 4 2 5" xfId="5699"/>
    <cellStyle name="Финансовый 4 2 4 2 6" xfId="5700"/>
    <cellStyle name="Финансовый 4 2 4 3" xfId="5701"/>
    <cellStyle name="Финансовый 4 2 4 3 2" xfId="5702"/>
    <cellStyle name="Финансовый 4 2 4 3 3" xfId="5703"/>
    <cellStyle name="Финансовый 4 2 4 4" xfId="5704"/>
    <cellStyle name="Финансовый 4 2 4 4 2" xfId="5705"/>
    <cellStyle name="Финансовый 4 2 4 4 3" xfId="5706"/>
    <cellStyle name="Финансовый 4 2 4 5" xfId="5707"/>
    <cellStyle name="Финансовый 4 2 4 5 2" xfId="5708"/>
    <cellStyle name="Финансовый 4 2 4 5 3" xfId="5709"/>
    <cellStyle name="Финансовый 4 2 4 6" xfId="5710"/>
    <cellStyle name="Финансовый 4 2 4 7" xfId="5711"/>
    <cellStyle name="Финансовый 4 2 5" xfId="5712"/>
    <cellStyle name="Финансовый 4 2 5 2" xfId="5713"/>
    <cellStyle name="Финансовый 4 2 5 2 2" xfId="5714"/>
    <cellStyle name="Финансовый 4 2 5 2 2 2" xfId="5715"/>
    <cellStyle name="Финансовый 4 2 5 2 2 3" xfId="5716"/>
    <cellStyle name="Финансовый 4 2 5 2 3" xfId="5717"/>
    <cellStyle name="Финансовый 4 2 5 2 3 2" xfId="5718"/>
    <cellStyle name="Финансовый 4 2 5 2 3 3" xfId="5719"/>
    <cellStyle name="Финансовый 4 2 5 2 4" xfId="5720"/>
    <cellStyle name="Финансовый 4 2 5 2 4 2" xfId="5721"/>
    <cellStyle name="Финансовый 4 2 5 2 4 3" xfId="5722"/>
    <cellStyle name="Финансовый 4 2 5 2 5" xfId="5723"/>
    <cellStyle name="Финансовый 4 2 5 2 6" xfId="5724"/>
    <cellStyle name="Финансовый 4 2 5 3" xfId="5725"/>
    <cellStyle name="Финансовый 4 2 5 3 2" xfId="5726"/>
    <cellStyle name="Финансовый 4 2 5 3 3" xfId="5727"/>
    <cellStyle name="Финансовый 4 2 5 4" xfId="5728"/>
    <cellStyle name="Финансовый 4 2 5 4 2" xfId="5729"/>
    <cellStyle name="Финансовый 4 2 5 4 3" xfId="5730"/>
    <cellStyle name="Финансовый 4 2 5 5" xfId="5731"/>
    <cellStyle name="Финансовый 4 2 5 5 2" xfId="5732"/>
    <cellStyle name="Финансовый 4 2 5 5 3" xfId="5733"/>
    <cellStyle name="Финансовый 4 2 5 6" xfId="5734"/>
    <cellStyle name="Финансовый 4 2 5 7" xfId="5735"/>
    <cellStyle name="Финансовый 4 2 6" xfId="5736"/>
    <cellStyle name="Финансовый 4 2 6 2" xfId="5737"/>
    <cellStyle name="Финансовый 4 2 6 2 2" xfId="5738"/>
    <cellStyle name="Финансовый 4 2 6 2 3" xfId="5739"/>
    <cellStyle name="Финансовый 4 2 6 3" xfId="5740"/>
    <cellStyle name="Финансовый 4 2 6 3 2" xfId="5741"/>
    <cellStyle name="Финансовый 4 2 6 3 3" xfId="5742"/>
    <cellStyle name="Финансовый 4 2 6 4" xfId="5743"/>
    <cellStyle name="Финансовый 4 2 6 4 2" xfId="5744"/>
    <cellStyle name="Финансовый 4 2 6 4 3" xfId="5745"/>
    <cellStyle name="Финансовый 4 2 6 5" xfId="5746"/>
    <cellStyle name="Финансовый 4 2 6 6" xfId="5747"/>
    <cellStyle name="Финансовый 4 2 7" xfId="5748"/>
    <cellStyle name="Финансовый 4 2 7 2" xfId="5749"/>
    <cellStyle name="Финансовый 4 2 7 3" xfId="5750"/>
    <cellStyle name="Финансовый 4 2 8" xfId="5751"/>
    <cellStyle name="Финансовый 4 2 8 2" xfId="5752"/>
    <cellStyle name="Финансовый 4 2 8 3" xfId="5753"/>
    <cellStyle name="Финансовый 4 2 9" xfId="5754"/>
    <cellStyle name="Финансовый 4 2 9 2" xfId="5755"/>
    <cellStyle name="Финансовый 4 2 9 3" xfId="5756"/>
    <cellStyle name="Финансовый 4 3" xfId="5757"/>
    <cellStyle name="Финансовый 4 3 10" xfId="5758"/>
    <cellStyle name="Финансовый 4 3 2" xfId="5759"/>
    <cellStyle name="Финансовый 4 3 2 2" xfId="5760"/>
    <cellStyle name="Финансовый 4 3 2 2 2" xfId="5761"/>
    <cellStyle name="Финансовый 4 3 2 2 2 2" xfId="5762"/>
    <cellStyle name="Финансовый 4 3 2 2 2 3" xfId="5763"/>
    <cellStyle name="Финансовый 4 3 2 2 3" xfId="5764"/>
    <cellStyle name="Финансовый 4 3 2 2 3 2" xfId="5765"/>
    <cellStyle name="Финансовый 4 3 2 2 3 3" xfId="5766"/>
    <cellStyle name="Финансовый 4 3 2 2 4" xfId="5767"/>
    <cellStyle name="Финансовый 4 3 2 2 4 2" xfId="5768"/>
    <cellStyle name="Финансовый 4 3 2 2 4 3" xfId="5769"/>
    <cellStyle name="Финансовый 4 3 2 2 5" xfId="5770"/>
    <cellStyle name="Финансовый 4 3 2 2 6" xfId="5771"/>
    <cellStyle name="Финансовый 4 3 2 3" xfId="5772"/>
    <cellStyle name="Финансовый 4 3 2 3 2" xfId="5773"/>
    <cellStyle name="Финансовый 4 3 2 3 3" xfId="5774"/>
    <cellStyle name="Финансовый 4 3 2 4" xfId="5775"/>
    <cellStyle name="Финансовый 4 3 2 4 2" xfId="5776"/>
    <cellStyle name="Финансовый 4 3 2 4 3" xfId="5777"/>
    <cellStyle name="Финансовый 4 3 2 5" xfId="5778"/>
    <cellStyle name="Финансовый 4 3 2 5 2" xfId="5779"/>
    <cellStyle name="Финансовый 4 3 2 5 3" xfId="5780"/>
    <cellStyle name="Финансовый 4 3 2 6" xfId="5781"/>
    <cellStyle name="Финансовый 4 3 2 7" xfId="5782"/>
    <cellStyle name="Финансовый 4 3 3" xfId="5783"/>
    <cellStyle name="Финансовый 4 3 3 2" xfId="5784"/>
    <cellStyle name="Финансовый 4 3 3 2 2" xfId="5785"/>
    <cellStyle name="Финансовый 4 3 3 2 2 2" xfId="5786"/>
    <cellStyle name="Финансовый 4 3 3 2 2 3" xfId="5787"/>
    <cellStyle name="Финансовый 4 3 3 2 3" xfId="5788"/>
    <cellStyle name="Финансовый 4 3 3 2 3 2" xfId="5789"/>
    <cellStyle name="Финансовый 4 3 3 2 3 3" xfId="5790"/>
    <cellStyle name="Финансовый 4 3 3 2 4" xfId="5791"/>
    <cellStyle name="Финансовый 4 3 3 2 4 2" xfId="5792"/>
    <cellStyle name="Финансовый 4 3 3 2 4 3" xfId="5793"/>
    <cellStyle name="Финансовый 4 3 3 2 5" xfId="5794"/>
    <cellStyle name="Финансовый 4 3 3 2 6" xfId="5795"/>
    <cellStyle name="Финансовый 4 3 3 3" xfId="5796"/>
    <cellStyle name="Финансовый 4 3 3 3 2" xfId="5797"/>
    <cellStyle name="Финансовый 4 3 3 3 3" xfId="5798"/>
    <cellStyle name="Финансовый 4 3 3 4" xfId="5799"/>
    <cellStyle name="Финансовый 4 3 3 4 2" xfId="5800"/>
    <cellStyle name="Финансовый 4 3 3 4 3" xfId="5801"/>
    <cellStyle name="Финансовый 4 3 3 5" xfId="5802"/>
    <cellStyle name="Финансовый 4 3 3 5 2" xfId="5803"/>
    <cellStyle name="Финансовый 4 3 3 5 3" xfId="5804"/>
    <cellStyle name="Финансовый 4 3 3 6" xfId="5805"/>
    <cellStyle name="Финансовый 4 3 3 7" xfId="5806"/>
    <cellStyle name="Финансовый 4 3 4" xfId="5807"/>
    <cellStyle name="Финансовый 4 3 4 2" xfId="5808"/>
    <cellStyle name="Финансовый 4 3 4 2 2" xfId="5809"/>
    <cellStyle name="Финансовый 4 3 4 2 3" xfId="5810"/>
    <cellStyle name="Финансовый 4 3 4 3" xfId="5811"/>
    <cellStyle name="Финансовый 4 3 4 3 2" xfId="5812"/>
    <cellStyle name="Финансовый 4 3 4 3 3" xfId="5813"/>
    <cellStyle name="Финансовый 4 3 4 4" xfId="5814"/>
    <cellStyle name="Финансовый 4 3 4 4 2" xfId="5815"/>
    <cellStyle name="Финансовый 4 3 4 4 3" xfId="5816"/>
    <cellStyle name="Финансовый 4 3 4 5" xfId="5817"/>
    <cellStyle name="Финансовый 4 3 4 6" xfId="5818"/>
    <cellStyle name="Финансовый 4 3 5" xfId="5819"/>
    <cellStyle name="Финансовый 4 3 5 2" xfId="5820"/>
    <cellStyle name="Финансовый 4 3 5 3" xfId="5821"/>
    <cellStyle name="Финансовый 4 3 6" xfId="5822"/>
    <cellStyle name="Финансовый 4 3 6 2" xfId="5823"/>
    <cellStyle name="Финансовый 4 3 6 3" xfId="5824"/>
    <cellStyle name="Финансовый 4 3 7" xfId="5825"/>
    <cellStyle name="Финансовый 4 3 7 2" xfId="5826"/>
    <cellStyle name="Финансовый 4 3 7 3" xfId="5827"/>
    <cellStyle name="Финансовый 4 3 8" xfId="5828"/>
    <cellStyle name="Финансовый 4 3 8 2" xfId="5829"/>
    <cellStyle name="Финансовый 4 3 8 3" xfId="5830"/>
    <cellStyle name="Финансовый 4 3 9" xfId="5831"/>
    <cellStyle name="Финансовый 4 4" xfId="5832"/>
    <cellStyle name="Финансовый 4 4 2" xfId="5833"/>
    <cellStyle name="Финансовый 4 4 2 2" xfId="5834"/>
    <cellStyle name="Финансовый 4 4 2 2 2" xfId="5835"/>
    <cellStyle name="Финансовый 4 4 2 2 2 2" xfId="5836"/>
    <cellStyle name="Финансовый 4 4 2 2 2 3" xfId="5837"/>
    <cellStyle name="Финансовый 4 4 2 2 3" xfId="5838"/>
    <cellStyle name="Финансовый 4 4 2 2 3 2" xfId="5839"/>
    <cellStyle name="Финансовый 4 4 2 2 3 3" xfId="5840"/>
    <cellStyle name="Финансовый 4 4 2 2 4" xfId="5841"/>
    <cellStyle name="Финансовый 4 4 2 2 4 2" xfId="5842"/>
    <cellStyle name="Финансовый 4 4 2 2 4 3" xfId="5843"/>
    <cellStyle name="Финансовый 4 4 2 2 5" xfId="5844"/>
    <cellStyle name="Финансовый 4 4 2 2 6" xfId="5845"/>
    <cellStyle name="Финансовый 4 4 2 3" xfId="5846"/>
    <cellStyle name="Финансовый 4 4 2 3 2" xfId="5847"/>
    <cellStyle name="Финансовый 4 4 2 3 3" xfId="5848"/>
    <cellStyle name="Финансовый 4 4 2 4" xfId="5849"/>
    <cellStyle name="Финансовый 4 4 2 4 2" xfId="5850"/>
    <cellStyle name="Финансовый 4 4 2 4 3" xfId="5851"/>
    <cellStyle name="Финансовый 4 4 2 5" xfId="5852"/>
    <cellStyle name="Финансовый 4 4 2 5 2" xfId="5853"/>
    <cellStyle name="Финансовый 4 4 2 5 3" xfId="5854"/>
    <cellStyle name="Финансовый 4 4 2 6" xfId="5855"/>
    <cellStyle name="Финансовый 4 4 2 7" xfId="5856"/>
    <cellStyle name="Финансовый 4 4 3" xfId="5857"/>
    <cellStyle name="Финансовый 4 4 3 2" xfId="5858"/>
    <cellStyle name="Финансовый 4 4 3 2 2" xfId="5859"/>
    <cellStyle name="Финансовый 4 4 3 2 3" xfId="5860"/>
    <cellStyle name="Финансовый 4 4 3 3" xfId="5861"/>
    <cellStyle name="Финансовый 4 4 3 3 2" xfId="5862"/>
    <cellStyle name="Финансовый 4 4 3 3 3" xfId="5863"/>
    <cellStyle name="Финансовый 4 4 3 4" xfId="5864"/>
    <cellStyle name="Финансовый 4 4 3 4 2" xfId="5865"/>
    <cellStyle name="Финансовый 4 4 3 4 3" xfId="5866"/>
    <cellStyle name="Финансовый 4 4 3 5" xfId="5867"/>
    <cellStyle name="Финансовый 4 4 3 6" xfId="5868"/>
    <cellStyle name="Финансовый 4 4 4" xfId="5869"/>
    <cellStyle name="Финансовый 4 4 4 2" xfId="5870"/>
    <cellStyle name="Финансовый 4 4 4 3" xfId="5871"/>
    <cellStyle name="Финансовый 4 4 5" xfId="5872"/>
    <cellStyle name="Финансовый 4 4 5 2" xfId="5873"/>
    <cellStyle name="Финансовый 4 4 5 3" xfId="5874"/>
    <cellStyle name="Финансовый 4 4 6" xfId="5875"/>
    <cellStyle name="Финансовый 4 4 6 2" xfId="5876"/>
    <cellStyle name="Финансовый 4 4 6 3" xfId="5877"/>
    <cellStyle name="Финансовый 4 4 7" xfId="5878"/>
    <cellStyle name="Финансовый 4 4 8" xfId="5879"/>
    <cellStyle name="Финансовый 4 5" xfId="5880"/>
    <cellStyle name="Финансовый 4 5 2" xfId="5881"/>
    <cellStyle name="Финансовый 4 5 2 2" xfId="5882"/>
    <cellStyle name="Финансовый 4 5 2 2 2" xfId="5883"/>
    <cellStyle name="Финансовый 4 5 2 2 3" xfId="5884"/>
    <cellStyle name="Финансовый 4 5 2 3" xfId="5885"/>
    <cellStyle name="Финансовый 4 5 2 3 2" xfId="5886"/>
    <cellStyle name="Финансовый 4 5 2 3 3" xfId="5887"/>
    <cellStyle name="Финансовый 4 5 2 4" xfId="5888"/>
    <cellStyle name="Финансовый 4 5 2 4 2" xfId="5889"/>
    <cellStyle name="Финансовый 4 5 2 4 3" xfId="5890"/>
    <cellStyle name="Финансовый 4 5 2 5" xfId="5891"/>
    <cellStyle name="Финансовый 4 5 2 6" xfId="5892"/>
    <cellStyle name="Финансовый 4 5 3" xfId="5893"/>
    <cellStyle name="Финансовый 4 5 3 2" xfId="5894"/>
    <cellStyle name="Финансовый 4 5 3 3" xfId="5895"/>
    <cellStyle name="Финансовый 4 5 4" xfId="5896"/>
    <cellStyle name="Финансовый 4 5 4 2" xfId="5897"/>
    <cellStyle name="Финансовый 4 5 4 3" xfId="5898"/>
    <cellStyle name="Финансовый 4 5 5" xfId="5899"/>
    <cellStyle name="Финансовый 4 5 5 2" xfId="5900"/>
    <cellStyle name="Финансовый 4 5 5 3" xfId="5901"/>
    <cellStyle name="Финансовый 4 5 6" xfId="5902"/>
    <cellStyle name="Финансовый 4 5 7" xfId="5903"/>
    <cellStyle name="Финансовый 4 6" xfId="5904"/>
    <cellStyle name="Финансовый 4 6 2" xfId="5905"/>
    <cellStyle name="Финансовый 4 6 2 2" xfId="5906"/>
    <cellStyle name="Финансовый 4 6 2 2 2" xfId="5907"/>
    <cellStyle name="Финансовый 4 6 2 2 3" xfId="5908"/>
    <cellStyle name="Финансовый 4 6 2 3" xfId="5909"/>
    <cellStyle name="Финансовый 4 6 2 3 2" xfId="5910"/>
    <cellStyle name="Финансовый 4 6 2 3 3" xfId="5911"/>
    <cellStyle name="Финансовый 4 6 2 4" xfId="5912"/>
    <cellStyle name="Финансовый 4 6 2 4 2" xfId="5913"/>
    <cellStyle name="Финансовый 4 6 2 4 3" xfId="5914"/>
    <cellStyle name="Финансовый 4 6 2 5" xfId="5915"/>
    <cellStyle name="Финансовый 4 6 2 6" xfId="5916"/>
    <cellStyle name="Финансовый 4 6 3" xfId="5917"/>
    <cellStyle name="Финансовый 4 6 3 2" xfId="5918"/>
    <cellStyle name="Финансовый 4 6 3 3" xfId="5919"/>
    <cellStyle name="Финансовый 4 6 4" xfId="5920"/>
    <cellStyle name="Финансовый 4 6 4 2" xfId="5921"/>
    <cellStyle name="Финансовый 4 6 4 3" xfId="5922"/>
    <cellStyle name="Финансовый 4 6 5" xfId="5923"/>
    <cellStyle name="Финансовый 4 6 5 2" xfId="5924"/>
    <cellStyle name="Финансовый 4 6 5 3" xfId="5925"/>
    <cellStyle name="Финансовый 4 6 6" xfId="5926"/>
    <cellStyle name="Финансовый 4 6 7" xfId="5927"/>
    <cellStyle name="Финансовый 4 7" xfId="5928"/>
    <cellStyle name="Финансовый 4 7 2" xfId="5929"/>
    <cellStyle name="Финансовый 4 7 2 2" xfId="5930"/>
    <cellStyle name="Финансовый 4 7 2 3" xfId="5931"/>
    <cellStyle name="Финансовый 4 7 3" xfId="5932"/>
    <cellStyle name="Финансовый 4 7 3 2" xfId="5933"/>
    <cellStyle name="Финансовый 4 7 3 3" xfId="5934"/>
    <cellStyle name="Финансовый 4 7 4" xfId="5935"/>
    <cellStyle name="Финансовый 4 7 4 2" xfId="5936"/>
    <cellStyle name="Финансовый 4 7 4 3" xfId="5937"/>
    <cellStyle name="Финансовый 4 7 5" xfId="5938"/>
    <cellStyle name="Финансовый 4 7 6" xfId="5939"/>
    <cellStyle name="Финансовый 4 8" xfId="5940"/>
    <cellStyle name="Финансовый 4 8 2" xfId="5941"/>
    <cellStyle name="Финансовый 4 8 3" xfId="5942"/>
    <cellStyle name="Финансовый 4 9" xfId="5943"/>
    <cellStyle name="Финансовый 4 9 2" xfId="5944"/>
    <cellStyle name="Финансовый 4 9 3" xfId="5945"/>
    <cellStyle name="Финансовый 5" xfId="5946"/>
    <cellStyle name="Финансовый 5 10" xfId="5947"/>
    <cellStyle name="Финансовый 5 2" xfId="5948"/>
    <cellStyle name="Финансовый 5 2 2" xfId="5949"/>
    <cellStyle name="Финансовый 5 2 2 2" xfId="5950"/>
    <cellStyle name="Финансовый 5 2 2 2 2" xfId="5951"/>
    <cellStyle name="Финансовый 5 2 2 2 3" xfId="5952"/>
    <cellStyle name="Финансовый 5 2 2 3" xfId="5953"/>
    <cellStyle name="Финансовый 5 2 2 3 2" xfId="5954"/>
    <cellStyle name="Финансовый 5 2 2 3 3" xfId="5955"/>
    <cellStyle name="Финансовый 5 2 2 4" xfId="5956"/>
    <cellStyle name="Финансовый 5 2 2 4 2" xfId="5957"/>
    <cellStyle name="Финансовый 5 2 2 4 3" xfId="5958"/>
    <cellStyle name="Финансовый 5 2 2 5" xfId="5959"/>
    <cellStyle name="Финансовый 5 2 2 6" xfId="5960"/>
    <cellStyle name="Финансовый 5 2 3" xfId="5961"/>
    <cellStyle name="Финансовый 5 2 3 2" xfId="5962"/>
    <cellStyle name="Финансовый 5 2 3 3" xfId="5963"/>
    <cellStyle name="Финансовый 5 2 4" xfId="5964"/>
    <cellStyle name="Финансовый 5 2 4 2" xfId="5965"/>
    <cellStyle name="Финансовый 5 2 4 3" xfId="5966"/>
    <cellStyle name="Финансовый 5 2 5" xfId="5967"/>
    <cellStyle name="Финансовый 5 2 5 2" xfId="5968"/>
    <cellStyle name="Финансовый 5 2 5 3" xfId="5969"/>
    <cellStyle name="Финансовый 5 2 6" xfId="5970"/>
    <cellStyle name="Финансовый 5 2 6 2" xfId="5971"/>
    <cellStyle name="Финансовый 5 2 6 3" xfId="5972"/>
    <cellStyle name="Финансовый 5 2 7" xfId="5973"/>
    <cellStyle name="Финансовый 5 2 8" xfId="5974"/>
    <cellStyle name="Финансовый 5 3" xfId="5975"/>
    <cellStyle name="Финансовый 5 3 2" xfId="5976"/>
    <cellStyle name="Финансовый 5 3 2 2" xfId="5977"/>
    <cellStyle name="Финансовый 5 3 2 2 2" xfId="5978"/>
    <cellStyle name="Финансовый 5 3 2 2 3" xfId="5979"/>
    <cellStyle name="Финансовый 5 3 2 3" xfId="5980"/>
    <cellStyle name="Финансовый 5 3 2 3 2" xfId="5981"/>
    <cellStyle name="Финансовый 5 3 2 3 3" xfId="5982"/>
    <cellStyle name="Финансовый 5 3 2 4" xfId="5983"/>
    <cellStyle name="Финансовый 5 3 2 4 2" xfId="5984"/>
    <cellStyle name="Финансовый 5 3 2 4 3" xfId="5985"/>
    <cellStyle name="Финансовый 5 3 2 5" xfId="5986"/>
    <cellStyle name="Финансовый 5 3 2 6" xfId="5987"/>
    <cellStyle name="Финансовый 5 3 3" xfId="5988"/>
    <cellStyle name="Финансовый 5 3 3 2" xfId="5989"/>
    <cellStyle name="Финансовый 5 3 3 3" xfId="5990"/>
    <cellStyle name="Финансовый 5 3 4" xfId="5991"/>
    <cellStyle name="Финансовый 5 3 4 2" xfId="5992"/>
    <cellStyle name="Финансовый 5 3 4 3" xfId="5993"/>
    <cellStyle name="Финансовый 5 3 5" xfId="5994"/>
    <cellStyle name="Финансовый 5 3 5 2" xfId="5995"/>
    <cellStyle name="Финансовый 5 3 5 3" xfId="5996"/>
    <cellStyle name="Финансовый 5 3 6" xfId="5997"/>
    <cellStyle name="Финансовый 5 3 7" xfId="5998"/>
    <cellStyle name="Финансовый 5 4" xfId="5999"/>
    <cellStyle name="Финансовый 5 4 2" xfId="6000"/>
    <cellStyle name="Финансовый 5 4 2 2" xfId="6001"/>
    <cellStyle name="Финансовый 5 4 2 3" xfId="6002"/>
    <cellStyle name="Финансовый 5 4 3" xfId="6003"/>
    <cellStyle name="Финансовый 5 4 3 2" xfId="6004"/>
    <cellStyle name="Финансовый 5 4 3 3" xfId="6005"/>
    <cellStyle name="Финансовый 5 4 4" xfId="6006"/>
    <cellStyle name="Финансовый 5 4 4 2" xfId="6007"/>
    <cellStyle name="Финансовый 5 4 4 3" xfId="6008"/>
    <cellStyle name="Финансовый 5 4 5" xfId="6009"/>
    <cellStyle name="Финансовый 5 4 6" xfId="6010"/>
    <cellStyle name="Финансовый 5 5" xfId="6011"/>
    <cellStyle name="Финансовый 5 5 2" xfId="6012"/>
    <cellStyle name="Финансовый 5 5 3" xfId="6013"/>
    <cellStyle name="Финансовый 5 6" xfId="6014"/>
    <cellStyle name="Финансовый 5 6 2" xfId="6015"/>
    <cellStyle name="Финансовый 5 6 3" xfId="6016"/>
    <cellStyle name="Финансовый 5 7" xfId="6017"/>
    <cellStyle name="Финансовый 5 7 2" xfId="6018"/>
    <cellStyle name="Финансовый 5 7 3" xfId="6019"/>
    <cellStyle name="Финансовый 5 8" xfId="6020"/>
    <cellStyle name="Финансовый 5 8 2" xfId="6021"/>
    <cellStyle name="Финансовый 5 8 3" xfId="6022"/>
    <cellStyle name="Финансовый 5 9" xfId="6023"/>
    <cellStyle name="Финансовый 6" xfId="6024"/>
    <cellStyle name="Финансовый 6 2" xfId="6025"/>
    <cellStyle name="Финансовый 6 2 2" xfId="6026"/>
    <cellStyle name="Финансовый 6 2 2 2" xfId="6027"/>
    <cellStyle name="Финансовый 6 2 2 2 2" xfId="6028"/>
    <cellStyle name="Финансовый 6 2 2 2 3" xfId="6029"/>
    <cellStyle name="Финансовый 6 2 2 3" xfId="6030"/>
    <cellStyle name="Финансовый 6 2 2 3 2" xfId="6031"/>
    <cellStyle name="Финансовый 6 2 2 3 3" xfId="6032"/>
    <cellStyle name="Финансовый 6 2 2 4" xfId="6033"/>
    <cellStyle name="Финансовый 6 2 2 4 2" xfId="6034"/>
    <cellStyle name="Финансовый 6 2 2 4 3" xfId="6035"/>
    <cellStyle name="Финансовый 6 2 2 5" xfId="6036"/>
    <cellStyle name="Финансовый 6 2 2 6" xfId="6037"/>
    <cellStyle name="Финансовый 6 2 3" xfId="6038"/>
    <cellStyle name="Финансовый 6 2 3 2" xfId="6039"/>
    <cellStyle name="Финансовый 6 2 3 3" xfId="6040"/>
    <cellStyle name="Финансовый 6 2 4" xfId="6041"/>
    <cellStyle name="Финансовый 6 2 4 2" xfId="6042"/>
    <cellStyle name="Финансовый 6 2 4 3" xfId="6043"/>
    <cellStyle name="Финансовый 6 2 5" xfId="6044"/>
    <cellStyle name="Финансовый 6 2 5 2" xfId="6045"/>
    <cellStyle name="Финансовый 6 2 5 3" xfId="6046"/>
    <cellStyle name="Финансовый 6 2 6" xfId="6047"/>
    <cellStyle name="Финансовый 6 2 7" xfId="6048"/>
    <cellStyle name="Финансовый 6 3" xfId="6049"/>
    <cellStyle name="Финансовый 6 3 2" xfId="6050"/>
    <cellStyle name="Финансовый 6 3 3" xfId="6051"/>
    <cellStyle name="Финансовый 6 4" xfId="6052"/>
    <cellStyle name="Финансовый 6 4 2" xfId="6053"/>
    <cellStyle name="Финансовый 6 4 3" xfId="6054"/>
    <cellStyle name="Финансовый 6 5" xfId="6055"/>
    <cellStyle name="Финансовый 6 6" xfId="6056"/>
    <cellStyle name="Финансовый 7" xfId="6057"/>
    <cellStyle name="Финансовый 7 2" xfId="6058"/>
    <cellStyle name="Финансовый 7 2 2" xfId="6059"/>
    <cellStyle name="Финансовый 7 2 2 2" xfId="6060"/>
    <cellStyle name="Финансовый 7 2 2 2 2" xfId="6061"/>
    <cellStyle name="Финансовый 7 2 2 2 3" xfId="6062"/>
    <cellStyle name="Финансовый 7 2 2 3" xfId="6063"/>
    <cellStyle name="Финансовый 7 2 2 3 2" xfId="6064"/>
    <cellStyle name="Финансовый 7 2 2 3 3" xfId="6065"/>
    <cellStyle name="Финансовый 7 2 2 4" xfId="6066"/>
    <cellStyle name="Финансовый 7 2 2 4 2" xfId="6067"/>
    <cellStyle name="Финансовый 7 2 2 4 3" xfId="6068"/>
    <cellStyle name="Финансовый 7 2 2 5" xfId="6069"/>
    <cellStyle name="Финансовый 7 2 2 6" xfId="6070"/>
    <cellStyle name="Финансовый 7 2 3" xfId="6071"/>
    <cellStyle name="Финансовый 7 2 3 2" xfId="6072"/>
    <cellStyle name="Финансовый 7 2 3 3" xfId="6073"/>
    <cellStyle name="Финансовый 7 2 4" xfId="6074"/>
    <cellStyle name="Финансовый 7 2 4 2" xfId="6075"/>
    <cellStyle name="Финансовый 7 2 4 3" xfId="6076"/>
    <cellStyle name="Финансовый 7 2 5" xfId="6077"/>
    <cellStyle name="Финансовый 7 2 5 2" xfId="6078"/>
    <cellStyle name="Финансовый 7 2 5 3" xfId="6079"/>
    <cellStyle name="Финансовый 7 2 6" xfId="6080"/>
    <cellStyle name="Финансовый 7 2 7" xfId="6081"/>
    <cellStyle name="Финансовый 7 3" xfId="6082"/>
    <cellStyle name="Финансовый 7 3 2" xfId="6083"/>
    <cellStyle name="Финансовый 7 3 3" xfId="6084"/>
    <cellStyle name="Финансовый 7 4" xfId="6085"/>
    <cellStyle name="Финансовый 7 4 2" xfId="6086"/>
    <cellStyle name="Финансовый 7 4 3" xfId="6087"/>
    <cellStyle name="Финансовый 7 5" xfId="6088"/>
    <cellStyle name="Финансовый 7 6" xfId="6089"/>
    <cellStyle name="Финансовый 8" xfId="6090"/>
    <cellStyle name="Финансовый 8 2" xfId="6091"/>
    <cellStyle name="Финансовый 8 2 2" xfId="6092"/>
    <cellStyle name="Финансовый 8 2 3" xfId="6093"/>
    <cellStyle name="Финансовый 8 3" xfId="6094"/>
    <cellStyle name="Финансовый 8 3 2" xfId="6095"/>
    <cellStyle name="Финансовый 8 3 3" xfId="6096"/>
    <cellStyle name="Финансовый 8 4" xfId="6097"/>
    <cellStyle name="Финансовый 8 4 2" xfId="6098"/>
    <cellStyle name="Финансовый 8 4 3" xfId="6099"/>
    <cellStyle name="Финансовый 8 5" xfId="6100"/>
    <cellStyle name="Финансовый 8 6" xfId="6101"/>
    <cellStyle name="Финансовый 9" xfId="6102"/>
    <cellStyle name="Финансовый 9 2" xfId="6103"/>
    <cellStyle name="Финансовый 9 2 2" xfId="6104"/>
    <cellStyle name="Финансовый 9 2 3" xfId="6105"/>
    <cellStyle name="Финансовый 9 3" xfId="6106"/>
    <cellStyle name="Финансовый 9 3 2" xfId="6107"/>
    <cellStyle name="Финансовый 9 3 3" xfId="6108"/>
    <cellStyle name="Финансовый 9 4" xfId="6109"/>
    <cellStyle name="Финансовый 9 4 2" xfId="6110"/>
    <cellStyle name="Финансовый 9 4 3" xfId="6111"/>
    <cellStyle name="Финансовый 9 5" xfId="6112"/>
    <cellStyle name="Финансовый 9 6" xfId="6113"/>
    <cellStyle name="쉼표_Sheet1" xfId="6114"/>
    <cellStyle name="표준 10 4" xfId="6115"/>
    <cellStyle name="표준 10 4 10" xfId="6116"/>
    <cellStyle name="표준 10 4 10 2" xfId="6117"/>
    <cellStyle name="표준 10 4 10 3" xfId="6118"/>
    <cellStyle name="표준 10 4 11" xfId="6119"/>
    <cellStyle name="표준 10 4 12" xfId="6120"/>
    <cellStyle name="표준 10 4 2" xfId="6121"/>
    <cellStyle name="표준 10 4 2 10" xfId="6122"/>
    <cellStyle name="표준 10 4 2 11" xfId="6123"/>
    <cellStyle name="표준 10 4 2 2" xfId="6124"/>
    <cellStyle name="표준 10 4 2 2 2" xfId="6125"/>
    <cellStyle name="표준 10 4 2 2 2 2" xfId="6126"/>
    <cellStyle name="표준 10 4 2 2 2 3" xfId="6127"/>
    <cellStyle name="표준 10 4 2 2 3" xfId="6128"/>
    <cellStyle name="표준 10 4 2 2 3 2" xfId="6129"/>
    <cellStyle name="표준 10 4 2 2 3 3" xfId="6130"/>
    <cellStyle name="표준 10 4 2 2 4" xfId="6131"/>
    <cellStyle name="표준 10 4 2 2 4 2" xfId="6132"/>
    <cellStyle name="표준 10 4 2 2 4 3" xfId="6133"/>
    <cellStyle name="표준 10 4 2 2 5" xfId="6134"/>
    <cellStyle name="표준 10 4 2 2 6" xfId="6135"/>
    <cellStyle name="표준 10 4 2 3" xfId="6136"/>
    <cellStyle name="표준 10 4 2 3 2" xfId="6137"/>
    <cellStyle name="표준 10 4 2 3 3" xfId="6138"/>
    <cellStyle name="표준 10 4 2 4" xfId="6139"/>
    <cellStyle name="표준 10 4 2 4 2" xfId="6140"/>
    <cellStyle name="표준 10 4 2 4 3" xfId="6141"/>
    <cellStyle name="표준 10 4 2 5" xfId="6142"/>
    <cellStyle name="표준 10 4 2 5 2" xfId="6143"/>
    <cellStyle name="표준 10 4 2 5 3" xfId="6144"/>
    <cellStyle name="표준 10 4 2 6" xfId="6145"/>
    <cellStyle name="표준 10 4 2 6 2" xfId="6146"/>
    <cellStyle name="표준 10 4 2 6 3" xfId="6147"/>
    <cellStyle name="표준 10 4 2 7" xfId="6148"/>
    <cellStyle name="표준 10 4 2 7 2" xfId="6149"/>
    <cellStyle name="표준 10 4 2 7 3" xfId="6150"/>
    <cellStyle name="표준 10 4 2 8" xfId="6151"/>
    <cellStyle name="표준 10 4 2 8 2" xfId="6152"/>
    <cellStyle name="표준 10 4 2 8 3" xfId="6153"/>
    <cellStyle name="표준 10 4 2 9" xfId="6154"/>
    <cellStyle name="표준 10 4 2 9 2" xfId="6155"/>
    <cellStyle name="표준 10 4 2 9 3" xfId="6156"/>
    <cellStyle name="표준 10 4 3" xfId="6157"/>
    <cellStyle name="표준 10 4 3 2" xfId="6158"/>
    <cellStyle name="표준 10 4 3 2 2" xfId="6159"/>
    <cellStyle name="표준 10 4 3 2 3" xfId="6160"/>
    <cellStyle name="표준 10 4 3 3" xfId="6161"/>
    <cellStyle name="표준 10 4 3 3 2" xfId="6162"/>
    <cellStyle name="표준 10 4 3 3 3" xfId="6163"/>
    <cellStyle name="표준 10 4 3 4" xfId="6164"/>
    <cellStyle name="표준 10 4 3 4 2" xfId="6165"/>
    <cellStyle name="표준 10 4 3 4 3" xfId="6166"/>
    <cellStyle name="표준 10 4 3 5" xfId="6167"/>
    <cellStyle name="표준 10 4 3 6" xfId="6168"/>
    <cellStyle name="표준 10 4 4" xfId="6169"/>
    <cellStyle name="표준 10 4 4 2" xfId="6170"/>
    <cellStyle name="표준 10 4 4 3" xfId="6171"/>
    <cellStyle name="표준 10 4 5" xfId="6172"/>
    <cellStyle name="표준 10 4 5 2" xfId="6173"/>
    <cellStyle name="표준 10 4 5 3" xfId="6174"/>
    <cellStyle name="표준 10 4 6" xfId="6175"/>
    <cellStyle name="표준 10 4 6 2" xfId="6176"/>
    <cellStyle name="표준 10 4 6 3" xfId="6177"/>
    <cellStyle name="표준 10 4 7" xfId="6178"/>
    <cellStyle name="표준 10 4 7 2" xfId="6179"/>
    <cellStyle name="표준 10 4 7 3" xfId="6180"/>
    <cellStyle name="표준 10 4 8" xfId="6181"/>
    <cellStyle name="표준 10 4 8 2" xfId="6182"/>
    <cellStyle name="표준 10 4 8 3" xfId="6183"/>
    <cellStyle name="표준 10 4 9" xfId="6184"/>
    <cellStyle name="표준 10 4 9 2" xfId="6185"/>
    <cellStyle name="표준 10 4 9 3" xfId="6186"/>
    <cellStyle name="표준 3" xfId="6187"/>
    <cellStyle name="표준 3 2" xfId="6188"/>
    <cellStyle name="표준 3 2 2" xfId="6189"/>
    <cellStyle name="표준 3 2 2 2" xfId="6190"/>
    <cellStyle name="표준 3 2 2 3" xfId="6191"/>
    <cellStyle name="표준 3 2 3" xfId="6192"/>
    <cellStyle name="표준 3 2 3 2" xfId="6193"/>
    <cellStyle name="표준 3 2 3 3" xfId="6194"/>
    <cellStyle name="표준 3 2 4" xfId="6195"/>
    <cellStyle name="표준 3 2 4 2" xfId="6196"/>
    <cellStyle name="표준 3 2 4 3" xfId="6197"/>
    <cellStyle name="표준 3 2 5" xfId="6198"/>
    <cellStyle name="표준 3 2 6" xfId="6199"/>
    <cellStyle name="표준 3 3" xfId="6200"/>
    <cellStyle name="표준 3 3 2" xfId="6201"/>
    <cellStyle name="표준 3 3 3" xfId="6202"/>
    <cellStyle name="표준 3 4" xfId="6203"/>
    <cellStyle name="표준 3 4 2" xfId="6204"/>
    <cellStyle name="표준 3 4 3" xfId="6205"/>
    <cellStyle name="표준 3 5" xfId="6206"/>
    <cellStyle name="표준 3 5 2" xfId="6207"/>
    <cellStyle name="표준 3 5 3" xfId="6208"/>
    <cellStyle name="표준 3 6" xfId="6209"/>
    <cellStyle name="표준 3 7" xfId="6210"/>
    <cellStyle name="표준 4" xfId="6211"/>
    <cellStyle name="표준 4 10" xfId="6212"/>
    <cellStyle name="표준 4 10 2" xfId="6213"/>
    <cellStyle name="표준 4 10 2 2" xfId="6214"/>
    <cellStyle name="표준 4 10 2 2 2" xfId="6215"/>
    <cellStyle name="표준 4 10 2 2 3" xfId="6216"/>
    <cellStyle name="표준 4 10 2 3" xfId="6217"/>
    <cellStyle name="표준 4 10 2 3 2" xfId="6218"/>
    <cellStyle name="표준 4 10 2 3 3" xfId="6219"/>
    <cellStyle name="표준 4 10 2 4" xfId="6220"/>
    <cellStyle name="표준 4 10 2 4 2" xfId="6221"/>
    <cellStyle name="표준 4 10 2 4 3" xfId="6222"/>
    <cellStyle name="표준 4 10 2 5" xfId="6223"/>
    <cellStyle name="표준 4 10 2 6" xfId="6224"/>
    <cellStyle name="표준 4 10 3" xfId="6225"/>
    <cellStyle name="표준 4 10 3 2" xfId="6226"/>
    <cellStyle name="표준 4 10 3 3" xfId="6227"/>
    <cellStyle name="표준 4 10 4" xfId="6228"/>
    <cellStyle name="표준 4 10 4 2" xfId="6229"/>
    <cellStyle name="표준 4 10 4 3" xfId="6230"/>
    <cellStyle name="표준 4 10 5" xfId="6231"/>
    <cellStyle name="표준 4 10 5 2" xfId="6232"/>
    <cellStyle name="표준 4 10 5 3" xfId="6233"/>
    <cellStyle name="표준 4 10 6" xfId="6234"/>
    <cellStyle name="표준 4 10 7" xfId="6235"/>
    <cellStyle name="표준 4 2" xfId="6236"/>
    <cellStyle name="표준 4 2 2" xfId="6237"/>
    <cellStyle name="표준 4 2 2 2" xfId="6238"/>
    <cellStyle name="표준 4 2 2 3" xfId="6239"/>
    <cellStyle name="표준 4 2 3" xfId="6240"/>
    <cellStyle name="표준 4 3" xfId="6241"/>
    <cellStyle name="표준 4 3 2" xfId="6242"/>
    <cellStyle name="표준 4 3 3" xfId="6243"/>
    <cellStyle name="표준 4 4" xfId="6244"/>
    <cellStyle name="표준 5" xfId="6245"/>
    <cellStyle name="표준 5 2" xfId="6246"/>
    <cellStyle name="표준 5 2 2" xfId="6247"/>
    <cellStyle name="표준 5 2 3" xfId="6248"/>
    <cellStyle name="표준 5 3" xfId="6249"/>
    <cellStyle name="표준 9 2" xfId="6250"/>
    <cellStyle name="표준 9 2 2" xfId="6251"/>
    <cellStyle name="표준 9 2 2 2" xfId="6252"/>
    <cellStyle name="표준 9 2 2 3" xfId="6253"/>
    <cellStyle name="표준 9 2 3" xfId="6254"/>
    <cellStyle name="표준_Sheet1_1" xfId="6255"/>
    <cellStyle name="千位分隔 2" xfId="6256"/>
    <cellStyle name="千位分隔 2 2" xfId="6257"/>
    <cellStyle name="千位分隔 2 2 2" xfId="6258"/>
    <cellStyle name="千位分隔 2 2 2 2" xfId="6259"/>
    <cellStyle name="千位分隔 2 2 2 3" xfId="6260"/>
    <cellStyle name="千位分隔 2 2 3" xfId="6261"/>
    <cellStyle name="千位分隔 2 2 4" xfId="6262"/>
    <cellStyle name="千位分隔 2 3" xfId="6263"/>
    <cellStyle name="千位分隔 2 4" xfId="6264"/>
    <cellStyle name="千位分隔[0] 2" xfId="6265"/>
    <cellStyle name="好 2" xfId="6266"/>
    <cellStyle name="好 2 2" xfId="6267"/>
    <cellStyle name="好 2 2 2" xfId="6268"/>
    <cellStyle name="好 2 3" xfId="6269"/>
    <cellStyle name="好 2 3 2" xfId="6270"/>
    <cellStyle name="好 2 3 3" xfId="6271"/>
    <cellStyle name="好 2 4" xfId="6272"/>
    <cellStyle name="好 2 4 2" xfId="6273"/>
    <cellStyle name="好 2 5" xfId="6274"/>
    <cellStyle name="好 2 5 2" xfId="6275"/>
    <cellStyle name="好 2 6" xfId="6276"/>
    <cellStyle name="好 2 6 2" xfId="6277"/>
    <cellStyle name="好 2 7" xfId="6278"/>
    <cellStyle name="好 2 7 2" xfId="6279"/>
    <cellStyle name="好 3" xfId="6280"/>
    <cellStyle name="好 3 2" xfId="6281"/>
    <cellStyle name="好 3 2 2" xfId="6282"/>
    <cellStyle name="好 3 3" xfId="6283"/>
    <cellStyle name="好 3 3 2" xfId="6284"/>
    <cellStyle name="好 3 3 3" xfId="6285"/>
    <cellStyle name="好 3 4" xfId="6286"/>
    <cellStyle name="好 3 4 2" xfId="6287"/>
    <cellStyle name="好 3 5" xfId="6288"/>
    <cellStyle name="好 3 5 2" xfId="6289"/>
    <cellStyle name="好 3 6" xfId="6290"/>
    <cellStyle name="好 3 6 2" xfId="6291"/>
    <cellStyle name="好 3 7" xfId="6292"/>
    <cellStyle name="好 4" xfId="6293"/>
    <cellStyle name="好 4 2" xfId="6294"/>
    <cellStyle name="好 5" xfId="6295"/>
    <cellStyle name="好 5 2" xfId="6296"/>
    <cellStyle name="好_StartUp" xfId="6297"/>
    <cellStyle name="差 2" xfId="6298"/>
    <cellStyle name="差 2 2" xfId="6299"/>
    <cellStyle name="差 2 2 2" xfId="6300"/>
    <cellStyle name="差 2 3" xfId="6301"/>
    <cellStyle name="差 2 3 2" xfId="6302"/>
    <cellStyle name="差 2 3 3" xfId="6303"/>
    <cellStyle name="差 2 4" xfId="6304"/>
    <cellStyle name="差 2 4 2" xfId="6305"/>
    <cellStyle name="差 2 5" xfId="6306"/>
    <cellStyle name="差 2 5 2" xfId="6307"/>
    <cellStyle name="差 2 6" xfId="6308"/>
    <cellStyle name="差 2 6 2" xfId="6309"/>
    <cellStyle name="差 2 7" xfId="6310"/>
    <cellStyle name="差 2 7 2" xfId="6311"/>
    <cellStyle name="差 3" xfId="6312"/>
    <cellStyle name="差 3 2" xfId="6313"/>
    <cellStyle name="差 3 2 2" xfId="6314"/>
    <cellStyle name="差 3 3" xfId="6315"/>
    <cellStyle name="差 3 3 2" xfId="6316"/>
    <cellStyle name="差 3 3 3" xfId="6317"/>
    <cellStyle name="差 3 4" xfId="6318"/>
    <cellStyle name="差 3 4 2" xfId="6319"/>
    <cellStyle name="差 3 5" xfId="6320"/>
    <cellStyle name="差 3 5 2" xfId="6321"/>
    <cellStyle name="差 3 6" xfId="6322"/>
    <cellStyle name="差 3 6 2" xfId="6323"/>
    <cellStyle name="差 3 7" xfId="6324"/>
    <cellStyle name="差 4" xfId="6325"/>
    <cellStyle name="差 4 2" xfId="6326"/>
    <cellStyle name="差 5" xfId="6327"/>
    <cellStyle name="差 5 2" xfId="6328"/>
    <cellStyle name="差_StartUp" xfId="6329"/>
    <cellStyle name="差_东园" xfId="6330"/>
    <cellStyle name="常规 10" xfId="6331"/>
    <cellStyle name="常规 10 10" xfId="6332"/>
    <cellStyle name="常规 10 11" xfId="6333"/>
    <cellStyle name="常规 10 12" xfId="6334"/>
    <cellStyle name="常规 10 13" xfId="6335"/>
    <cellStyle name="常规 10 2" xfId="6336"/>
    <cellStyle name="常规 10 2 2" xfId="6337"/>
    <cellStyle name="常规 10 2 2 2" xfId="6338"/>
    <cellStyle name="常规 10 2 3" xfId="6339"/>
    <cellStyle name="常规 10 2 4" xfId="6340"/>
    <cellStyle name="常规 10 2 5" xfId="6341"/>
    <cellStyle name="常规 10 2 6" xfId="6342"/>
    <cellStyle name="常规 10 2 7" xfId="6343"/>
    <cellStyle name="常规 10 2 8" xfId="6344"/>
    <cellStyle name="常规 10 2 9" xfId="6345"/>
    <cellStyle name="常规 10 3" xfId="6346"/>
    <cellStyle name="常规 10 3 2" xfId="6347"/>
    <cellStyle name="常规 10 3 2 2" xfId="6348"/>
    <cellStyle name="常规 10 3 3" xfId="6349"/>
    <cellStyle name="常规 10 3 4" xfId="6350"/>
    <cellStyle name="常规 10 3 5" xfId="6351"/>
    <cellStyle name="常规 10 3 6" xfId="6352"/>
    <cellStyle name="常规 10 3 7" xfId="6353"/>
    <cellStyle name="常规 10 3 8" xfId="6354"/>
    <cellStyle name="常规 10 3 9" xfId="6355"/>
    <cellStyle name="常规 10 4" xfId="6356"/>
    <cellStyle name="常规 10 4 2" xfId="6357"/>
    <cellStyle name="常规 10 5" xfId="6358"/>
    <cellStyle name="常规 10 6" xfId="6359"/>
    <cellStyle name="常规 10 7" xfId="6360"/>
    <cellStyle name="常规 10 8" xfId="6361"/>
    <cellStyle name="常规 10 9" xfId="6362"/>
    <cellStyle name="常规 101" xfId="6363"/>
    <cellStyle name="常规 104" xfId="6364"/>
    <cellStyle name="常规 104 10" xfId="6365"/>
    <cellStyle name="常规 104 11" xfId="6366"/>
    <cellStyle name="常规 104 2" xfId="6367"/>
    <cellStyle name="常规 104 2 2" xfId="6368"/>
    <cellStyle name="常规 104 2 2 2" xfId="6369"/>
    <cellStyle name="常规 104 2 3" xfId="6370"/>
    <cellStyle name="常规 104 2 4" xfId="6371"/>
    <cellStyle name="常规 104 2 5" xfId="6372"/>
    <cellStyle name="常规 104 2 6" xfId="6373"/>
    <cellStyle name="常规 104 2 7" xfId="6374"/>
    <cellStyle name="常规 104 2 8" xfId="6375"/>
    <cellStyle name="常规 104 2 9" xfId="6376"/>
    <cellStyle name="常规 104 3" xfId="6377"/>
    <cellStyle name="常规 104 3 2" xfId="6378"/>
    <cellStyle name="常规 104 3 2 2" xfId="6379"/>
    <cellStyle name="常规 104 3 3" xfId="6380"/>
    <cellStyle name="常规 104 3 4" xfId="6381"/>
    <cellStyle name="常规 104 3 5" xfId="6382"/>
    <cellStyle name="常规 104 3 6" xfId="6383"/>
    <cellStyle name="常规 104 3 7" xfId="6384"/>
    <cellStyle name="常规 104 3 8" xfId="6385"/>
    <cellStyle name="常规 104 3 9" xfId="6386"/>
    <cellStyle name="常规 104 4" xfId="6387"/>
    <cellStyle name="常规 104 4 2" xfId="6388"/>
    <cellStyle name="常规 104 5" xfId="6389"/>
    <cellStyle name="常规 104 6" xfId="6390"/>
    <cellStyle name="常规 104 7" xfId="6391"/>
    <cellStyle name="常规 104 8" xfId="6392"/>
    <cellStyle name="常规 104 9" xfId="6393"/>
    <cellStyle name="常规 106" xfId="6394"/>
    <cellStyle name="常规 106 10" xfId="6395"/>
    <cellStyle name="常规 106 11" xfId="6396"/>
    <cellStyle name="常规 106 2" xfId="6397"/>
    <cellStyle name="常规 106 2 2" xfId="6398"/>
    <cellStyle name="常规 106 2 2 2" xfId="6399"/>
    <cellStyle name="常规 106 2 3" xfId="6400"/>
    <cellStyle name="常规 106 2 4" xfId="6401"/>
    <cellStyle name="常规 106 2 5" xfId="6402"/>
    <cellStyle name="常规 106 2 6" xfId="6403"/>
    <cellStyle name="常规 106 2 7" xfId="6404"/>
    <cellStyle name="常规 106 2 8" xfId="6405"/>
    <cellStyle name="常规 106 2 9" xfId="6406"/>
    <cellStyle name="常规 106 3" xfId="6407"/>
    <cellStyle name="常规 106 3 2" xfId="6408"/>
    <cellStyle name="常规 106 3 2 2" xfId="6409"/>
    <cellStyle name="常规 106 3 3" xfId="6410"/>
    <cellStyle name="常规 106 3 4" xfId="6411"/>
    <cellStyle name="常规 106 3 5" xfId="6412"/>
    <cellStyle name="常规 106 3 6" xfId="6413"/>
    <cellStyle name="常规 106 3 7" xfId="6414"/>
    <cellStyle name="常规 106 3 8" xfId="6415"/>
    <cellStyle name="常规 106 3 9" xfId="6416"/>
    <cellStyle name="常规 106 4" xfId="6417"/>
    <cellStyle name="常规 106 4 2" xfId="6418"/>
    <cellStyle name="常规 106 5" xfId="6419"/>
    <cellStyle name="常规 106 6" xfId="6420"/>
    <cellStyle name="常规 106 7" xfId="6421"/>
    <cellStyle name="常规 106 8" xfId="6422"/>
    <cellStyle name="常规 106 9" xfId="6423"/>
    <cellStyle name="常规 108" xfId="6424"/>
    <cellStyle name="常规 108 10" xfId="6425"/>
    <cellStyle name="常规 108 11" xfId="6426"/>
    <cellStyle name="常规 108 2" xfId="6427"/>
    <cellStyle name="常规 108 2 2" xfId="6428"/>
    <cellStyle name="常规 108 2 2 2" xfId="6429"/>
    <cellStyle name="常规 108 2 3" xfId="6430"/>
    <cellStyle name="常规 108 2 4" xfId="6431"/>
    <cellStyle name="常规 108 2 5" xfId="6432"/>
    <cellStyle name="常规 108 2 6" xfId="6433"/>
    <cellStyle name="常规 108 2 7" xfId="6434"/>
    <cellStyle name="常规 108 2 8" xfId="6435"/>
    <cellStyle name="常规 108 2 9" xfId="6436"/>
    <cellStyle name="常规 108 3" xfId="6437"/>
    <cellStyle name="常规 108 3 2" xfId="6438"/>
    <cellStyle name="常规 108 3 2 2" xfId="6439"/>
    <cellStyle name="常规 108 3 3" xfId="6440"/>
    <cellStyle name="常规 108 3 4" xfId="6441"/>
    <cellStyle name="常规 108 3 5" xfId="6442"/>
    <cellStyle name="常规 108 3 6" xfId="6443"/>
    <cellStyle name="常规 108 3 7" xfId="6444"/>
    <cellStyle name="常规 108 3 8" xfId="6445"/>
    <cellStyle name="常规 108 3 9" xfId="6446"/>
    <cellStyle name="常规 108 4" xfId="6447"/>
    <cellStyle name="常规 108 4 2" xfId="6448"/>
    <cellStyle name="常规 108 5" xfId="6449"/>
    <cellStyle name="常规 108 6" xfId="6450"/>
    <cellStyle name="常规 108 7" xfId="6451"/>
    <cellStyle name="常规 108 8" xfId="6452"/>
    <cellStyle name="常规 108 9" xfId="6453"/>
    <cellStyle name="常规 11" xfId="6454"/>
    <cellStyle name="常规 11 10" xfId="6455"/>
    <cellStyle name="常规 11 11" xfId="6456"/>
    <cellStyle name="常规 11 12" xfId="6457"/>
    <cellStyle name="常规 11 13" xfId="6458"/>
    <cellStyle name="常规 11 2" xfId="6459"/>
    <cellStyle name="常规 11 2 10" xfId="6460"/>
    <cellStyle name="常规 11 2 2" xfId="6461"/>
    <cellStyle name="常规 11 2 2 2" xfId="6462"/>
    <cellStyle name="常规 11 2 3" xfId="6463"/>
    <cellStyle name="常规 11 2 4" xfId="6464"/>
    <cellStyle name="常规 11 2 5" xfId="6465"/>
    <cellStyle name="常规 11 2 6" xfId="6466"/>
    <cellStyle name="常规 11 2 7" xfId="6467"/>
    <cellStyle name="常规 11 2 8" xfId="6468"/>
    <cellStyle name="常规 11 2 9" xfId="6469"/>
    <cellStyle name="常规 11 3" xfId="6470"/>
    <cellStyle name="常规 11 3 2" xfId="6471"/>
    <cellStyle name="常规 11 3 2 2" xfId="6472"/>
    <cellStyle name="常规 11 3 3" xfId="6473"/>
    <cellStyle name="常规 11 3 4" xfId="6474"/>
    <cellStyle name="常规 11 3 5" xfId="6475"/>
    <cellStyle name="常规 11 3 6" xfId="6476"/>
    <cellStyle name="常规 11 3 7" xfId="6477"/>
    <cellStyle name="常规 11 3 8" xfId="6478"/>
    <cellStyle name="常规 11 3 9" xfId="6479"/>
    <cellStyle name="常规 11 4" xfId="6480"/>
    <cellStyle name="常规 11 4 2" xfId="6481"/>
    <cellStyle name="常规 11 5" xfId="6482"/>
    <cellStyle name="常规 11 6" xfId="6483"/>
    <cellStyle name="常规 11 7" xfId="6484"/>
    <cellStyle name="常规 11 8" xfId="6485"/>
    <cellStyle name="常规 11 9" xfId="6486"/>
    <cellStyle name="常规 12" xfId="6487"/>
    <cellStyle name="常规 12 10" xfId="6488"/>
    <cellStyle name="常规 12 11" xfId="6489"/>
    <cellStyle name="常规 12 2" xfId="6490"/>
    <cellStyle name="常规 12 2 10" xfId="6491"/>
    <cellStyle name="常规 12 2 2" xfId="6492"/>
    <cellStyle name="常规 12 2 2 2" xfId="6493"/>
    <cellStyle name="常规 12 2 2 2 2" xfId="6494"/>
    <cellStyle name="常规 12 2 2 3" xfId="6495"/>
    <cellStyle name="常规 12 2 2 3 2" xfId="6496"/>
    <cellStyle name="常规 12 2 3" xfId="6497"/>
    <cellStyle name="常规 12 2 3 2" xfId="6498"/>
    <cellStyle name="常规 12 2 4" xfId="6499"/>
    <cellStyle name="常规 12 2 4 2" xfId="6500"/>
    <cellStyle name="常规 12 2 5" xfId="6501"/>
    <cellStyle name="常规 12 2 6" xfId="6502"/>
    <cellStyle name="常规 12 2 7" xfId="6503"/>
    <cellStyle name="常规 12 2 8" xfId="6504"/>
    <cellStyle name="常规 12 2 9" xfId="6505"/>
    <cellStyle name="常规 12 3" xfId="6506"/>
    <cellStyle name="常规 12 3 2" xfId="6507"/>
    <cellStyle name="常规 12 3 2 2" xfId="6508"/>
    <cellStyle name="常规 12 3 3" xfId="6509"/>
    <cellStyle name="常规 12 3 4" xfId="6510"/>
    <cellStyle name="常规 12 3 5" xfId="6511"/>
    <cellStyle name="常规 12 3 6" xfId="6512"/>
    <cellStyle name="常规 12 3 7" xfId="6513"/>
    <cellStyle name="常规 12 3 8" xfId="6514"/>
    <cellStyle name="常规 12 3 9" xfId="6515"/>
    <cellStyle name="常规 12 4" xfId="6516"/>
    <cellStyle name="常规 12 4 2" xfId="6517"/>
    <cellStyle name="常规 12 5" xfId="6518"/>
    <cellStyle name="常规 12 6" xfId="6519"/>
    <cellStyle name="常规 12 7" xfId="6520"/>
    <cellStyle name="常规 12 8" xfId="6521"/>
    <cellStyle name="常规 12 9" xfId="6522"/>
    <cellStyle name="常规 13" xfId="6523"/>
    <cellStyle name="常规 13 10" xfId="6524"/>
    <cellStyle name="常规 13 11" xfId="6525"/>
    <cellStyle name="常规 13 12" xfId="6526"/>
    <cellStyle name="常规 13 2" xfId="6527"/>
    <cellStyle name="常规 13 2 2" xfId="6528"/>
    <cellStyle name="常规 13 2 2 2" xfId="6529"/>
    <cellStyle name="常规 13 2 2 4 2" xfId="6530"/>
    <cellStyle name="常规 13 2 3" xfId="6531"/>
    <cellStyle name="常规 13 2 4" xfId="6532"/>
    <cellStyle name="常规 13 2 5" xfId="6533"/>
    <cellStyle name="常规 13 2 6" xfId="6534"/>
    <cellStyle name="常规 13 2 7" xfId="6535"/>
    <cellStyle name="常规 13 2 8" xfId="6536"/>
    <cellStyle name="常规 13 2 9" xfId="6537"/>
    <cellStyle name="常规 13 3" xfId="6538"/>
    <cellStyle name="常规 13 3 2" xfId="6539"/>
    <cellStyle name="常规 13 3 2 2" xfId="6540"/>
    <cellStyle name="常规 13 3 3" xfId="6541"/>
    <cellStyle name="常规 13 3 4" xfId="6542"/>
    <cellStyle name="常规 13 3 5" xfId="6543"/>
    <cellStyle name="常规 13 3 6" xfId="6544"/>
    <cellStyle name="常规 13 3 7" xfId="6545"/>
    <cellStyle name="常规 13 3 8" xfId="6546"/>
    <cellStyle name="常规 13 3 9" xfId="6547"/>
    <cellStyle name="常规 13 4" xfId="6548"/>
    <cellStyle name="常规 13 4 2" xfId="6549"/>
    <cellStyle name="常规 13 5" xfId="6550"/>
    <cellStyle name="常规 13 6" xfId="6551"/>
    <cellStyle name="常规 13 7" xfId="6552"/>
    <cellStyle name="常规 13 8" xfId="6553"/>
    <cellStyle name="常规 13 9" xfId="6554"/>
    <cellStyle name="常规 14" xfId="6555"/>
    <cellStyle name="常规 14 2" xfId="6556"/>
    <cellStyle name="常规 14 2 2" xfId="6557"/>
    <cellStyle name="常规 14 3" xfId="6558"/>
    <cellStyle name="常规 15" xfId="6559"/>
    <cellStyle name="常规 15 2" xfId="6560"/>
    <cellStyle name="常规 15 2 2" xfId="6561"/>
    <cellStyle name="常规 15 2 2 2" xfId="6562"/>
    <cellStyle name="常规 15 2 2 3" xfId="6563"/>
    <cellStyle name="常规 15 2 2 3 2" xfId="6564"/>
    <cellStyle name="常规 15 2 3" xfId="6565"/>
    <cellStyle name="常规 15 2 4" xfId="6566"/>
    <cellStyle name="常规 15 3" xfId="6567"/>
    <cellStyle name="常规 15 4" xfId="6568"/>
    <cellStyle name="常规 15 4 2" xfId="6569"/>
    <cellStyle name="常规 15 5" xfId="6570"/>
    <cellStyle name="常规 15 6" xfId="6571"/>
    <cellStyle name="常规 15 7" xfId="6572"/>
    <cellStyle name="常规 15 8" xfId="6573"/>
    <cellStyle name="常规 15 9" xfId="6574"/>
    <cellStyle name="常规 16" xfId="6575"/>
    <cellStyle name="常规 16 10" xfId="6576"/>
    <cellStyle name="常规 16 11" xfId="6577"/>
    <cellStyle name="常规 16 2" xfId="6578"/>
    <cellStyle name="常规 16 2 2" xfId="6579"/>
    <cellStyle name="常规 16 2 2 2" xfId="6580"/>
    <cellStyle name="常规 16 2 3" xfId="6581"/>
    <cellStyle name="常规 16 2 4" xfId="6582"/>
    <cellStyle name="常规 16 2 5" xfId="6583"/>
    <cellStyle name="常规 16 2 6" xfId="6584"/>
    <cellStyle name="常规 16 2 7" xfId="6585"/>
    <cellStyle name="常规 16 2 8" xfId="6586"/>
    <cellStyle name="常规 16 2 9" xfId="6587"/>
    <cellStyle name="常规 16 3" xfId="6588"/>
    <cellStyle name="常规 16 3 2" xfId="6589"/>
    <cellStyle name="常规 16 3 2 2" xfId="6590"/>
    <cellStyle name="常规 16 3 3" xfId="6591"/>
    <cellStyle name="常规 16 3 4" xfId="6592"/>
    <cellStyle name="常规 16 3 5" xfId="6593"/>
    <cellStyle name="常规 16 3 6" xfId="6594"/>
    <cellStyle name="常规 16 3 7" xfId="6595"/>
    <cellStyle name="常规 16 3 8" xfId="6596"/>
    <cellStyle name="常规 16 3 9" xfId="6597"/>
    <cellStyle name="常规 16 4" xfId="6598"/>
    <cellStyle name="常规 16 4 2" xfId="6599"/>
    <cellStyle name="常规 16 5" xfId="6600"/>
    <cellStyle name="常规 16 6" xfId="6601"/>
    <cellStyle name="常规 16 7" xfId="6602"/>
    <cellStyle name="常规 16 8" xfId="6603"/>
    <cellStyle name="常规 16 9" xfId="6604"/>
    <cellStyle name="常规 17" xfId="6605"/>
    <cellStyle name="常规 17 10" xfId="6606"/>
    <cellStyle name="常规 17 11" xfId="6607"/>
    <cellStyle name="常规 17 2" xfId="6608"/>
    <cellStyle name="常规 17 2 2" xfId="6609"/>
    <cellStyle name="常规 17 2 2 2" xfId="6610"/>
    <cellStyle name="常规 17 2 3" xfId="6611"/>
    <cellStyle name="常规 17 2 4" xfId="6612"/>
    <cellStyle name="常规 17 2 5" xfId="6613"/>
    <cellStyle name="常规 17 2 6" xfId="6614"/>
    <cellStyle name="常规 17 2 7" xfId="6615"/>
    <cellStyle name="常规 17 2 8" xfId="6616"/>
    <cellStyle name="常规 17 2 9" xfId="6617"/>
    <cellStyle name="常规 17 3" xfId="6618"/>
    <cellStyle name="常规 17 3 2" xfId="6619"/>
    <cellStyle name="常规 17 3 2 2" xfId="6620"/>
    <cellStyle name="常规 17 3 3" xfId="6621"/>
    <cellStyle name="常规 17 3 4" xfId="6622"/>
    <cellStyle name="常规 17 3 5" xfId="6623"/>
    <cellStyle name="常规 17 3 6" xfId="6624"/>
    <cellStyle name="常规 17 3 7" xfId="6625"/>
    <cellStyle name="常规 17 3 8" xfId="6626"/>
    <cellStyle name="常规 17 3 9" xfId="6627"/>
    <cellStyle name="常规 17 4" xfId="6628"/>
    <cellStyle name="常规 17 4 2" xfId="6629"/>
    <cellStyle name="常规 17 5" xfId="6630"/>
    <cellStyle name="常规 17 6" xfId="6631"/>
    <cellStyle name="常规 17 7" xfId="6632"/>
    <cellStyle name="常规 17 8" xfId="6633"/>
    <cellStyle name="常规 17 9" xfId="6634"/>
    <cellStyle name="常规 18" xfId="6635"/>
    <cellStyle name="常规 18 10" xfId="6636"/>
    <cellStyle name="常规 18 11" xfId="6637"/>
    <cellStyle name="常规 18 12" xfId="6638"/>
    <cellStyle name="常规 18 2" xfId="6639"/>
    <cellStyle name="常规 18 2 2" xfId="6640"/>
    <cellStyle name="常规 18 2 2 2" xfId="6641"/>
    <cellStyle name="常规 18 2 3" xfId="6642"/>
    <cellStyle name="常规 18 2 4" xfId="6643"/>
    <cellStyle name="常规 18 2 5" xfId="6644"/>
    <cellStyle name="常规 18 2 6" xfId="6645"/>
    <cellStyle name="常规 18 2 7" xfId="6646"/>
    <cellStyle name="常规 18 2 8" xfId="6647"/>
    <cellStyle name="常规 18 2 9" xfId="6648"/>
    <cellStyle name="常规 18 3" xfId="6649"/>
    <cellStyle name="常规 18 3 2" xfId="6650"/>
    <cellStyle name="常规 18 3 2 2" xfId="6651"/>
    <cellStyle name="常规 18 3 3" xfId="6652"/>
    <cellStyle name="常规 18 3 4" xfId="6653"/>
    <cellStyle name="常规 18 3 5" xfId="6654"/>
    <cellStyle name="常规 18 3 6" xfId="6655"/>
    <cellStyle name="常规 18 3 7" xfId="6656"/>
    <cellStyle name="常规 18 3 8" xfId="6657"/>
    <cellStyle name="常规 18 3 9" xfId="6658"/>
    <cellStyle name="常规 18 4" xfId="6659"/>
    <cellStyle name="常规 18 4 2" xfId="6660"/>
    <cellStyle name="常规 18 5" xfId="6661"/>
    <cellStyle name="常规 18 6" xfId="6662"/>
    <cellStyle name="常规 18 7" xfId="6663"/>
    <cellStyle name="常规 18 8" xfId="6664"/>
    <cellStyle name="常规 18 9" xfId="6665"/>
    <cellStyle name="常规 19" xfId="6666"/>
    <cellStyle name="常规 19 10" xfId="6667"/>
    <cellStyle name="常规 19 11" xfId="6668"/>
    <cellStyle name="常规 19 12" xfId="6669"/>
    <cellStyle name="常规 19 2" xfId="6670"/>
    <cellStyle name="常规 19 2 2" xfId="6671"/>
    <cellStyle name="常规 19 2 2 2" xfId="6672"/>
    <cellStyle name="常规 19 2 3" xfId="6673"/>
    <cellStyle name="常规 19 2 4" xfId="6674"/>
    <cellStyle name="常规 19 2 5" xfId="6675"/>
    <cellStyle name="常规 19 2 6" xfId="6676"/>
    <cellStyle name="常规 19 2 7" xfId="6677"/>
    <cellStyle name="常规 19 2 8" xfId="6678"/>
    <cellStyle name="常规 19 2 9" xfId="6679"/>
    <cellStyle name="常规 19 3" xfId="6680"/>
    <cellStyle name="常规 19 3 2" xfId="6681"/>
    <cellStyle name="常规 19 3 2 2" xfId="6682"/>
    <cellStyle name="常规 19 3 3" xfId="6683"/>
    <cellStyle name="常规 19 3 4" xfId="6684"/>
    <cellStyle name="常规 19 3 5" xfId="6685"/>
    <cellStyle name="常规 19 3 6" xfId="6686"/>
    <cellStyle name="常规 19 3 7" xfId="6687"/>
    <cellStyle name="常规 19 3 8" xfId="6688"/>
    <cellStyle name="常规 19 3 9" xfId="6689"/>
    <cellStyle name="常规 19 4" xfId="6690"/>
    <cellStyle name="常规 19 4 2" xfId="6691"/>
    <cellStyle name="常规 19 5" xfId="6692"/>
    <cellStyle name="常规 19 6" xfId="6693"/>
    <cellStyle name="常规 19 7" xfId="6694"/>
    <cellStyle name="常规 19 8" xfId="6695"/>
    <cellStyle name="常规 19 9" xfId="6696"/>
    <cellStyle name="常规 2" xfId="6697"/>
    <cellStyle name="常规 2 10" xfId="6698"/>
    <cellStyle name="常规 2 10 2" xfId="6699"/>
    <cellStyle name="常规 2 10 2 2" xfId="6700"/>
    <cellStyle name="常规 2 10 2 2 2" xfId="6701"/>
    <cellStyle name="常规 2 10 2 2 2 2" xfId="6702"/>
    <cellStyle name="常规 2 10 2 2 3" xfId="6703"/>
    <cellStyle name="常规 2 10 2 3" xfId="6704"/>
    <cellStyle name="常规 2 10 2 3 2" xfId="6705"/>
    <cellStyle name="常规 2 10 2 3 3" xfId="6706"/>
    <cellStyle name="常规 2 10 2 4" xfId="6707"/>
    <cellStyle name="常规 2 10 2 4 2" xfId="6708"/>
    <cellStyle name="常规 2 10 2 4 3" xfId="6709"/>
    <cellStyle name="常规 2 10 2 5" xfId="6710"/>
    <cellStyle name="常规 2 10 2 5 2" xfId="6711"/>
    <cellStyle name="常规 2 10 2 6" xfId="6712"/>
    <cellStyle name="常规 2 10 3" xfId="6713"/>
    <cellStyle name="常规 2 10 3 2" xfId="6714"/>
    <cellStyle name="常规 2 10 3 3" xfId="6715"/>
    <cellStyle name="常规 2 10 4" xfId="6716"/>
    <cellStyle name="常规 2 10 4 2" xfId="6717"/>
    <cellStyle name="常规 2 10 4 3" xfId="6718"/>
    <cellStyle name="常规 2 10 5" xfId="6719"/>
    <cellStyle name="常规 2 10 5 2" xfId="6720"/>
    <cellStyle name="常规 2 10 5 3" xfId="6721"/>
    <cellStyle name="常规 2 10 6" xfId="6722"/>
    <cellStyle name="常规 2 10 6 2" xfId="6723"/>
    <cellStyle name="常规 2 10 6 3" xfId="6724"/>
    <cellStyle name="常规 2 10 7" xfId="6725"/>
    <cellStyle name="常规 2 10 7 2" xfId="6726"/>
    <cellStyle name="常规 2 10 8" xfId="6727"/>
    <cellStyle name="常规 2 11" xfId="6728"/>
    <cellStyle name="常规 2 11 2" xfId="6729"/>
    <cellStyle name="常规 2 11 2 2" xfId="6730"/>
    <cellStyle name="常规 2 11 2 2 2" xfId="6731"/>
    <cellStyle name="常规 2 11 2 2 2 2" xfId="6732"/>
    <cellStyle name="常规 2 11 2 2 3" xfId="6733"/>
    <cellStyle name="常规 2 11 2 3" xfId="6734"/>
    <cellStyle name="常规 2 11 2 3 2" xfId="6735"/>
    <cellStyle name="常规 2 11 2 3 3" xfId="6736"/>
    <cellStyle name="常规 2 11 2 4" xfId="6737"/>
    <cellStyle name="常规 2 11 2 4 2" xfId="6738"/>
    <cellStyle name="常规 2 11 2 4 3" xfId="6739"/>
    <cellStyle name="常规 2 11 2 5" xfId="6740"/>
    <cellStyle name="常规 2 11 2 5 2" xfId="6741"/>
    <cellStyle name="常规 2 11 2 6" xfId="6742"/>
    <cellStyle name="常规 2 11 3" xfId="6743"/>
    <cellStyle name="常规 2 11 3 2" xfId="6744"/>
    <cellStyle name="常规 2 11 3 3" xfId="6745"/>
    <cellStyle name="常规 2 11 4" xfId="6746"/>
    <cellStyle name="常规 2 11 4 2" xfId="6747"/>
    <cellStyle name="常规 2 11 4 3" xfId="6748"/>
    <cellStyle name="常规 2 11 5" xfId="6749"/>
    <cellStyle name="常规 2 11 5 2" xfId="6750"/>
    <cellStyle name="常规 2 11 5 3" xfId="6751"/>
    <cellStyle name="常规 2 11 6" xfId="6752"/>
    <cellStyle name="常规 2 11 6 2" xfId="6753"/>
    <cellStyle name="常规 2 11 6 3" xfId="6754"/>
    <cellStyle name="常规 2 11 7" xfId="6755"/>
    <cellStyle name="常规 2 11 7 2" xfId="6756"/>
    <cellStyle name="常规 2 11 8" xfId="6757"/>
    <cellStyle name="常规 2 12" xfId="6758"/>
    <cellStyle name="常规 2 12 2" xfId="6759"/>
    <cellStyle name="常规 2 12 2 2" xfId="6760"/>
    <cellStyle name="常规 2 12 2 2 2" xfId="6761"/>
    <cellStyle name="常规 2 12 2 2 2 2" xfId="6762"/>
    <cellStyle name="常规 2 12 2 2 3" xfId="6763"/>
    <cellStyle name="常规 2 12 2 3" xfId="6764"/>
    <cellStyle name="常规 2 12 2 3 2" xfId="6765"/>
    <cellStyle name="常规 2 12 2 3 3" xfId="6766"/>
    <cellStyle name="常规 2 12 2 4" xfId="6767"/>
    <cellStyle name="常规 2 12 2 4 2" xfId="6768"/>
    <cellStyle name="常规 2 12 2 4 3" xfId="6769"/>
    <cellStyle name="常规 2 12 2 5" xfId="6770"/>
    <cellStyle name="常规 2 12 2 5 2" xfId="6771"/>
    <cellStyle name="常规 2 12 2 6" xfId="6772"/>
    <cellStyle name="常规 2 12 3" xfId="6773"/>
    <cellStyle name="常规 2 12 3 2" xfId="6774"/>
    <cellStyle name="常规 2 12 3 3" xfId="6775"/>
    <cellStyle name="常规 2 12 4" xfId="6776"/>
    <cellStyle name="常规 2 12 4 2" xfId="6777"/>
    <cellStyle name="常规 2 12 4 3" xfId="6778"/>
    <cellStyle name="常规 2 12 5" xfId="6779"/>
    <cellStyle name="常规 2 12 5 2" xfId="6780"/>
    <cellStyle name="常规 2 12 5 3" xfId="6781"/>
    <cellStyle name="常规 2 12 6" xfId="6782"/>
    <cellStyle name="常规 2 12 6 2" xfId="6783"/>
    <cellStyle name="常规 2 12 7" xfId="6784"/>
    <cellStyle name="常规 2 13" xfId="6785"/>
    <cellStyle name="常规 2 13 2" xfId="6786"/>
    <cellStyle name="常规 2 13 2 2" xfId="6787"/>
    <cellStyle name="常规 2 13 2 2 2" xfId="6788"/>
    <cellStyle name="常规 2 13 2 3" xfId="6789"/>
    <cellStyle name="常规 2 13 2 3 2" xfId="6790"/>
    <cellStyle name="常规 2 13 3" xfId="6791"/>
    <cellStyle name="常规 2 13 3 2" xfId="6792"/>
    <cellStyle name="常规 2 13 3 3" xfId="6793"/>
    <cellStyle name="常规 2 13 4" xfId="6794"/>
    <cellStyle name="常规 2 13 4 2" xfId="6795"/>
    <cellStyle name="常规 2 13 4 3" xfId="6796"/>
    <cellStyle name="常规 2 13 5" xfId="6797"/>
    <cellStyle name="常规 2 13 5 2" xfId="6798"/>
    <cellStyle name="常规 2 13 6" xfId="6799"/>
    <cellStyle name="常规 2 14" xfId="6800"/>
    <cellStyle name="常规 2 14 2" xfId="6801"/>
    <cellStyle name="常规 2 14 2 2" xfId="6802"/>
    <cellStyle name="常规 2 14 2 3" xfId="6803"/>
    <cellStyle name="常规 2 14 3" xfId="6804"/>
    <cellStyle name="常规 2 14 3 2" xfId="6805"/>
    <cellStyle name="常规 2 15" xfId="6806"/>
    <cellStyle name="常规 2 15 2" xfId="6807"/>
    <cellStyle name="常规 2 15 2 2" xfId="6808"/>
    <cellStyle name="常规 2 15 2 3" xfId="6809"/>
    <cellStyle name="常规 2 15 3" xfId="6810"/>
    <cellStyle name="常规 2 15 3 2" xfId="6811"/>
    <cellStyle name="常规 2 16" xfId="6812"/>
    <cellStyle name="常规 2 16 2" xfId="6813"/>
    <cellStyle name="常规 2 16 2 2" xfId="6814"/>
    <cellStyle name="常规 2 16 2 3" xfId="6815"/>
    <cellStyle name="常规 2 16 3" xfId="6816"/>
    <cellStyle name="常规 2 16 3 2" xfId="6817"/>
    <cellStyle name="常规 2 17" xfId="6818"/>
    <cellStyle name="常规 2 17 2" xfId="6819"/>
    <cellStyle name="常规 2 17 2 2" xfId="6820"/>
    <cellStyle name="常规 2 17 2 3" xfId="6821"/>
    <cellStyle name="常规 2 17 3" xfId="6822"/>
    <cellStyle name="常规 2 17 3 2" xfId="6823"/>
    <cellStyle name="常规 2 18" xfId="6824"/>
    <cellStyle name="常规 2 18 2" xfId="6825"/>
    <cellStyle name="常规 2 18 2 2" xfId="6826"/>
    <cellStyle name="常规 2 18 2 3" xfId="6827"/>
    <cellStyle name="常规 2 18 3" xfId="6828"/>
    <cellStyle name="常规 2 18 3 2" xfId="6829"/>
    <cellStyle name="常规 2 19" xfId="6830"/>
    <cellStyle name="常规 2 19 2" xfId="6831"/>
    <cellStyle name="常规 2 19 2 2" xfId="6832"/>
    <cellStyle name="常规 2 19 2 3" xfId="6833"/>
    <cellStyle name="常规 2 19 3" xfId="6834"/>
    <cellStyle name="常规 2 19 3 2" xfId="6835"/>
    <cellStyle name="常规 2 2" xfId="6836"/>
    <cellStyle name="常规 2 2 2" xfId="6837"/>
    <cellStyle name="常规 2 2 2 2" xfId="6838"/>
    <cellStyle name="常规 2 2 2 2 2" xfId="6839"/>
    <cellStyle name="常规 2 2 2 2 2 2" xfId="6840"/>
    <cellStyle name="常规 2 2 2 2 2 3" xfId="6841"/>
    <cellStyle name="常规 2 2 2 2 3" xfId="6842"/>
    <cellStyle name="常规 2 2 2 3" xfId="6843"/>
    <cellStyle name="常规 2 2 2 3 2" xfId="6844"/>
    <cellStyle name="常规 2 2 2 3 3" xfId="6845"/>
    <cellStyle name="常规 2 2 2 4" xfId="6846"/>
    <cellStyle name="常规 2 2 2 4 2" xfId="6847"/>
    <cellStyle name="常规 2 2 2 4 3" xfId="6848"/>
    <cellStyle name="常规 2 2 2 5" xfId="6849"/>
    <cellStyle name="常规 2 2 2_Sheet4" xfId="6850"/>
    <cellStyle name="常规 2 2 3" xfId="6851"/>
    <cellStyle name="常规 2 2 3 2" xfId="6852"/>
    <cellStyle name="常规 2 2 3 2 2" xfId="6853"/>
    <cellStyle name="常规 2 2 3 2 3" xfId="6854"/>
    <cellStyle name="常规 2 2 3 3" xfId="6855"/>
    <cellStyle name="常规 2 2 4" xfId="6856"/>
    <cellStyle name="常规 2 2 4 2" xfId="6857"/>
    <cellStyle name="常规 2 2 4 2 2" xfId="6858"/>
    <cellStyle name="常规 2 2 4 3" xfId="6859"/>
    <cellStyle name="常规 2 2 4 4" xfId="6860"/>
    <cellStyle name="常规 2 2 5" xfId="6861"/>
    <cellStyle name="常规 2 2 5 2" xfId="6862"/>
    <cellStyle name="常规 2 2 5 3" xfId="6863"/>
    <cellStyle name="常规 2 2 6" xfId="6864"/>
    <cellStyle name="常规 2 2 6 2" xfId="6865"/>
    <cellStyle name="常规 2 2 7" xfId="6866"/>
    <cellStyle name="常规 2 2 7 2" xfId="6867"/>
    <cellStyle name="常规 2 20" xfId="6868"/>
    <cellStyle name="常规 2 20 2" xfId="6869"/>
    <cellStyle name="常规 2 20 2 2" xfId="6870"/>
    <cellStyle name="常规 2 20 2 3" xfId="6871"/>
    <cellStyle name="常规 2 20 3" xfId="6872"/>
    <cellStyle name="常规 2 20 3 2" xfId="6873"/>
    <cellStyle name="常规 2 21" xfId="6874"/>
    <cellStyle name="常规 2 21 2" xfId="6875"/>
    <cellStyle name="常规 2 21 2 2" xfId="6876"/>
    <cellStyle name="常规 2 21 2 3" xfId="6877"/>
    <cellStyle name="常规 2 21 3" xfId="6878"/>
    <cellStyle name="常规 2 21 4" xfId="6879"/>
    <cellStyle name="常规 2 22" xfId="6880"/>
    <cellStyle name="常规 2 22 2" xfId="6881"/>
    <cellStyle name="常规 2 22 3" xfId="6882"/>
    <cellStyle name="常规 2 23" xfId="6883"/>
    <cellStyle name="常规 2 23 2" xfId="6884"/>
    <cellStyle name="常规 2 23 3" xfId="6885"/>
    <cellStyle name="常规 2 24" xfId="6886"/>
    <cellStyle name="常规 2 24 2" xfId="6887"/>
    <cellStyle name="常规 2 25" xfId="6888"/>
    <cellStyle name="常规 2 25 2" xfId="6889"/>
    <cellStyle name="常规 2 26" xfId="6890"/>
    <cellStyle name="常规 2 26 2" xfId="6891"/>
    <cellStyle name="常规 2 27" xfId="6892"/>
    <cellStyle name="常规 2 27 2" xfId="6893"/>
    <cellStyle name="常规 2 28" xfId="6894"/>
    <cellStyle name="常规 2 28 2" xfId="6895"/>
    <cellStyle name="常规 2 29" xfId="6896"/>
    <cellStyle name="常规 2 29 2" xfId="6897"/>
    <cellStyle name="常规 2 3" xfId="6898"/>
    <cellStyle name="常规 2 3 10" xfId="6899"/>
    <cellStyle name="常规 2 3 10 2" xfId="6900"/>
    <cellStyle name="常规 2 3 10 3" xfId="6901"/>
    <cellStyle name="常规 2 3 11" xfId="6902"/>
    <cellStyle name="常规 2 3 11 2" xfId="6903"/>
    <cellStyle name="常规 2 3 11 3" xfId="6904"/>
    <cellStyle name="常规 2 3 12" xfId="6905"/>
    <cellStyle name="常规 2 3 12 2" xfId="6906"/>
    <cellStyle name="常规 2 3 12 3" xfId="6907"/>
    <cellStyle name="常规 2 3 13" xfId="6908"/>
    <cellStyle name="常规 2 3 13 2" xfId="6909"/>
    <cellStyle name="常规 2 3 13 3" xfId="6910"/>
    <cellStyle name="常规 2 3 14" xfId="6911"/>
    <cellStyle name="常规 2 3 14 2" xfId="6912"/>
    <cellStyle name="常规 2 3 14 3" xfId="6913"/>
    <cellStyle name="常规 2 3 15" xfId="6914"/>
    <cellStyle name="常规 2 3 15 2" xfId="6915"/>
    <cellStyle name="常规 2 3 15 3" xfId="6916"/>
    <cellStyle name="常规 2 3 16" xfId="6917"/>
    <cellStyle name="常规 2 3 16 2" xfId="6918"/>
    <cellStyle name="常规 2 3 16 3" xfId="6919"/>
    <cellStyle name="常规 2 3 17" xfId="6920"/>
    <cellStyle name="常规 2 3 18" xfId="6921"/>
    <cellStyle name="常规 2 3 2" xfId="6922"/>
    <cellStyle name="常规 2 3 2 10" xfId="6923"/>
    <cellStyle name="常规 2 3 2 10 2" xfId="6924"/>
    <cellStyle name="常规 2 3 2 10 3" xfId="6925"/>
    <cellStyle name="常规 2 3 2 11" xfId="6926"/>
    <cellStyle name="常规 2 3 2 11 2" xfId="6927"/>
    <cellStyle name="常规 2 3 2 11 3" xfId="6928"/>
    <cellStyle name="常规 2 3 2 12" xfId="6929"/>
    <cellStyle name="常规 2 3 2 2" xfId="6930"/>
    <cellStyle name="常规 2 3 2 2 10" xfId="6931"/>
    <cellStyle name="常规 2 3 2 2 2" xfId="6932"/>
    <cellStyle name="常规 2 3 2 2 2 2" xfId="6933"/>
    <cellStyle name="常规 2 3 2 2 2 2 2" xfId="6934"/>
    <cellStyle name="常规 2 3 2 2 2 2 2 2" xfId="6935"/>
    <cellStyle name="常规 2 3 2 2 2 2 2 3" xfId="6936"/>
    <cellStyle name="常规 2 3 2 2 2 2 3" xfId="6937"/>
    <cellStyle name="常规 2 3 2 2 2 2 3 2" xfId="6938"/>
    <cellStyle name="常规 2 3 2 2 2 2 3 3" xfId="6939"/>
    <cellStyle name="常规 2 3 2 2 2 2 4" xfId="6940"/>
    <cellStyle name="常规 2 3 2 2 2 2 4 2" xfId="6941"/>
    <cellStyle name="常规 2 3 2 2 2 2 4 3" xfId="6942"/>
    <cellStyle name="常规 2 3 2 2 2 2 5" xfId="6943"/>
    <cellStyle name="常规 2 3 2 2 2 2 6" xfId="6944"/>
    <cellStyle name="常规 2 3 2 2 2 3" xfId="6945"/>
    <cellStyle name="常规 2 3 2 2 2 3 2" xfId="6946"/>
    <cellStyle name="常规 2 3 2 2 2 3 3" xfId="6947"/>
    <cellStyle name="常规 2 3 2 2 2 4" xfId="6948"/>
    <cellStyle name="常规 2 3 2 2 2 4 2" xfId="6949"/>
    <cellStyle name="常规 2 3 2 2 2 4 3" xfId="6950"/>
    <cellStyle name="常规 2 3 2 2 2 5" xfId="6951"/>
    <cellStyle name="常规 2 3 2 2 2 5 2" xfId="6952"/>
    <cellStyle name="常规 2 3 2 2 2 5 3" xfId="6953"/>
    <cellStyle name="常规 2 3 2 2 2 6" xfId="6954"/>
    <cellStyle name="常规 2 3 2 2 2 7" xfId="6955"/>
    <cellStyle name="常规 2 3 2 2 3" xfId="6956"/>
    <cellStyle name="常规 2 3 2 2 3 2" xfId="6957"/>
    <cellStyle name="常规 2 3 2 2 3 2 2" xfId="6958"/>
    <cellStyle name="常规 2 3 2 2 3 2 2 2" xfId="6959"/>
    <cellStyle name="常规 2 3 2 2 3 2 2 3" xfId="6960"/>
    <cellStyle name="常规 2 3 2 2 3 2 3" xfId="6961"/>
    <cellStyle name="常规 2 3 2 2 3 2 3 2" xfId="6962"/>
    <cellStyle name="常规 2 3 2 2 3 2 3 3" xfId="6963"/>
    <cellStyle name="常规 2 3 2 2 3 2 4" xfId="6964"/>
    <cellStyle name="常规 2 3 2 2 3 2 4 2" xfId="6965"/>
    <cellStyle name="常规 2 3 2 2 3 2 4 3" xfId="6966"/>
    <cellStyle name="常规 2 3 2 2 3 2 5" xfId="6967"/>
    <cellStyle name="常规 2 3 2 2 3 2 6" xfId="6968"/>
    <cellStyle name="常规 2 3 2 2 3 3" xfId="6969"/>
    <cellStyle name="常规 2 3 2 2 3 3 2" xfId="6970"/>
    <cellStyle name="常规 2 3 2 2 3 3 3" xfId="6971"/>
    <cellStyle name="常规 2 3 2 2 3 4" xfId="6972"/>
    <cellStyle name="常规 2 3 2 2 3 4 2" xfId="6973"/>
    <cellStyle name="常规 2 3 2 2 3 4 3" xfId="6974"/>
    <cellStyle name="常规 2 3 2 2 3 5" xfId="6975"/>
    <cellStyle name="常规 2 3 2 2 3 5 2" xfId="6976"/>
    <cellStyle name="常规 2 3 2 2 3 5 3" xfId="6977"/>
    <cellStyle name="常规 2 3 2 2 3 6" xfId="6978"/>
    <cellStyle name="常规 2 3 2 2 3 7" xfId="6979"/>
    <cellStyle name="常规 2 3 2 2 4" xfId="6980"/>
    <cellStyle name="常规 2 3 2 2 4 2" xfId="6981"/>
    <cellStyle name="常规 2 3 2 2 4 2 2" xfId="6982"/>
    <cellStyle name="常规 2 3 2 2 4 2 3" xfId="6983"/>
    <cellStyle name="常规 2 3 2 2 4 3" xfId="6984"/>
    <cellStyle name="常规 2 3 2 2 4 3 2" xfId="6985"/>
    <cellStyle name="常规 2 3 2 2 4 3 3" xfId="6986"/>
    <cellStyle name="常规 2 3 2 2 4 4" xfId="6987"/>
    <cellStyle name="常规 2 3 2 2 4 4 2" xfId="6988"/>
    <cellStyle name="常规 2 3 2 2 4 4 3" xfId="6989"/>
    <cellStyle name="常规 2 3 2 2 4 5" xfId="6990"/>
    <cellStyle name="常规 2 3 2 2 4 6" xfId="6991"/>
    <cellStyle name="常规 2 3 2 2 5" xfId="6992"/>
    <cellStyle name="常规 2 3 2 2 5 2" xfId="6993"/>
    <cellStyle name="常规 2 3 2 2 5 3" xfId="6994"/>
    <cellStyle name="常规 2 3 2 2 6" xfId="6995"/>
    <cellStyle name="常规 2 3 2 2 6 2" xfId="6996"/>
    <cellStyle name="常规 2 3 2 2 6 3" xfId="6997"/>
    <cellStyle name="常规 2 3 2 2 7" xfId="6998"/>
    <cellStyle name="常规 2 3 2 2 7 2" xfId="6999"/>
    <cellStyle name="常规 2 3 2 2 7 3" xfId="7000"/>
    <cellStyle name="常规 2 3 2 2 8" xfId="7001"/>
    <cellStyle name="常规 2 3 2 2 8 2" xfId="7002"/>
    <cellStyle name="常规 2 3 2 2 8 3" xfId="7003"/>
    <cellStyle name="常规 2 3 2 2 9" xfId="7004"/>
    <cellStyle name="常规 2 3 2 2 9 2" xfId="7005"/>
    <cellStyle name="常规 2 3 2 2 9 3" xfId="7006"/>
    <cellStyle name="常规 2 3 2 3" xfId="7007"/>
    <cellStyle name="常规 2 3 2 3 2" xfId="7008"/>
    <cellStyle name="常规 2 3 2 3 2 2" xfId="7009"/>
    <cellStyle name="常规 2 3 2 3 2 2 2" xfId="7010"/>
    <cellStyle name="常规 2 3 2 3 2 2 2 2" xfId="7011"/>
    <cellStyle name="常规 2 3 2 3 2 2 2 3" xfId="7012"/>
    <cellStyle name="常规 2 3 2 3 2 2 3" xfId="7013"/>
    <cellStyle name="常规 2 3 2 3 2 2 3 2" xfId="7014"/>
    <cellStyle name="常规 2 3 2 3 2 2 3 3" xfId="7015"/>
    <cellStyle name="常规 2 3 2 3 2 2 4" xfId="7016"/>
    <cellStyle name="常规 2 3 2 3 2 2 4 2" xfId="7017"/>
    <cellStyle name="常规 2 3 2 3 2 2 4 3" xfId="7018"/>
    <cellStyle name="常规 2 3 2 3 2 2 5" xfId="7019"/>
    <cellStyle name="常规 2 3 2 3 2 2 6" xfId="7020"/>
    <cellStyle name="常规 2 3 2 3 2 3" xfId="7021"/>
    <cellStyle name="常规 2 3 2 3 2 3 2" xfId="7022"/>
    <cellStyle name="常规 2 3 2 3 2 3 3" xfId="7023"/>
    <cellStyle name="常规 2 3 2 3 2 4" xfId="7024"/>
    <cellStyle name="常规 2 3 2 3 2 4 2" xfId="7025"/>
    <cellStyle name="常规 2 3 2 3 2 4 3" xfId="7026"/>
    <cellStyle name="常规 2 3 2 3 2 5" xfId="7027"/>
    <cellStyle name="常规 2 3 2 3 2 5 2" xfId="7028"/>
    <cellStyle name="常规 2 3 2 3 2 5 3" xfId="7029"/>
    <cellStyle name="常规 2 3 2 3 2 6" xfId="7030"/>
    <cellStyle name="常规 2 3 2 3 2 7" xfId="7031"/>
    <cellStyle name="常规 2 3 2 3 3" xfId="7032"/>
    <cellStyle name="常规 2 3 2 3 3 2" xfId="7033"/>
    <cellStyle name="常规 2 3 2 3 3 2 2" xfId="7034"/>
    <cellStyle name="常规 2 3 2 3 3 2 3" xfId="7035"/>
    <cellStyle name="常规 2 3 2 3 3 3" xfId="7036"/>
    <cellStyle name="常规 2 3 2 3 3 3 2" xfId="7037"/>
    <cellStyle name="常规 2 3 2 3 3 3 3" xfId="7038"/>
    <cellStyle name="常规 2 3 2 3 3 4" xfId="7039"/>
    <cellStyle name="常规 2 3 2 3 3 4 2" xfId="7040"/>
    <cellStyle name="常规 2 3 2 3 3 4 3" xfId="7041"/>
    <cellStyle name="常规 2 3 2 3 3 5" xfId="7042"/>
    <cellStyle name="常规 2 3 2 3 3 6" xfId="7043"/>
    <cellStyle name="常规 2 3 2 3 4" xfId="7044"/>
    <cellStyle name="常规 2 3 2 3 4 2" xfId="7045"/>
    <cellStyle name="常规 2 3 2 3 4 3" xfId="7046"/>
    <cellStyle name="常规 2 3 2 3 5" xfId="7047"/>
    <cellStyle name="常规 2 3 2 3 5 2" xfId="7048"/>
    <cellStyle name="常规 2 3 2 3 5 3" xfId="7049"/>
    <cellStyle name="常规 2 3 2 3 6" xfId="7050"/>
    <cellStyle name="常规 2 3 2 3 6 2" xfId="7051"/>
    <cellStyle name="常规 2 3 2 3 6 3" xfId="7052"/>
    <cellStyle name="常规 2 3 2 3 7" xfId="7053"/>
    <cellStyle name="常规 2 3 2 3 7 2" xfId="7054"/>
    <cellStyle name="常规 2 3 2 3 7 3" xfId="7055"/>
    <cellStyle name="常规 2 3 2 3 8" xfId="7056"/>
    <cellStyle name="常规 2 3 2 4" xfId="7057"/>
    <cellStyle name="常规 2 3 2 4 2" xfId="7058"/>
    <cellStyle name="常规 2 3 2 4 2 2" xfId="7059"/>
    <cellStyle name="常规 2 3 2 4 2 2 2" xfId="7060"/>
    <cellStyle name="常规 2 3 2 4 2 2 3" xfId="7061"/>
    <cellStyle name="常规 2 3 2 4 2 3" xfId="7062"/>
    <cellStyle name="常规 2 3 2 4 2 3 2" xfId="7063"/>
    <cellStyle name="常规 2 3 2 4 2 3 3" xfId="7064"/>
    <cellStyle name="常规 2 3 2 4 2 4" xfId="7065"/>
    <cellStyle name="常规 2 3 2 4 2 4 2" xfId="7066"/>
    <cellStyle name="常规 2 3 2 4 2 4 3" xfId="7067"/>
    <cellStyle name="常规 2 3 2 4 2 5" xfId="7068"/>
    <cellStyle name="常规 2 3 2 4 2 6" xfId="7069"/>
    <cellStyle name="常规 2 3 2 4 3" xfId="7070"/>
    <cellStyle name="常规 2 3 2 4 3 2" xfId="7071"/>
    <cellStyle name="常规 2 3 2 4 3 3" xfId="7072"/>
    <cellStyle name="常规 2 3 2 4 4" xfId="7073"/>
    <cellStyle name="常规 2 3 2 4 4 2" xfId="7074"/>
    <cellStyle name="常规 2 3 2 4 4 3" xfId="7075"/>
    <cellStyle name="常规 2 3 2 4 5" xfId="7076"/>
    <cellStyle name="常规 2 3 2 4 5 2" xfId="7077"/>
    <cellStyle name="常规 2 3 2 4 5 3" xfId="7078"/>
    <cellStyle name="常规 2 3 2 4 6" xfId="7079"/>
    <cellStyle name="常规 2 3 2 4 7" xfId="7080"/>
    <cellStyle name="常规 2 3 2 5" xfId="7081"/>
    <cellStyle name="常规 2 3 2 5 2" xfId="7082"/>
    <cellStyle name="常规 2 3 2 5 2 2" xfId="7083"/>
    <cellStyle name="常规 2 3 2 5 2 2 2" xfId="7084"/>
    <cellStyle name="常规 2 3 2 5 2 2 3" xfId="7085"/>
    <cellStyle name="常规 2 3 2 5 2 3" xfId="7086"/>
    <cellStyle name="常规 2 3 2 5 2 3 2" xfId="7087"/>
    <cellStyle name="常规 2 3 2 5 2 3 3" xfId="7088"/>
    <cellStyle name="常规 2 3 2 5 2 4" xfId="7089"/>
    <cellStyle name="常规 2 3 2 5 2 4 2" xfId="7090"/>
    <cellStyle name="常规 2 3 2 5 2 4 3" xfId="7091"/>
    <cellStyle name="常规 2 3 2 5 2 5" xfId="7092"/>
    <cellStyle name="常规 2 3 2 5 2 6" xfId="7093"/>
    <cellStyle name="常规 2 3 2 5 3" xfId="7094"/>
    <cellStyle name="常规 2 3 2 5 3 2" xfId="7095"/>
    <cellStyle name="常规 2 3 2 5 3 3" xfId="7096"/>
    <cellStyle name="常规 2 3 2 5 4" xfId="7097"/>
    <cellStyle name="常规 2 3 2 5 4 2" xfId="7098"/>
    <cellStyle name="常规 2 3 2 5 4 3" xfId="7099"/>
    <cellStyle name="常规 2 3 2 5 5" xfId="7100"/>
    <cellStyle name="常规 2 3 2 5 5 2" xfId="7101"/>
    <cellStyle name="常规 2 3 2 5 5 3" xfId="7102"/>
    <cellStyle name="常规 2 3 2 5 6" xfId="7103"/>
    <cellStyle name="常规 2 3 2 5 7" xfId="7104"/>
    <cellStyle name="常规 2 3 2 6" xfId="7105"/>
    <cellStyle name="常规 2 3 2 6 2" xfId="7106"/>
    <cellStyle name="常规 2 3 2 6 2 2" xfId="7107"/>
    <cellStyle name="常规 2 3 2 6 2 3" xfId="7108"/>
    <cellStyle name="常规 2 3 2 6 3" xfId="7109"/>
    <cellStyle name="常规 2 3 2 6 3 2" xfId="7110"/>
    <cellStyle name="常规 2 3 2 6 3 3" xfId="7111"/>
    <cellStyle name="常规 2 3 2 6 4" xfId="7112"/>
    <cellStyle name="常规 2 3 2 6 4 2" xfId="7113"/>
    <cellStyle name="常规 2 3 2 6 4 3" xfId="7114"/>
    <cellStyle name="常规 2 3 2 6 5" xfId="7115"/>
    <cellStyle name="常规 2 3 2 6 6" xfId="7116"/>
    <cellStyle name="常规 2 3 2 7" xfId="7117"/>
    <cellStyle name="常规 2 3 2 7 2" xfId="7118"/>
    <cellStyle name="常规 2 3 2 7 3" xfId="7119"/>
    <cellStyle name="常规 2 3 2 8" xfId="7120"/>
    <cellStyle name="常规 2 3 2 8 2" xfId="7121"/>
    <cellStyle name="常规 2 3 2 8 3" xfId="7122"/>
    <cellStyle name="常规 2 3 2 9" xfId="7123"/>
    <cellStyle name="常规 2 3 2 9 2" xfId="7124"/>
    <cellStyle name="常规 2 3 2 9 3" xfId="7125"/>
    <cellStyle name="常规 2 3 3" xfId="7126"/>
    <cellStyle name="常规 2 3 3 10" xfId="7127"/>
    <cellStyle name="常规 2 3 3 2" xfId="7128"/>
    <cellStyle name="常规 2 3 3 2 2" xfId="7129"/>
    <cellStyle name="常规 2 3 3 2 2 2" xfId="7130"/>
    <cellStyle name="常规 2 3 3 2 2 2 2" xfId="7131"/>
    <cellStyle name="常规 2 3 3 2 2 2 3" xfId="7132"/>
    <cellStyle name="常规 2 3 3 2 2 3" xfId="7133"/>
    <cellStyle name="常规 2 3 3 2 2 3 2" xfId="7134"/>
    <cellStyle name="常规 2 3 3 2 2 3 3" xfId="7135"/>
    <cellStyle name="常规 2 3 3 2 2 4" xfId="7136"/>
    <cellStyle name="常规 2 3 3 2 2 4 2" xfId="7137"/>
    <cellStyle name="常规 2 3 3 2 2 4 3" xfId="7138"/>
    <cellStyle name="常规 2 3 3 2 2 5" xfId="7139"/>
    <cellStyle name="常规 2 3 3 2 2 6" xfId="7140"/>
    <cellStyle name="常规 2 3 3 2 3" xfId="7141"/>
    <cellStyle name="常规 2 3 3 2 3 2" xfId="7142"/>
    <cellStyle name="常规 2 3 3 2 3 3" xfId="7143"/>
    <cellStyle name="常规 2 3 3 2 4" xfId="7144"/>
    <cellStyle name="常规 2 3 3 2 4 2" xfId="7145"/>
    <cellStyle name="常规 2 3 3 2 4 3" xfId="7146"/>
    <cellStyle name="常规 2 3 3 2 5" xfId="7147"/>
    <cellStyle name="常规 2 3 3 2 5 2" xfId="7148"/>
    <cellStyle name="常规 2 3 3 2 5 3" xfId="7149"/>
    <cellStyle name="常规 2 3 3 2 6" xfId="7150"/>
    <cellStyle name="常规 2 3 3 2 6 2" xfId="7151"/>
    <cellStyle name="常规 2 3 3 2 7" xfId="7152"/>
    <cellStyle name="常规 2 3 3 3" xfId="7153"/>
    <cellStyle name="常规 2 3 3 3 2" xfId="7154"/>
    <cellStyle name="常规 2 3 3 3 2 2" xfId="7155"/>
    <cellStyle name="常规 2 3 3 3 2 2 2" xfId="7156"/>
    <cellStyle name="常规 2 3 3 3 2 2 3" xfId="7157"/>
    <cellStyle name="常规 2 3 3 3 2 3" xfId="7158"/>
    <cellStyle name="常规 2 3 3 3 2 3 2" xfId="7159"/>
    <cellStyle name="常规 2 3 3 3 2 3 3" xfId="7160"/>
    <cellStyle name="常规 2 3 3 3 2 4" xfId="7161"/>
    <cellStyle name="常规 2 3 3 3 2 4 2" xfId="7162"/>
    <cellStyle name="常规 2 3 3 3 2 4 3" xfId="7163"/>
    <cellStyle name="常规 2 3 3 3 2 5" xfId="7164"/>
    <cellStyle name="常规 2 3 3 3 2 6" xfId="7165"/>
    <cellStyle name="常规 2 3 3 3 3" xfId="7166"/>
    <cellStyle name="常规 2 3 3 3 3 2" xfId="7167"/>
    <cellStyle name="常规 2 3 3 3 3 3" xfId="7168"/>
    <cellStyle name="常规 2 3 3 3 4" xfId="7169"/>
    <cellStyle name="常规 2 3 3 3 4 2" xfId="7170"/>
    <cellStyle name="常规 2 3 3 3 4 3" xfId="7171"/>
    <cellStyle name="常规 2 3 3 3 5" xfId="7172"/>
    <cellStyle name="常规 2 3 3 3 5 2" xfId="7173"/>
    <cellStyle name="常规 2 3 3 3 5 3" xfId="7174"/>
    <cellStyle name="常规 2 3 3 3 6" xfId="7175"/>
    <cellStyle name="常规 2 3 3 3 7" xfId="7176"/>
    <cellStyle name="常规 2 3 3 4" xfId="7177"/>
    <cellStyle name="常规 2 3 3 4 2" xfId="7178"/>
    <cellStyle name="常规 2 3 3 4 2 2" xfId="7179"/>
    <cellStyle name="常规 2 3 3 4 2 3" xfId="7180"/>
    <cellStyle name="常规 2 3 3 4 3" xfId="7181"/>
    <cellStyle name="常规 2 3 3 4 3 2" xfId="7182"/>
    <cellStyle name="常规 2 3 3 4 3 3" xfId="7183"/>
    <cellStyle name="常规 2 3 3 4 4" xfId="7184"/>
    <cellStyle name="常规 2 3 3 4 4 2" xfId="7185"/>
    <cellStyle name="常规 2 3 3 4 4 3" xfId="7186"/>
    <cellStyle name="常规 2 3 3 4 5" xfId="7187"/>
    <cellStyle name="常规 2 3 3 4 6" xfId="7188"/>
    <cellStyle name="常规 2 3 3 5" xfId="7189"/>
    <cellStyle name="常规 2 3 3 5 2" xfId="7190"/>
    <cellStyle name="常规 2 3 3 5 3" xfId="7191"/>
    <cellStyle name="常规 2 3 3 6" xfId="7192"/>
    <cellStyle name="常规 2 3 3 6 2" xfId="7193"/>
    <cellStyle name="常规 2 3 3 6 3" xfId="7194"/>
    <cellStyle name="常规 2 3 3 7" xfId="7195"/>
    <cellStyle name="常规 2 3 3 7 2" xfId="7196"/>
    <cellStyle name="常规 2 3 3 7 3" xfId="7197"/>
    <cellStyle name="常规 2 3 3 8" xfId="7198"/>
    <cellStyle name="常规 2 3 3 8 2" xfId="7199"/>
    <cellStyle name="常规 2 3 3 8 3" xfId="7200"/>
    <cellStyle name="常规 2 3 3 9" xfId="7201"/>
    <cellStyle name="常规 2 3 3 9 2" xfId="7202"/>
    <cellStyle name="常规 2 3 3 9 3" xfId="7203"/>
    <cellStyle name="常规 2 3 4" xfId="7204"/>
    <cellStyle name="常规 2 3 4 10" xfId="7205"/>
    <cellStyle name="常规 2 3 4 2" xfId="7206"/>
    <cellStyle name="常规 2 3 4 2 2" xfId="7207"/>
    <cellStyle name="常规 2 3 4 2 2 2" xfId="7208"/>
    <cellStyle name="常规 2 3 4 2 2 2 2" xfId="7209"/>
    <cellStyle name="常规 2 3 4 2 2 2 3" xfId="7210"/>
    <cellStyle name="常规 2 3 4 2 2 3" xfId="7211"/>
    <cellStyle name="常规 2 3 4 2 2 3 2" xfId="7212"/>
    <cellStyle name="常规 2 3 4 2 2 3 3" xfId="7213"/>
    <cellStyle name="常规 2 3 4 2 2 4" xfId="7214"/>
    <cellStyle name="常规 2 3 4 2 2 4 2" xfId="7215"/>
    <cellStyle name="常规 2 3 4 2 2 4 3" xfId="7216"/>
    <cellStyle name="常规 2 3 4 2 2 5" xfId="7217"/>
    <cellStyle name="常规 2 3 4 2 2 6" xfId="7218"/>
    <cellStyle name="常规 2 3 4 2 3" xfId="7219"/>
    <cellStyle name="常规 2 3 4 2 3 2" xfId="7220"/>
    <cellStyle name="常规 2 3 4 2 3 3" xfId="7221"/>
    <cellStyle name="常规 2 3 4 2 4" xfId="7222"/>
    <cellStyle name="常规 2 3 4 2 4 2" xfId="7223"/>
    <cellStyle name="常规 2 3 4 2 4 3" xfId="7224"/>
    <cellStyle name="常规 2 3 4 2 5" xfId="7225"/>
    <cellStyle name="常规 2 3 4 2 5 2" xfId="7226"/>
    <cellStyle name="常规 2 3 4 2 5 3" xfId="7227"/>
    <cellStyle name="常规 2 3 4 2 6" xfId="7228"/>
    <cellStyle name="常规 2 3 4 2 6 2" xfId="7229"/>
    <cellStyle name="常规 2 3 4 2 7" xfId="7230"/>
    <cellStyle name="常规 2 3 4 3" xfId="7231"/>
    <cellStyle name="常规 2 3 4 3 2" xfId="7232"/>
    <cellStyle name="常规 2 3 4 3 2 2" xfId="7233"/>
    <cellStyle name="常规 2 3 4 3 2 2 2" xfId="7234"/>
    <cellStyle name="常规 2 3 4 3 2 2 3" xfId="7235"/>
    <cellStyle name="常规 2 3 4 3 2 3" xfId="7236"/>
    <cellStyle name="常规 2 3 4 3 2 3 2" xfId="7237"/>
    <cellStyle name="常规 2 3 4 3 2 3 3" xfId="7238"/>
    <cellStyle name="常规 2 3 4 3 2 4" xfId="7239"/>
    <cellStyle name="常规 2 3 4 3 2 4 2" xfId="7240"/>
    <cellStyle name="常规 2 3 4 3 2 4 3" xfId="7241"/>
    <cellStyle name="常规 2 3 4 3 2 5" xfId="7242"/>
    <cellStyle name="常规 2 3 4 3 2 6" xfId="7243"/>
    <cellStyle name="常规 2 3 4 3 3" xfId="7244"/>
    <cellStyle name="常规 2 3 4 3 3 2" xfId="7245"/>
    <cellStyle name="常规 2 3 4 3 3 3" xfId="7246"/>
    <cellStyle name="常规 2 3 4 3 4" xfId="7247"/>
    <cellStyle name="常规 2 3 4 3 4 2" xfId="7248"/>
    <cellStyle name="常规 2 3 4 3 4 3" xfId="7249"/>
    <cellStyle name="常规 2 3 4 3 5" xfId="7250"/>
    <cellStyle name="常规 2 3 4 3 5 2" xfId="7251"/>
    <cellStyle name="常规 2 3 4 3 5 3" xfId="7252"/>
    <cellStyle name="常规 2 3 4 3 6" xfId="7253"/>
    <cellStyle name="常规 2 3 4 3 7" xfId="7254"/>
    <cellStyle name="常规 2 3 4 4" xfId="7255"/>
    <cellStyle name="常规 2 3 4 4 2" xfId="7256"/>
    <cellStyle name="常规 2 3 4 4 2 2" xfId="7257"/>
    <cellStyle name="常规 2 3 4 4 2 3" xfId="7258"/>
    <cellStyle name="常规 2 3 4 4 3" xfId="7259"/>
    <cellStyle name="常规 2 3 4 4 3 2" xfId="7260"/>
    <cellStyle name="常规 2 3 4 4 3 3" xfId="7261"/>
    <cellStyle name="常规 2 3 4 4 4" xfId="7262"/>
    <cellStyle name="常规 2 3 4 4 4 2" xfId="7263"/>
    <cellStyle name="常规 2 3 4 4 4 3" xfId="7264"/>
    <cellStyle name="常规 2 3 4 4 5" xfId="7265"/>
    <cellStyle name="常规 2 3 4 4 6" xfId="7266"/>
    <cellStyle name="常规 2 3 4 5" xfId="7267"/>
    <cellStyle name="常规 2 3 4 5 2" xfId="7268"/>
    <cellStyle name="常规 2 3 4 5 3" xfId="7269"/>
    <cellStyle name="常规 2 3 4 6" xfId="7270"/>
    <cellStyle name="常规 2 3 4 6 2" xfId="7271"/>
    <cellStyle name="常规 2 3 4 6 3" xfId="7272"/>
    <cellStyle name="常规 2 3 4 7" xfId="7273"/>
    <cellStyle name="常规 2 3 4 7 2" xfId="7274"/>
    <cellStyle name="常规 2 3 4 7 3" xfId="7275"/>
    <cellStyle name="常规 2 3 4 8" xfId="7276"/>
    <cellStyle name="常规 2 3 4 8 2" xfId="7277"/>
    <cellStyle name="常规 2 3 4 8 3" xfId="7278"/>
    <cellStyle name="常规 2 3 4 9" xfId="7279"/>
    <cellStyle name="常规 2 3 4 9 2" xfId="7280"/>
    <cellStyle name="常规 2 3 4 9 3" xfId="7281"/>
    <cellStyle name="常规 2 3 5" xfId="7282"/>
    <cellStyle name="常规 2 3 5 2" xfId="7283"/>
    <cellStyle name="常规 2 3 5 2 2" xfId="7284"/>
    <cellStyle name="常规 2 3 5 2 2 2" xfId="7285"/>
    <cellStyle name="常规 2 3 5 2 2 3" xfId="7286"/>
    <cellStyle name="常规 2 3 5 2 3" xfId="7287"/>
    <cellStyle name="常规 2 3 5 2 3 2" xfId="7288"/>
    <cellStyle name="常规 2 3 5 2 3 3" xfId="7289"/>
    <cellStyle name="常规 2 3 5 2 4" xfId="7290"/>
    <cellStyle name="常规 2 3 5 2 4 2" xfId="7291"/>
    <cellStyle name="常规 2 3 5 2 4 3" xfId="7292"/>
    <cellStyle name="常规 2 3 5 2 5" xfId="7293"/>
    <cellStyle name="常规 2 3 5 2 5 2" xfId="7294"/>
    <cellStyle name="常规 2 3 5 2 6" xfId="7295"/>
    <cellStyle name="常规 2 3 5 3" xfId="7296"/>
    <cellStyle name="常规 2 3 5 3 2" xfId="7297"/>
    <cellStyle name="常规 2 3 5 3 3" xfId="7298"/>
    <cellStyle name="常规 2 3 5 4" xfId="7299"/>
    <cellStyle name="常规 2 3 5 4 2" xfId="7300"/>
    <cellStyle name="常规 2 3 5 4 3" xfId="7301"/>
    <cellStyle name="常规 2 3 5 5" xfId="7302"/>
    <cellStyle name="常规 2 3 5 5 2" xfId="7303"/>
    <cellStyle name="常规 2 3 5 5 3" xfId="7304"/>
    <cellStyle name="常规 2 3 5 6" xfId="7305"/>
    <cellStyle name="常规 2 3 5 6 2" xfId="7306"/>
    <cellStyle name="常规 2 3 5 6 3" xfId="7307"/>
    <cellStyle name="常规 2 3 5 7" xfId="7308"/>
    <cellStyle name="常规 2 3 5 7 2" xfId="7309"/>
    <cellStyle name="常规 2 3 5 8" xfId="7310"/>
    <cellStyle name="常规 2 3 6" xfId="7311"/>
    <cellStyle name="常规 2 3 6 2" xfId="7312"/>
    <cellStyle name="常规 2 3 6 2 2" xfId="7313"/>
    <cellStyle name="常规 2 3 6 2 2 2" xfId="7314"/>
    <cellStyle name="常规 2 3 6 2 2 3" xfId="7315"/>
    <cellStyle name="常规 2 3 6 2 3" xfId="7316"/>
    <cellStyle name="常规 2 3 6 2 3 2" xfId="7317"/>
    <cellStyle name="常规 2 3 6 2 3 3" xfId="7318"/>
    <cellStyle name="常规 2 3 6 2 4" xfId="7319"/>
    <cellStyle name="常规 2 3 6 2 4 2" xfId="7320"/>
    <cellStyle name="常规 2 3 6 2 4 3" xfId="7321"/>
    <cellStyle name="常规 2 3 6 2 5" xfId="7322"/>
    <cellStyle name="常规 2 3 6 2 5 2" xfId="7323"/>
    <cellStyle name="常规 2 3 6 2 6" xfId="7324"/>
    <cellStyle name="常规 2 3 6 3" xfId="7325"/>
    <cellStyle name="常规 2 3 6 3 2" xfId="7326"/>
    <cellStyle name="常规 2 3 6 3 3" xfId="7327"/>
    <cellStyle name="常规 2 3 6 4" xfId="7328"/>
    <cellStyle name="常规 2 3 6 4 2" xfId="7329"/>
    <cellStyle name="常规 2 3 6 4 3" xfId="7330"/>
    <cellStyle name="常规 2 3 6 5" xfId="7331"/>
    <cellStyle name="常规 2 3 6 5 2" xfId="7332"/>
    <cellStyle name="常规 2 3 6 5 3" xfId="7333"/>
    <cellStyle name="常规 2 3 6 6" xfId="7334"/>
    <cellStyle name="常规 2 3 6 6 2" xfId="7335"/>
    <cellStyle name="常规 2 3 6 7" xfId="7336"/>
    <cellStyle name="常规 2 3 7" xfId="7337"/>
    <cellStyle name="常规 2 3 7 2" xfId="7338"/>
    <cellStyle name="常规 2 3 7 2 2" xfId="7339"/>
    <cellStyle name="常规 2 3 7 2 2 2" xfId="7340"/>
    <cellStyle name="常规 2 3 7 2 2 3" xfId="7341"/>
    <cellStyle name="常规 2 3 7 2 3" xfId="7342"/>
    <cellStyle name="常规 2 3 7 2 3 2" xfId="7343"/>
    <cellStyle name="常规 2 3 7 2 3 3" xfId="7344"/>
    <cellStyle name="常规 2 3 7 2 4" xfId="7345"/>
    <cellStyle name="常规 2 3 7 2 4 2" xfId="7346"/>
    <cellStyle name="常规 2 3 7 2 4 3" xfId="7347"/>
    <cellStyle name="常规 2 3 7 2 5" xfId="7348"/>
    <cellStyle name="常规 2 3 7 2 5 2" xfId="7349"/>
    <cellStyle name="常规 2 3 7 2 6" xfId="7350"/>
    <cellStyle name="常规 2 3 7 3" xfId="7351"/>
    <cellStyle name="常规 2 3 7 3 2" xfId="7352"/>
    <cellStyle name="常规 2 3 7 3 3" xfId="7353"/>
    <cellStyle name="常规 2 3 7 4" xfId="7354"/>
    <cellStyle name="常规 2 3 7 4 2" xfId="7355"/>
    <cellStyle name="常规 2 3 7 4 3" xfId="7356"/>
    <cellStyle name="常规 2 3 7 5" xfId="7357"/>
    <cellStyle name="常规 2 3 7 5 2" xfId="7358"/>
    <cellStyle name="常规 2 3 7 5 3" xfId="7359"/>
    <cellStyle name="常规 2 3 7 6" xfId="7360"/>
    <cellStyle name="常规 2 3 7 6 2" xfId="7361"/>
    <cellStyle name="常规 2 3 7 7" xfId="7362"/>
    <cellStyle name="常规 2 3 8" xfId="7363"/>
    <cellStyle name="常规 2 3 8 2" xfId="7364"/>
    <cellStyle name="常规 2 3 8 2 2" xfId="7365"/>
    <cellStyle name="常规 2 3 8 2 3" xfId="7366"/>
    <cellStyle name="常规 2 3 8 3" xfId="7367"/>
    <cellStyle name="常规 2 3 8 3 2" xfId="7368"/>
    <cellStyle name="常规 2 3 8 3 3" xfId="7369"/>
    <cellStyle name="常规 2 3 8 4" xfId="7370"/>
    <cellStyle name="常规 2 3 8 4 2" xfId="7371"/>
    <cellStyle name="常规 2 3 8 4 3" xfId="7372"/>
    <cellStyle name="常规 2 3 8 5" xfId="7373"/>
    <cellStyle name="常规 2 3 8 6" xfId="7374"/>
    <cellStyle name="常规 2 3 9" xfId="7375"/>
    <cellStyle name="常规 2 3 9 2" xfId="7376"/>
    <cellStyle name="常规 2 3 9 3" xfId="7377"/>
    <cellStyle name="常规 2 30" xfId="7378"/>
    <cellStyle name="常规 2 30 2" xfId="7379"/>
    <cellStyle name="常规 2 31" xfId="7380"/>
    <cellStyle name="常规 2 32" xfId="7381"/>
    <cellStyle name="常规 2 33" xfId="7382"/>
    <cellStyle name="常规 2 34" xfId="7383"/>
    <cellStyle name="常规 2 35" xfId="7384"/>
    <cellStyle name="常规 2 35 2" xfId="7385"/>
    <cellStyle name="常规 2 36" xfId="7386"/>
    <cellStyle name="常规 2 36 2" xfId="7387"/>
    <cellStyle name="常规 2 4" xfId="7388"/>
    <cellStyle name="常规 2 4 10" xfId="7389"/>
    <cellStyle name="常规 2 4 10 2" xfId="7390"/>
    <cellStyle name="常规 2 4 10 3" xfId="7391"/>
    <cellStyle name="常规 2 4 11" xfId="7392"/>
    <cellStyle name="常规 2 4 11 2" xfId="7393"/>
    <cellStyle name="常规 2 4 11 3" xfId="7394"/>
    <cellStyle name="常规 2 4 12" xfId="7395"/>
    <cellStyle name="常规 2 4 12 2" xfId="7396"/>
    <cellStyle name="常规 2 4 13" xfId="7397"/>
    <cellStyle name="常规 2 4 2" xfId="7398"/>
    <cellStyle name="常规 2 4 2 10" xfId="7399"/>
    <cellStyle name="常规 2 4 2 10 2" xfId="7400"/>
    <cellStyle name="常规 2 4 2 10 3" xfId="7401"/>
    <cellStyle name="常规 2 4 2 11" xfId="7402"/>
    <cellStyle name="常规 2 4 2 11 2" xfId="7403"/>
    <cellStyle name="常规 2 4 2 12" xfId="7404"/>
    <cellStyle name="常规 2 4 2 2" xfId="7405"/>
    <cellStyle name="常规 2 4 2 2 10" xfId="7406"/>
    <cellStyle name="常规 2 4 2 2 2" xfId="7407"/>
    <cellStyle name="常规 2 4 2 2 2 2" xfId="7408"/>
    <cellStyle name="常规 2 4 2 2 2 2 2" xfId="7409"/>
    <cellStyle name="常规 2 4 2 2 2 2 2 2" xfId="7410"/>
    <cellStyle name="常规 2 4 2 2 2 2 2 3" xfId="7411"/>
    <cellStyle name="常规 2 4 2 2 2 2 3" xfId="7412"/>
    <cellStyle name="常规 2 4 2 2 2 2 3 2" xfId="7413"/>
    <cellStyle name="常规 2 4 2 2 2 2 3 3" xfId="7414"/>
    <cellStyle name="常规 2 4 2 2 2 2 4" xfId="7415"/>
    <cellStyle name="常规 2 4 2 2 2 2 4 2" xfId="7416"/>
    <cellStyle name="常规 2 4 2 2 2 2 4 3" xfId="7417"/>
    <cellStyle name="常规 2 4 2 2 2 2 5" xfId="7418"/>
    <cellStyle name="常规 2 4 2 2 2 2 5 2" xfId="7419"/>
    <cellStyle name="常规 2 4 2 2 2 2 6" xfId="7420"/>
    <cellStyle name="常规 2 4 2 2 2 3" xfId="7421"/>
    <cellStyle name="常规 2 4 2 2 2 3 2" xfId="7422"/>
    <cellStyle name="常规 2 4 2 2 2 3 3" xfId="7423"/>
    <cellStyle name="常规 2 4 2 2 2 4" xfId="7424"/>
    <cellStyle name="常规 2 4 2 2 2 4 2" xfId="7425"/>
    <cellStyle name="常规 2 4 2 2 2 4 3" xfId="7426"/>
    <cellStyle name="常规 2 4 2 2 2 5" xfId="7427"/>
    <cellStyle name="常规 2 4 2 2 2 5 2" xfId="7428"/>
    <cellStyle name="常规 2 4 2 2 2 5 3" xfId="7429"/>
    <cellStyle name="常规 2 4 2 2 2 6" xfId="7430"/>
    <cellStyle name="常规 2 4 2 2 2 6 2" xfId="7431"/>
    <cellStyle name="常规 2 4 2 2 2 7" xfId="7432"/>
    <cellStyle name="常规 2 4 2 2 3" xfId="7433"/>
    <cellStyle name="常规 2 4 2 2 3 2" xfId="7434"/>
    <cellStyle name="常规 2 4 2 2 3 2 2" xfId="7435"/>
    <cellStyle name="常规 2 4 2 2 3 2 2 2" xfId="7436"/>
    <cellStyle name="常规 2 4 2 2 3 2 2 3" xfId="7437"/>
    <cellStyle name="常规 2 4 2 2 3 2 3" xfId="7438"/>
    <cellStyle name="常规 2 4 2 2 3 2 3 2" xfId="7439"/>
    <cellStyle name="常规 2 4 2 2 3 2 3 3" xfId="7440"/>
    <cellStyle name="常规 2 4 2 2 3 2 4" xfId="7441"/>
    <cellStyle name="常规 2 4 2 2 3 2 4 2" xfId="7442"/>
    <cellStyle name="常规 2 4 2 2 3 2 4 3" xfId="7443"/>
    <cellStyle name="常规 2 4 2 2 3 2 5" xfId="7444"/>
    <cellStyle name="常规 2 4 2 2 3 2 6" xfId="7445"/>
    <cellStyle name="常规 2 4 2 2 3 3" xfId="7446"/>
    <cellStyle name="常规 2 4 2 2 3 3 2" xfId="7447"/>
    <cellStyle name="常规 2 4 2 2 3 3 3" xfId="7448"/>
    <cellStyle name="常规 2 4 2 2 3 4" xfId="7449"/>
    <cellStyle name="常规 2 4 2 2 3 4 2" xfId="7450"/>
    <cellStyle name="常规 2 4 2 2 3 4 3" xfId="7451"/>
    <cellStyle name="常规 2 4 2 2 3 5" xfId="7452"/>
    <cellStyle name="常规 2 4 2 2 3 5 2" xfId="7453"/>
    <cellStyle name="常规 2 4 2 2 3 5 3" xfId="7454"/>
    <cellStyle name="常规 2 4 2 2 3 6" xfId="7455"/>
    <cellStyle name="常规 2 4 2 2 3 7" xfId="7456"/>
    <cellStyle name="常规 2 4 2 2 4" xfId="7457"/>
    <cellStyle name="常规 2 4 2 2 4 2" xfId="7458"/>
    <cellStyle name="常规 2 4 2 2 4 2 2" xfId="7459"/>
    <cellStyle name="常规 2 4 2 2 4 2 3" xfId="7460"/>
    <cellStyle name="常规 2 4 2 2 4 3" xfId="7461"/>
    <cellStyle name="常规 2 4 2 2 4 3 2" xfId="7462"/>
    <cellStyle name="常规 2 4 2 2 4 3 3" xfId="7463"/>
    <cellStyle name="常规 2 4 2 2 4 4" xfId="7464"/>
    <cellStyle name="常规 2 4 2 2 4 4 2" xfId="7465"/>
    <cellStyle name="常规 2 4 2 2 4 4 3" xfId="7466"/>
    <cellStyle name="常规 2 4 2 2 4 5" xfId="7467"/>
    <cellStyle name="常规 2 4 2 2 4 6" xfId="7468"/>
    <cellStyle name="常规 2 4 2 2 5" xfId="7469"/>
    <cellStyle name="常规 2 4 2 2 5 2" xfId="7470"/>
    <cellStyle name="常规 2 4 2 2 5 3" xfId="7471"/>
    <cellStyle name="常规 2 4 2 2 6" xfId="7472"/>
    <cellStyle name="常规 2 4 2 2 6 2" xfId="7473"/>
    <cellStyle name="常规 2 4 2 2 6 3" xfId="7474"/>
    <cellStyle name="常规 2 4 2 2 7" xfId="7475"/>
    <cellStyle name="常规 2 4 2 2 7 2" xfId="7476"/>
    <cellStyle name="常规 2 4 2 2 7 3" xfId="7477"/>
    <cellStyle name="常规 2 4 2 2 8" xfId="7478"/>
    <cellStyle name="常规 2 4 2 2 8 2" xfId="7479"/>
    <cellStyle name="常规 2 4 2 2 8 3" xfId="7480"/>
    <cellStyle name="常规 2 4 2 2 9" xfId="7481"/>
    <cellStyle name="常规 2 4 2 2 9 2" xfId="7482"/>
    <cellStyle name="常规 2 4 2 3" xfId="7483"/>
    <cellStyle name="常规 2 4 2 3 2" xfId="7484"/>
    <cellStyle name="常规 2 4 2 3 2 2" xfId="7485"/>
    <cellStyle name="常规 2 4 2 3 2 2 2" xfId="7486"/>
    <cellStyle name="常规 2 4 2 3 2 2 2 2" xfId="7487"/>
    <cellStyle name="常规 2 4 2 3 2 2 2 3" xfId="7488"/>
    <cellStyle name="常规 2 4 2 3 2 2 3" xfId="7489"/>
    <cellStyle name="常规 2 4 2 3 2 2 3 2" xfId="7490"/>
    <cellStyle name="常规 2 4 2 3 2 2 3 3" xfId="7491"/>
    <cellStyle name="常规 2 4 2 3 2 2 4" xfId="7492"/>
    <cellStyle name="常规 2 4 2 3 2 2 4 2" xfId="7493"/>
    <cellStyle name="常规 2 4 2 3 2 2 4 3" xfId="7494"/>
    <cellStyle name="常规 2 4 2 3 2 2 5" xfId="7495"/>
    <cellStyle name="常规 2 4 2 3 2 2 6" xfId="7496"/>
    <cellStyle name="常规 2 4 2 3 2 3" xfId="7497"/>
    <cellStyle name="常规 2 4 2 3 2 3 2" xfId="7498"/>
    <cellStyle name="常规 2 4 2 3 2 3 3" xfId="7499"/>
    <cellStyle name="常规 2 4 2 3 2 4" xfId="7500"/>
    <cellStyle name="常规 2 4 2 3 2 4 2" xfId="7501"/>
    <cellStyle name="常规 2 4 2 3 2 4 3" xfId="7502"/>
    <cellStyle name="常规 2 4 2 3 2 5" xfId="7503"/>
    <cellStyle name="常规 2 4 2 3 2 5 2" xfId="7504"/>
    <cellStyle name="常规 2 4 2 3 2 5 3" xfId="7505"/>
    <cellStyle name="常规 2 4 2 3 2 6" xfId="7506"/>
    <cellStyle name="常规 2 4 2 3 2 7" xfId="7507"/>
    <cellStyle name="常规 2 4 2 3 3" xfId="7508"/>
    <cellStyle name="常规 2 4 2 3 3 2" xfId="7509"/>
    <cellStyle name="常规 2 4 2 3 3 2 2" xfId="7510"/>
    <cellStyle name="常规 2 4 2 3 3 2 3" xfId="7511"/>
    <cellStyle name="常规 2 4 2 3 3 3" xfId="7512"/>
    <cellStyle name="常规 2 4 2 3 3 3 2" xfId="7513"/>
    <cellStyle name="常规 2 4 2 3 3 3 3" xfId="7514"/>
    <cellStyle name="常规 2 4 2 3 3 4" xfId="7515"/>
    <cellStyle name="常规 2 4 2 3 3 4 2" xfId="7516"/>
    <cellStyle name="常规 2 4 2 3 3 4 3" xfId="7517"/>
    <cellStyle name="常规 2 4 2 3 3 5" xfId="7518"/>
    <cellStyle name="常规 2 4 2 3 3 6" xfId="7519"/>
    <cellStyle name="常规 2 4 2 3 4" xfId="7520"/>
    <cellStyle name="常规 2 4 2 3 4 2" xfId="7521"/>
    <cellStyle name="常规 2 4 2 3 4 3" xfId="7522"/>
    <cellStyle name="常规 2 4 2 3 5" xfId="7523"/>
    <cellStyle name="常规 2 4 2 3 5 2" xfId="7524"/>
    <cellStyle name="常规 2 4 2 3 5 3" xfId="7525"/>
    <cellStyle name="常规 2 4 2 3 6" xfId="7526"/>
    <cellStyle name="常规 2 4 2 3 6 2" xfId="7527"/>
    <cellStyle name="常规 2 4 2 3 6 3" xfId="7528"/>
    <cellStyle name="常规 2 4 2 3 7" xfId="7529"/>
    <cellStyle name="常规 2 4 2 3 8" xfId="7530"/>
    <cellStyle name="常规 2 4 2 4" xfId="7531"/>
    <cellStyle name="常规 2 4 2 4 2" xfId="7532"/>
    <cellStyle name="常规 2 4 2 4 2 2" xfId="7533"/>
    <cellStyle name="常规 2 4 2 4 2 2 2" xfId="7534"/>
    <cellStyle name="常规 2 4 2 4 2 2 3" xfId="7535"/>
    <cellStyle name="常规 2 4 2 4 2 3" xfId="7536"/>
    <cellStyle name="常规 2 4 2 4 2 3 2" xfId="7537"/>
    <cellStyle name="常规 2 4 2 4 2 3 3" xfId="7538"/>
    <cellStyle name="常规 2 4 2 4 2 4" xfId="7539"/>
    <cellStyle name="常规 2 4 2 4 2 4 2" xfId="7540"/>
    <cellStyle name="常规 2 4 2 4 2 4 3" xfId="7541"/>
    <cellStyle name="常规 2 4 2 4 2 5" xfId="7542"/>
    <cellStyle name="常规 2 4 2 4 2 6" xfId="7543"/>
    <cellStyle name="常规 2 4 2 4 3" xfId="7544"/>
    <cellStyle name="常规 2 4 2 4 3 2" xfId="7545"/>
    <cellStyle name="常规 2 4 2 4 3 3" xfId="7546"/>
    <cellStyle name="常规 2 4 2 4 4" xfId="7547"/>
    <cellStyle name="常规 2 4 2 4 4 2" xfId="7548"/>
    <cellStyle name="常规 2 4 2 4 4 3" xfId="7549"/>
    <cellStyle name="常规 2 4 2 4 5" xfId="7550"/>
    <cellStyle name="常规 2 4 2 4 5 2" xfId="7551"/>
    <cellStyle name="常规 2 4 2 4 5 3" xfId="7552"/>
    <cellStyle name="常规 2 4 2 4 6" xfId="7553"/>
    <cellStyle name="常规 2 4 2 4 7" xfId="7554"/>
    <cellStyle name="常规 2 4 2 5" xfId="7555"/>
    <cellStyle name="常规 2 4 2 5 2" xfId="7556"/>
    <cellStyle name="常规 2 4 2 5 2 2" xfId="7557"/>
    <cellStyle name="常规 2 4 2 5 2 2 2" xfId="7558"/>
    <cellStyle name="常规 2 4 2 5 2 2 3" xfId="7559"/>
    <cellStyle name="常规 2 4 2 5 2 3" xfId="7560"/>
    <cellStyle name="常规 2 4 2 5 2 3 2" xfId="7561"/>
    <cellStyle name="常规 2 4 2 5 2 3 3" xfId="7562"/>
    <cellStyle name="常规 2 4 2 5 2 4" xfId="7563"/>
    <cellStyle name="常规 2 4 2 5 2 4 2" xfId="7564"/>
    <cellStyle name="常规 2 4 2 5 2 4 3" xfId="7565"/>
    <cellStyle name="常规 2 4 2 5 2 5" xfId="7566"/>
    <cellStyle name="常规 2 4 2 5 2 6" xfId="7567"/>
    <cellStyle name="常规 2 4 2 5 3" xfId="7568"/>
    <cellStyle name="常规 2 4 2 5 3 2" xfId="7569"/>
    <cellStyle name="常规 2 4 2 5 3 3" xfId="7570"/>
    <cellStyle name="常规 2 4 2 5 4" xfId="7571"/>
    <cellStyle name="常规 2 4 2 5 4 2" xfId="7572"/>
    <cellStyle name="常规 2 4 2 5 4 3" xfId="7573"/>
    <cellStyle name="常规 2 4 2 5 5" xfId="7574"/>
    <cellStyle name="常规 2 4 2 5 5 2" xfId="7575"/>
    <cellStyle name="常规 2 4 2 5 5 3" xfId="7576"/>
    <cellStyle name="常规 2 4 2 5 6" xfId="7577"/>
    <cellStyle name="常规 2 4 2 5 7" xfId="7578"/>
    <cellStyle name="常规 2 4 2 6" xfId="7579"/>
    <cellStyle name="常规 2 4 2 6 2" xfId="7580"/>
    <cellStyle name="常规 2 4 2 6 2 2" xfId="7581"/>
    <cellStyle name="常规 2 4 2 6 2 3" xfId="7582"/>
    <cellStyle name="常规 2 4 2 6 3" xfId="7583"/>
    <cellStyle name="常规 2 4 2 6 3 2" xfId="7584"/>
    <cellStyle name="常规 2 4 2 6 3 3" xfId="7585"/>
    <cellStyle name="常规 2 4 2 6 4" xfId="7586"/>
    <cellStyle name="常规 2 4 2 6 4 2" xfId="7587"/>
    <cellStyle name="常规 2 4 2 6 4 3" xfId="7588"/>
    <cellStyle name="常规 2 4 2 6 5" xfId="7589"/>
    <cellStyle name="常规 2 4 2 6 6" xfId="7590"/>
    <cellStyle name="常规 2 4 2 7" xfId="7591"/>
    <cellStyle name="常规 2 4 2 7 2" xfId="7592"/>
    <cellStyle name="常规 2 4 2 7 3" xfId="7593"/>
    <cellStyle name="常规 2 4 2 8" xfId="7594"/>
    <cellStyle name="常规 2 4 2 8 2" xfId="7595"/>
    <cellStyle name="常规 2 4 2 8 3" xfId="7596"/>
    <cellStyle name="常规 2 4 2 9" xfId="7597"/>
    <cellStyle name="常规 2 4 2 9 2" xfId="7598"/>
    <cellStyle name="常规 2 4 2 9 3" xfId="7599"/>
    <cellStyle name="常规 2 4 3" xfId="7600"/>
    <cellStyle name="常规 2 4 3 10" xfId="7601"/>
    <cellStyle name="常规 2 4 3 2" xfId="7602"/>
    <cellStyle name="常规 2 4 3 2 2" xfId="7603"/>
    <cellStyle name="常规 2 4 3 2 2 2" xfId="7604"/>
    <cellStyle name="常规 2 4 3 2 2 2 2" xfId="7605"/>
    <cellStyle name="常规 2 4 3 2 2 2 3" xfId="7606"/>
    <cellStyle name="常规 2 4 3 2 2 3" xfId="7607"/>
    <cellStyle name="常规 2 4 3 2 2 3 2" xfId="7608"/>
    <cellStyle name="常规 2 4 3 2 2 3 3" xfId="7609"/>
    <cellStyle name="常规 2 4 3 2 2 4" xfId="7610"/>
    <cellStyle name="常规 2 4 3 2 2 4 2" xfId="7611"/>
    <cellStyle name="常规 2 4 3 2 2 4 3" xfId="7612"/>
    <cellStyle name="常规 2 4 3 2 2 5" xfId="7613"/>
    <cellStyle name="常规 2 4 3 2 2 6" xfId="7614"/>
    <cellStyle name="常规 2 4 3 2 3" xfId="7615"/>
    <cellStyle name="常规 2 4 3 2 3 2" xfId="7616"/>
    <cellStyle name="常规 2 4 3 2 3 3" xfId="7617"/>
    <cellStyle name="常规 2 4 3 2 4" xfId="7618"/>
    <cellStyle name="常规 2 4 3 2 4 2" xfId="7619"/>
    <cellStyle name="常规 2 4 3 2 4 3" xfId="7620"/>
    <cellStyle name="常规 2 4 3 2 5" xfId="7621"/>
    <cellStyle name="常规 2 4 3 2 5 2" xfId="7622"/>
    <cellStyle name="常规 2 4 3 2 5 3" xfId="7623"/>
    <cellStyle name="常规 2 4 3 2 6" xfId="7624"/>
    <cellStyle name="常规 2 4 3 2 7" xfId="7625"/>
    <cellStyle name="常规 2 4 3 3" xfId="7626"/>
    <cellStyle name="常规 2 4 3 3 2" xfId="7627"/>
    <cellStyle name="常规 2 4 3 3 2 2" xfId="7628"/>
    <cellStyle name="常规 2 4 3 3 2 2 2" xfId="7629"/>
    <cellStyle name="常规 2 4 3 3 2 2 3" xfId="7630"/>
    <cellStyle name="常规 2 4 3 3 2 3" xfId="7631"/>
    <cellStyle name="常规 2 4 3 3 2 3 2" xfId="7632"/>
    <cellStyle name="常规 2 4 3 3 2 3 3" xfId="7633"/>
    <cellStyle name="常规 2 4 3 3 2 4" xfId="7634"/>
    <cellStyle name="常规 2 4 3 3 2 4 2" xfId="7635"/>
    <cellStyle name="常规 2 4 3 3 2 4 3" xfId="7636"/>
    <cellStyle name="常规 2 4 3 3 2 5" xfId="7637"/>
    <cellStyle name="常规 2 4 3 3 2 6" xfId="7638"/>
    <cellStyle name="常规 2 4 3 3 3" xfId="7639"/>
    <cellStyle name="常规 2 4 3 3 3 2" xfId="7640"/>
    <cellStyle name="常规 2 4 3 3 3 3" xfId="7641"/>
    <cellStyle name="常规 2 4 3 3 4" xfId="7642"/>
    <cellStyle name="常规 2 4 3 3 4 2" xfId="7643"/>
    <cellStyle name="常规 2 4 3 3 4 3" xfId="7644"/>
    <cellStyle name="常规 2 4 3 3 5" xfId="7645"/>
    <cellStyle name="常规 2 4 3 3 5 2" xfId="7646"/>
    <cellStyle name="常规 2 4 3 3 5 3" xfId="7647"/>
    <cellStyle name="常规 2 4 3 3 6" xfId="7648"/>
    <cellStyle name="常规 2 4 3 3 7" xfId="7649"/>
    <cellStyle name="常规 2 4 3 4" xfId="7650"/>
    <cellStyle name="常规 2 4 3 4 2" xfId="7651"/>
    <cellStyle name="常规 2 4 3 4 2 2" xfId="7652"/>
    <cellStyle name="常规 2 4 3 4 2 3" xfId="7653"/>
    <cellStyle name="常规 2 4 3 4 3" xfId="7654"/>
    <cellStyle name="常规 2 4 3 4 3 2" xfId="7655"/>
    <cellStyle name="常规 2 4 3 4 3 3" xfId="7656"/>
    <cellStyle name="常规 2 4 3 4 4" xfId="7657"/>
    <cellStyle name="常规 2 4 3 4 4 2" xfId="7658"/>
    <cellStyle name="常规 2 4 3 4 4 3" xfId="7659"/>
    <cellStyle name="常规 2 4 3 4 5" xfId="7660"/>
    <cellStyle name="常规 2 4 3 4 6" xfId="7661"/>
    <cellStyle name="常规 2 4 3 5" xfId="7662"/>
    <cellStyle name="常规 2 4 3 5 2" xfId="7663"/>
    <cellStyle name="常规 2 4 3 5 3" xfId="7664"/>
    <cellStyle name="常规 2 4 3 6" xfId="7665"/>
    <cellStyle name="常规 2 4 3 6 2" xfId="7666"/>
    <cellStyle name="常规 2 4 3 6 3" xfId="7667"/>
    <cellStyle name="常规 2 4 3 7" xfId="7668"/>
    <cellStyle name="常规 2 4 3 7 2" xfId="7669"/>
    <cellStyle name="常规 2 4 3 7 3" xfId="7670"/>
    <cellStyle name="常规 2 4 3 8" xfId="7671"/>
    <cellStyle name="常规 2 4 3 8 2" xfId="7672"/>
    <cellStyle name="常规 2 4 3 8 3" xfId="7673"/>
    <cellStyle name="常规 2 4 3 9" xfId="7674"/>
    <cellStyle name="常规 2 4 3 9 2" xfId="7675"/>
    <cellStyle name="常规 2 4 4" xfId="7676"/>
    <cellStyle name="常规 2 4 4 2" xfId="7677"/>
    <cellStyle name="常规 2 4 4 2 2" xfId="7678"/>
    <cellStyle name="常规 2 4 4 2 2 2" xfId="7679"/>
    <cellStyle name="常规 2 4 4 2 2 2 2" xfId="7680"/>
    <cellStyle name="常规 2 4 4 2 2 2 3" xfId="7681"/>
    <cellStyle name="常规 2 4 4 2 2 3" xfId="7682"/>
    <cellStyle name="常规 2 4 4 2 2 3 2" xfId="7683"/>
    <cellStyle name="常规 2 4 4 2 2 3 3" xfId="7684"/>
    <cellStyle name="常规 2 4 4 2 2 4" xfId="7685"/>
    <cellStyle name="常规 2 4 4 2 2 4 2" xfId="7686"/>
    <cellStyle name="常规 2 4 4 2 2 4 3" xfId="7687"/>
    <cellStyle name="常规 2 4 4 2 2 5" xfId="7688"/>
    <cellStyle name="常规 2 4 4 2 2 6" xfId="7689"/>
    <cellStyle name="常规 2 4 4 2 3" xfId="7690"/>
    <cellStyle name="常规 2 4 4 2 3 2" xfId="7691"/>
    <cellStyle name="常规 2 4 4 2 3 3" xfId="7692"/>
    <cellStyle name="常规 2 4 4 2 4" xfId="7693"/>
    <cellStyle name="常规 2 4 4 2 4 2" xfId="7694"/>
    <cellStyle name="常规 2 4 4 2 4 3" xfId="7695"/>
    <cellStyle name="常规 2 4 4 2 5" xfId="7696"/>
    <cellStyle name="常规 2 4 4 2 5 2" xfId="7697"/>
    <cellStyle name="常规 2 4 4 2 5 3" xfId="7698"/>
    <cellStyle name="常规 2 4 4 2 6" xfId="7699"/>
    <cellStyle name="常规 2 4 4 2 7" xfId="7700"/>
    <cellStyle name="常规 2 4 4 3" xfId="7701"/>
    <cellStyle name="常规 2 4 4 3 2" xfId="7702"/>
    <cellStyle name="常规 2 4 4 3 2 2" xfId="7703"/>
    <cellStyle name="常规 2 4 4 3 2 2 2" xfId="7704"/>
    <cellStyle name="常规 2 4 4 3 2 2 3" xfId="7705"/>
    <cellStyle name="常规 2 4 4 3 2 3" xfId="7706"/>
    <cellStyle name="常规 2 4 4 3 2 3 2" xfId="7707"/>
    <cellStyle name="常规 2 4 4 3 2 3 3" xfId="7708"/>
    <cellStyle name="常规 2 4 4 3 2 4" xfId="7709"/>
    <cellStyle name="常规 2 4 4 3 2 4 2" xfId="7710"/>
    <cellStyle name="常规 2 4 4 3 2 4 3" xfId="7711"/>
    <cellStyle name="常规 2 4 4 3 2 5" xfId="7712"/>
    <cellStyle name="常规 2 4 4 3 2 6" xfId="7713"/>
    <cellStyle name="常规 2 4 4 3 3" xfId="7714"/>
    <cellStyle name="常规 2 4 4 3 3 2" xfId="7715"/>
    <cellStyle name="常规 2 4 4 3 3 3" xfId="7716"/>
    <cellStyle name="常规 2 4 4 3 4" xfId="7717"/>
    <cellStyle name="常规 2 4 4 3 4 2" xfId="7718"/>
    <cellStyle name="常规 2 4 4 3 4 3" xfId="7719"/>
    <cellStyle name="常规 2 4 4 3 5" xfId="7720"/>
    <cellStyle name="常规 2 4 4 3 5 2" xfId="7721"/>
    <cellStyle name="常规 2 4 4 3 5 3" xfId="7722"/>
    <cellStyle name="常规 2 4 4 3 6" xfId="7723"/>
    <cellStyle name="常规 2 4 4 3 7" xfId="7724"/>
    <cellStyle name="常规 2 4 4 4" xfId="7725"/>
    <cellStyle name="常规 2 4 4 4 2" xfId="7726"/>
    <cellStyle name="常规 2 4 4 5" xfId="7727"/>
    <cellStyle name="常规 2 4 5" xfId="7728"/>
    <cellStyle name="常规 2 4 5 2" xfId="7729"/>
    <cellStyle name="常规 2 4 5 2 2" xfId="7730"/>
    <cellStyle name="常规 2 4 5 2 2 2" xfId="7731"/>
    <cellStyle name="常规 2 4 5 2 2 3" xfId="7732"/>
    <cellStyle name="常规 2 4 5 2 3" xfId="7733"/>
    <cellStyle name="常规 2 4 5 2 3 2" xfId="7734"/>
    <cellStyle name="常规 2 4 5 2 3 3" xfId="7735"/>
    <cellStyle name="常规 2 4 5 2 4" xfId="7736"/>
    <cellStyle name="常规 2 4 5 2 4 2" xfId="7737"/>
    <cellStyle name="常规 2 4 5 2 4 3" xfId="7738"/>
    <cellStyle name="常规 2 4 5 2 5" xfId="7739"/>
    <cellStyle name="常规 2 4 5 2 6" xfId="7740"/>
    <cellStyle name="常规 2 4 5 3" xfId="7741"/>
    <cellStyle name="常规 2 4 5 3 2" xfId="7742"/>
    <cellStyle name="常规 2 4 5 3 3" xfId="7743"/>
    <cellStyle name="常规 2 4 5 4" xfId="7744"/>
    <cellStyle name="常规 2 4 5 4 2" xfId="7745"/>
    <cellStyle name="常规 2 4 5 4 3" xfId="7746"/>
    <cellStyle name="常规 2 4 5 5" xfId="7747"/>
    <cellStyle name="常规 2 4 5 5 2" xfId="7748"/>
    <cellStyle name="常规 2 4 5 5 3" xfId="7749"/>
    <cellStyle name="常规 2 4 5 6" xfId="7750"/>
    <cellStyle name="常规 2 4 5 6 2" xfId="7751"/>
    <cellStyle name="常规 2 4 5 7" xfId="7752"/>
    <cellStyle name="常规 2 4 6" xfId="7753"/>
    <cellStyle name="常规 2 4 6 2" xfId="7754"/>
    <cellStyle name="常规 2 4 6 2 2" xfId="7755"/>
    <cellStyle name="常规 2 4 6 2 2 2" xfId="7756"/>
    <cellStyle name="常规 2 4 6 2 2 3" xfId="7757"/>
    <cellStyle name="常规 2 4 6 2 3" xfId="7758"/>
    <cellStyle name="常规 2 4 6 2 3 2" xfId="7759"/>
    <cellStyle name="常规 2 4 6 2 3 3" xfId="7760"/>
    <cellStyle name="常规 2 4 6 2 4" xfId="7761"/>
    <cellStyle name="常规 2 4 6 2 4 2" xfId="7762"/>
    <cellStyle name="常规 2 4 6 2 4 3" xfId="7763"/>
    <cellStyle name="常规 2 4 6 2 5" xfId="7764"/>
    <cellStyle name="常规 2 4 6 2 6" xfId="7765"/>
    <cellStyle name="常规 2 4 6 3" xfId="7766"/>
    <cellStyle name="常规 2 4 6 3 2" xfId="7767"/>
    <cellStyle name="常规 2 4 6 3 3" xfId="7768"/>
    <cellStyle name="常规 2 4 6 4" xfId="7769"/>
    <cellStyle name="常规 2 4 6 4 2" xfId="7770"/>
    <cellStyle name="常规 2 4 6 4 3" xfId="7771"/>
    <cellStyle name="常规 2 4 6 5" xfId="7772"/>
    <cellStyle name="常规 2 4 6 5 2" xfId="7773"/>
    <cellStyle name="常规 2 4 6 5 3" xfId="7774"/>
    <cellStyle name="常规 2 4 6 6" xfId="7775"/>
    <cellStyle name="常规 2 4 6 6 2" xfId="7776"/>
    <cellStyle name="常规 2 4 6 7" xfId="7777"/>
    <cellStyle name="常规 2 4 7" xfId="7778"/>
    <cellStyle name="常规 2 4 7 2" xfId="7779"/>
    <cellStyle name="常规 2 4 7 2 2" xfId="7780"/>
    <cellStyle name="常规 2 4 7 2 3" xfId="7781"/>
    <cellStyle name="常规 2 4 7 3" xfId="7782"/>
    <cellStyle name="常规 2 4 7 3 2" xfId="7783"/>
    <cellStyle name="常规 2 4 7 3 3" xfId="7784"/>
    <cellStyle name="常规 2 4 7 4" xfId="7785"/>
    <cellStyle name="常规 2 4 7 4 2" xfId="7786"/>
    <cellStyle name="常规 2 4 7 4 3" xfId="7787"/>
    <cellStyle name="常规 2 4 7 5" xfId="7788"/>
    <cellStyle name="常规 2 4 7 5 2" xfId="7789"/>
    <cellStyle name="常规 2 4 7 6" xfId="7790"/>
    <cellStyle name="常规 2 4 8" xfId="7791"/>
    <cellStyle name="常规 2 4 8 2" xfId="7792"/>
    <cellStyle name="常规 2 4 8 2 2" xfId="7793"/>
    <cellStyle name="常规 2 4 8 3" xfId="7794"/>
    <cellStyle name="常规 2 4 9" xfId="7795"/>
    <cellStyle name="常规 2 4 9 2" xfId="7796"/>
    <cellStyle name="常规 2 4 9 2 2" xfId="7797"/>
    <cellStyle name="常规 2 4 9 3" xfId="7798"/>
    <cellStyle name="常规 2 5" xfId="7799"/>
    <cellStyle name="常规 2 5 10" xfId="7800"/>
    <cellStyle name="常规 2 5 10 2" xfId="7801"/>
    <cellStyle name="常规 2 5 10 3" xfId="7802"/>
    <cellStyle name="常规 2 5 11" xfId="7803"/>
    <cellStyle name="常规 2 5 11 2" xfId="7804"/>
    <cellStyle name="常规 2 5 11 3" xfId="7805"/>
    <cellStyle name="常规 2 5 12" xfId="7806"/>
    <cellStyle name="常规 2 5 12 2" xfId="7807"/>
    <cellStyle name="常规 2 5 12 3" xfId="7808"/>
    <cellStyle name="常规 2 5 13" xfId="7809"/>
    <cellStyle name="常规 2 5 13 2" xfId="7810"/>
    <cellStyle name="常规 2 5 2" xfId="7811"/>
    <cellStyle name="常规 2 5 2 10" xfId="7812"/>
    <cellStyle name="常规 2 5 2 10 2" xfId="7813"/>
    <cellStyle name="常规 2 5 2 10 3" xfId="7814"/>
    <cellStyle name="常规 2 5 2 11" xfId="7815"/>
    <cellStyle name="常规 2 5 2 11 2" xfId="7816"/>
    <cellStyle name="常规 2 5 2 12" xfId="7817"/>
    <cellStyle name="常规 2 5 2 2" xfId="7818"/>
    <cellStyle name="常规 2 5 2 2 10" xfId="7819"/>
    <cellStyle name="常规 2 5 2 2 2" xfId="7820"/>
    <cellStyle name="常规 2 5 2 2 2 2" xfId="7821"/>
    <cellStyle name="常规 2 5 2 2 2 2 2" xfId="7822"/>
    <cellStyle name="常规 2 5 2 2 2 2 2 2" xfId="7823"/>
    <cellStyle name="常规 2 5 2 2 2 2 2 3" xfId="7824"/>
    <cellStyle name="常规 2 5 2 2 2 2 3" xfId="7825"/>
    <cellStyle name="常规 2 5 2 2 2 2 3 2" xfId="7826"/>
    <cellStyle name="常规 2 5 2 2 2 2 3 3" xfId="7827"/>
    <cellStyle name="常规 2 5 2 2 2 2 4" xfId="7828"/>
    <cellStyle name="常规 2 5 2 2 2 2 4 2" xfId="7829"/>
    <cellStyle name="常规 2 5 2 2 2 2 4 3" xfId="7830"/>
    <cellStyle name="常规 2 5 2 2 2 2 5" xfId="7831"/>
    <cellStyle name="常规 2 5 2 2 2 2 6" xfId="7832"/>
    <cellStyle name="常规 2 5 2 2 2 3" xfId="7833"/>
    <cellStyle name="常规 2 5 2 2 2 3 2" xfId="7834"/>
    <cellStyle name="常规 2 5 2 2 2 3 3" xfId="7835"/>
    <cellStyle name="常规 2 5 2 2 2 4" xfId="7836"/>
    <cellStyle name="常规 2 5 2 2 2 4 2" xfId="7837"/>
    <cellStyle name="常规 2 5 2 2 2 4 3" xfId="7838"/>
    <cellStyle name="常规 2 5 2 2 2 5" xfId="7839"/>
    <cellStyle name="常规 2 5 2 2 2 5 2" xfId="7840"/>
    <cellStyle name="常规 2 5 2 2 2 5 3" xfId="7841"/>
    <cellStyle name="常规 2 5 2 2 2 6" xfId="7842"/>
    <cellStyle name="常规 2 5 2 2 2 6 2" xfId="7843"/>
    <cellStyle name="常规 2 5 2 2 2 7" xfId="7844"/>
    <cellStyle name="常规 2 5 2 2 3" xfId="7845"/>
    <cellStyle name="常规 2 5 2 2 3 2" xfId="7846"/>
    <cellStyle name="常规 2 5 2 2 3 2 2" xfId="7847"/>
    <cellStyle name="常规 2 5 2 2 3 2 2 2" xfId="7848"/>
    <cellStyle name="常规 2 5 2 2 3 2 2 3" xfId="7849"/>
    <cellStyle name="常规 2 5 2 2 3 2 3" xfId="7850"/>
    <cellStyle name="常规 2 5 2 2 3 2 3 2" xfId="7851"/>
    <cellStyle name="常规 2 5 2 2 3 2 3 3" xfId="7852"/>
    <cellStyle name="常规 2 5 2 2 3 2 4" xfId="7853"/>
    <cellStyle name="常规 2 5 2 2 3 2 4 2" xfId="7854"/>
    <cellStyle name="常规 2 5 2 2 3 2 4 3" xfId="7855"/>
    <cellStyle name="常规 2 5 2 2 3 2 5" xfId="7856"/>
    <cellStyle name="常规 2 5 2 2 3 2 6" xfId="7857"/>
    <cellStyle name="常规 2 5 2 2 3 3" xfId="7858"/>
    <cellStyle name="常规 2 5 2 2 3 3 2" xfId="7859"/>
    <cellStyle name="常规 2 5 2 2 3 3 3" xfId="7860"/>
    <cellStyle name="常规 2 5 2 2 3 4" xfId="7861"/>
    <cellStyle name="常规 2 5 2 2 3 4 2" xfId="7862"/>
    <cellStyle name="常规 2 5 2 2 3 4 3" xfId="7863"/>
    <cellStyle name="常规 2 5 2 2 3 5" xfId="7864"/>
    <cellStyle name="常规 2 5 2 2 3 5 2" xfId="7865"/>
    <cellStyle name="常规 2 5 2 2 3 5 3" xfId="7866"/>
    <cellStyle name="常规 2 5 2 2 3 6" xfId="7867"/>
    <cellStyle name="常规 2 5 2 2 3 7" xfId="7868"/>
    <cellStyle name="常规 2 5 2 2 4" xfId="7869"/>
    <cellStyle name="常规 2 5 2 2 4 2" xfId="7870"/>
    <cellStyle name="常规 2 5 2 2 4 2 2" xfId="7871"/>
    <cellStyle name="常规 2 5 2 2 4 2 3" xfId="7872"/>
    <cellStyle name="常规 2 5 2 2 4 3" xfId="7873"/>
    <cellStyle name="常规 2 5 2 2 4 3 2" xfId="7874"/>
    <cellStyle name="常规 2 5 2 2 4 3 3" xfId="7875"/>
    <cellStyle name="常规 2 5 2 2 4 4" xfId="7876"/>
    <cellStyle name="常规 2 5 2 2 4 4 2" xfId="7877"/>
    <cellStyle name="常规 2 5 2 2 4 4 3" xfId="7878"/>
    <cellStyle name="常规 2 5 2 2 4 5" xfId="7879"/>
    <cellStyle name="常规 2 5 2 2 4 6" xfId="7880"/>
    <cellStyle name="常规 2 5 2 2 5" xfId="7881"/>
    <cellStyle name="常规 2 5 2 2 5 2" xfId="7882"/>
    <cellStyle name="常规 2 5 2 2 5 3" xfId="7883"/>
    <cellStyle name="常规 2 5 2 2 6" xfId="7884"/>
    <cellStyle name="常规 2 5 2 2 6 2" xfId="7885"/>
    <cellStyle name="常规 2 5 2 2 6 3" xfId="7886"/>
    <cellStyle name="常规 2 5 2 2 7" xfId="7887"/>
    <cellStyle name="常规 2 5 2 2 7 2" xfId="7888"/>
    <cellStyle name="常规 2 5 2 2 7 3" xfId="7889"/>
    <cellStyle name="常规 2 5 2 2 8" xfId="7890"/>
    <cellStyle name="常规 2 5 2 2 8 2" xfId="7891"/>
    <cellStyle name="常规 2 5 2 2 8 3" xfId="7892"/>
    <cellStyle name="常规 2 5 2 2 9" xfId="7893"/>
    <cellStyle name="常规 2 5 2 2 9 2" xfId="7894"/>
    <cellStyle name="常规 2 5 2 3" xfId="7895"/>
    <cellStyle name="常规 2 5 2 3 2" xfId="7896"/>
    <cellStyle name="常规 2 5 2 3 2 2" xfId="7897"/>
    <cellStyle name="常规 2 5 2 3 2 2 2" xfId="7898"/>
    <cellStyle name="常规 2 5 2 3 2 2 2 2" xfId="7899"/>
    <cellStyle name="常规 2 5 2 3 2 2 2 3" xfId="7900"/>
    <cellStyle name="常规 2 5 2 3 2 2 3" xfId="7901"/>
    <cellStyle name="常规 2 5 2 3 2 2 3 2" xfId="7902"/>
    <cellStyle name="常规 2 5 2 3 2 2 3 3" xfId="7903"/>
    <cellStyle name="常规 2 5 2 3 2 2 4" xfId="7904"/>
    <cellStyle name="常规 2 5 2 3 2 2 4 2" xfId="7905"/>
    <cellStyle name="常规 2 5 2 3 2 2 4 3" xfId="7906"/>
    <cellStyle name="常规 2 5 2 3 2 2 5" xfId="7907"/>
    <cellStyle name="常规 2 5 2 3 2 2 6" xfId="7908"/>
    <cellStyle name="常规 2 5 2 3 2 3" xfId="7909"/>
    <cellStyle name="常规 2 5 2 3 2 3 2" xfId="7910"/>
    <cellStyle name="常规 2 5 2 3 2 3 3" xfId="7911"/>
    <cellStyle name="常规 2 5 2 3 2 4" xfId="7912"/>
    <cellStyle name="常规 2 5 2 3 2 4 2" xfId="7913"/>
    <cellStyle name="常规 2 5 2 3 2 4 3" xfId="7914"/>
    <cellStyle name="常规 2 5 2 3 2 5" xfId="7915"/>
    <cellStyle name="常规 2 5 2 3 2 5 2" xfId="7916"/>
    <cellStyle name="常规 2 5 2 3 2 5 3" xfId="7917"/>
    <cellStyle name="常规 2 5 2 3 2 6" xfId="7918"/>
    <cellStyle name="常规 2 5 2 3 2 7" xfId="7919"/>
    <cellStyle name="常规 2 5 2 3 3" xfId="7920"/>
    <cellStyle name="常规 2 5 2 3 3 2" xfId="7921"/>
    <cellStyle name="常规 2 5 2 3 3 2 2" xfId="7922"/>
    <cellStyle name="常规 2 5 2 3 3 2 3" xfId="7923"/>
    <cellStyle name="常规 2 5 2 3 3 3" xfId="7924"/>
    <cellStyle name="常规 2 5 2 3 3 3 2" xfId="7925"/>
    <cellStyle name="常规 2 5 2 3 3 3 3" xfId="7926"/>
    <cellStyle name="常规 2 5 2 3 3 4" xfId="7927"/>
    <cellStyle name="常规 2 5 2 3 3 4 2" xfId="7928"/>
    <cellStyle name="常规 2 5 2 3 3 4 3" xfId="7929"/>
    <cellStyle name="常规 2 5 2 3 3 5" xfId="7930"/>
    <cellStyle name="常规 2 5 2 3 3 6" xfId="7931"/>
    <cellStyle name="常规 2 5 2 3 4" xfId="7932"/>
    <cellStyle name="常规 2 5 2 3 4 2" xfId="7933"/>
    <cellStyle name="常规 2 5 2 3 4 3" xfId="7934"/>
    <cellStyle name="常规 2 5 2 3 5" xfId="7935"/>
    <cellStyle name="常规 2 5 2 3 5 2" xfId="7936"/>
    <cellStyle name="常规 2 5 2 3 5 3" xfId="7937"/>
    <cellStyle name="常规 2 5 2 3 6" xfId="7938"/>
    <cellStyle name="常规 2 5 2 3 6 2" xfId="7939"/>
    <cellStyle name="常规 2 5 2 3 6 3" xfId="7940"/>
    <cellStyle name="常规 2 5 2 3 7" xfId="7941"/>
    <cellStyle name="常规 2 5 2 3 8" xfId="7942"/>
    <cellStyle name="常规 2 5 2 4" xfId="7943"/>
    <cellStyle name="常规 2 5 2 4 2" xfId="7944"/>
    <cellStyle name="常规 2 5 2 4 2 2" xfId="7945"/>
    <cellStyle name="常规 2 5 2 4 2 2 2" xfId="7946"/>
    <cellStyle name="常规 2 5 2 4 2 2 3" xfId="7947"/>
    <cellStyle name="常规 2 5 2 4 2 3" xfId="7948"/>
    <cellStyle name="常规 2 5 2 4 2 3 2" xfId="7949"/>
    <cellStyle name="常规 2 5 2 4 2 3 3" xfId="7950"/>
    <cellStyle name="常规 2 5 2 4 2 4" xfId="7951"/>
    <cellStyle name="常规 2 5 2 4 2 4 2" xfId="7952"/>
    <cellStyle name="常规 2 5 2 4 2 4 3" xfId="7953"/>
    <cellStyle name="常规 2 5 2 4 2 5" xfId="7954"/>
    <cellStyle name="常规 2 5 2 4 2 6" xfId="7955"/>
    <cellStyle name="常规 2 5 2 4 3" xfId="7956"/>
    <cellStyle name="常规 2 5 2 4 3 2" xfId="7957"/>
    <cellStyle name="常规 2 5 2 4 3 3" xfId="7958"/>
    <cellStyle name="常规 2 5 2 4 4" xfId="7959"/>
    <cellStyle name="常规 2 5 2 4 4 2" xfId="7960"/>
    <cellStyle name="常规 2 5 2 4 4 3" xfId="7961"/>
    <cellStyle name="常规 2 5 2 4 5" xfId="7962"/>
    <cellStyle name="常规 2 5 2 4 5 2" xfId="7963"/>
    <cellStyle name="常规 2 5 2 4 5 3" xfId="7964"/>
    <cellStyle name="常规 2 5 2 4 6" xfId="7965"/>
    <cellStyle name="常规 2 5 2 4 7" xfId="7966"/>
    <cellStyle name="常规 2 5 2 5" xfId="7967"/>
    <cellStyle name="常规 2 5 2 5 2" xfId="7968"/>
    <cellStyle name="常规 2 5 2 5 2 2" xfId="7969"/>
    <cellStyle name="常规 2 5 2 5 2 2 2" xfId="7970"/>
    <cellStyle name="常规 2 5 2 5 2 2 3" xfId="7971"/>
    <cellStyle name="常规 2 5 2 5 2 3" xfId="7972"/>
    <cellStyle name="常规 2 5 2 5 2 3 2" xfId="7973"/>
    <cellStyle name="常规 2 5 2 5 2 3 3" xfId="7974"/>
    <cellStyle name="常规 2 5 2 5 2 4" xfId="7975"/>
    <cellStyle name="常规 2 5 2 5 2 4 2" xfId="7976"/>
    <cellStyle name="常规 2 5 2 5 2 4 3" xfId="7977"/>
    <cellStyle name="常规 2 5 2 5 2 5" xfId="7978"/>
    <cellStyle name="常规 2 5 2 5 2 6" xfId="7979"/>
    <cellStyle name="常规 2 5 2 5 3" xfId="7980"/>
    <cellStyle name="常规 2 5 2 5 3 2" xfId="7981"/>
    <cellStyle name="常规 2 5 2 5 3 3" xfId="7982"/>
    <cellStyle name="常规 2 5 2 5 4" xfId="7983"/>
    <cellStyle name="常规 2 5 2 5 4 2" xfId="7984"/>
    <cellStyle name="常规 2 5 2 5 4 3" xfId="7985"/>
    <cellStyle name="常规 2 5 2 5 5" xfId="7986"/>
    <cellStyle name="常规 2 5 2 5 5 2" xfId="7987"/>
    <cellStyle name="常规 2 5 2 5 5 3" xfId="7988"/>
    <cellStyle name="常规 2 5 2 5 6" xfId="7989"/>
    <cellStyle name="常规 2 5 2 5 7" xfId="7990"/>
    <cellStyle name="常规 2 5 2 6" xfId="7991"/>
    <cellStyle name="常规 2 5 2 6 2" xfId="7992"/>
    <cellStyle name="常规 2 5 2 6 2 2" xfId="7993"/>
    <cellStyle name="常规 2 5 2 6 2 3" xfId="7994"/>
    <cellStyle name="常规 2 5 2 6 3" xfId="7995"/>
    <cellStyle name="常规 2 5 2 6 3 2" xfId="7996"/>
    <cellStyle name="常规 2 5 2 6 3 3" xfId="7997"/>
    <cellStyle name="常规 2 5 2 6 4" xfId="7998"/>
    <cellStyle name="常规 2 5 2 6 4 2" xfId="7999"/>
    <cellStyle name="常规 2 5 2 6 4 3" xfId="8000"/>
    <cellStyle name="常规 2 5 2 6 5" xfId="8001"/>
    <cellStyle name="常规 2 5 2 6 6" xfId="8002"/>
    <cellStyle name="常规 2 5 2 7" xfId="8003"/>
    <cellStyle name="常规 2 5 2 7 2" xfId="8004"/>
    <cellStyle name="常规 2 5 2 7 3" xfId="8005"/>
    <cellStyle name="常规 2 5 2 8" xfId="8006"/>
    <cellStyle name="常规 2 5 2 8 2" xfId="8007"/>
    <cellStyle name="常规 2 5 2 8 3" xfId="8008"/>
    <cellStyle name="常规 2 5 2 9" xfId="8009"/>
    <cellStyle name="常规 2 5 2 9 2" xfId="8010"/>
    <cellStyle name="常规 2 5 2 9 3" xfId="8011"/>
    <cellStyle name="常规 2 5 3" xfId="8012"/>
    <cellStyle name="常规 2 5 3 10" xfId="8013"/>
    <cellStyle name="常规 2 5 3 2" xfId="8014"/>
    <cellStyle name="常规 2 5 3 2 2" xfId="8015"/>
    <cellStyle name="常规 2 5 3 2 2 2" xfId="8016"/>
    <cellStyle name="常规 2 5 3 2 2 2 2" xfId="8017"/>
    <cellStyle name="常规 2 5 3 2 2 2 3" xfId="8018"/>
    <cellStyle name="常规 2 5 3 2 2 3" xfId="8019"/>
    <cellStyle name="常规 2 5 3 2 2 3 2" xfId="8020"/>
    <cellStyle name="常规 2 5 3 2 2 3 3" xfId="8021"/>
    <cellStyle name="常规 2 5 3 2 2 4" xfId="8022"/>
    <cellStyle name="常规 2 5 3 2 2 4 2" xfId="8023"/>
    <cellStyle name="常规 2 5 3 2 2 4 3" xfId="8024"/>
    <cellStyle name="常规 2 5 3 2 2 5" xfId="8025"/>
    <cellStyle name="常规 2 5 3 2 2 6" xfId="8026"/>
    <cellStyle name="常规 2 5 3 2 3" xfId="8027"/>
    <cellStyle name="常规 2 5 3 2 3 2" xfId="8028"/>
    <cellStyle name="常规 2 5 3 2 3 3" xfId="8029"/>
    <cellStyle name="常规 2 5 3 2 4" xfId="8030"/>
    <cellStyle name="常规 2 5 3 2 4 2" xfId="8031"/>
    <cellStyle name="常规 2 5 3 2 4 3" xfId="8032"/>
    <cellStyle name="常规 2 5 3 2 5" xfId="8033"/>
    <cellStyle name="常规 2 5 3 2 5 2" xfId="8034"/>
    <cellStyle name="常规 2 5 3 2 5 3" xfId="8035"/>
    <cellStyle name="常规 2 5 3 2 6" xfId="8036"/>
    <cellStyle name="常规 2 5 3 2 7" xfId="8037"/>
    <cellStyle name="常规 2 5 3 3" xfId="8038"/>
    <cellStyle name="常规 2 5 3 3 2" xfId="8039"/>
    <cellStyle name="常规 2 5 3 3 2 2" xfId="8040"/>
    <cellStyle name="常规 2 5 3 3 2 2 2" xfId="8041"/>
    <cellStyle name="常规 2 5 3 3 2 2 3" xfId="8042"/>
    <cellStyle name="常规 2 5 3 3 2 3" xfId="8043"/>
    <cellStyle name="常规 2 5 3 3 2 3 2" xfId="8044"/>
    <cellStyle name="常规 2 5 3 3 2 3 3" xfId="8045"/>
    <cellStyle name="常规 2 5 3 3 2 4" xfId="8046"/>
    <cellStyle name="常规 2 5 3 3 2 4 2" xfId="8047"/>
    <cellStyle name="常规 2 5 3 3 2 4 3" xfId="8048"/>
    <cellStyle name="常规 2 5 3 3 2 5" xfId="8049"/>
    <cellStyle name="常规 2 5 3 3 2 6" xfId="8050"/>
    <cellStyle name="常规 2 5 3 3 3" xfId="8051"/>
    <cellStyle name="常规 2 5 3 3 3 2" xfId="8052"/>
    <cellStyle name="常规 2 5 3 3 3 3" xfId="8053"/>
    <cellStyle name="常规 2 5 3 3 4" xfId="8054"/>
    <cellStyle name="常规 2 5 3 3 4 2" xfId="8055"/>
    <cellStyle name="常规 2 5 3 3 4 3" xfId="8056"/>
    <cellStyle name="常规 2 5 3 3 5" xfId="8057"/>
    <cellStyle name="常规 2 5 3 3 5 2" xfId="8058"/>
    <cellStyle name="常规 2 5 3 3 5 3" xfId="8059"/>
    <cellStyle name="常规 2 5 3 3 6" xfId="8060"/>
    <cellStyle name="常规 2 5 3 3 7" xfId="8061"/>
    <cellStyle name="常规 2 5 3 4" xfId="8062"/>
    <cellStyle name="常规 2 5 3 4 2" xfId="8063"/>
    <cellStyle name="常规 2 5 3 4 2 2" xfId="8064"/>
    <cellStyle name="常规 2 5 3 4 2 3" xfId="8065"/>
    <cellStyle name="常规 2 5 3 4 3" xfId="8066"/>
    <cellStyle name="常规 2 5 3 4 3 2" xfId="8067"/>
    <cellStyle name="常规 2 5 3 4 3 3" xfId="8068"/>
    <cellStyle name="常规 2 5 3 4 4" xfId="8069"/>
    <cellStyle name="常规 2 5 3 4 4 2" xfId="8070"/>
    <cellStyle name="常规 2 5 3 4 4 3" xfId="8071"/>
    <cellStyle name="常规 2 5 3 4 5" xfId="8072"/>
    <cellStyle name="常规 2 5 3 4 6" xfId="8073"/>
    <cellStyle name="常规 2 5 3 5" xfId="8074"/>
    <cellStyle name="常规 2 5 3 5 2" xfId="8075"/>
    <cellStyle name="常规 2 5 3 5 3" xfId="8076"/>
    <cellStyle name="常规 2 5 3 6" xfId="8077"/>
    <cellStyle name="常规 2 5 3 6 2" xfId="8078"/>
    <cellStyle name="常规 2 5 3 6 3" xfId="8079"/>
    <cellStyle name="常规 2 5 3 7" xfId="8080"/>
    <cellStyle name="常规 2 5 3 7 2" xfId="8081"/>
    <cellStyle name="常规 2 5 3 7 3" xfId="8082"/>
    <cellStyle name="常规 2 5 3 8" xfId="8083"/>
    <cellStyle name="常规 2 5 3 8 2" xfId="8084"/>
    <cellStyle name="常规 2 5 3 8 3" xfId="8085"/>
    <cellStyle name="常规 2 5 3 9" xfId="8086"/>
    <cellStyle name="常规 2 5 4" xfId="8087"/>
    <cellStyle name="常规 2 5 4 2" xfId="8088"/>
    <cellStyle name="常规 2 5 4 2 2" xfId="8089"/>
    <cellStyle name="常规 2 5 4 2 2 2" xfId="8090"/>
    <cellStyle name="常规 2 5 4 2 2 2 2" xfId="8091"/>
    <cellStyle name="常规 2 5 4 2 2 2 3" xfId="8092"/>
    <cellStyle name="常规 2 5 4 2 2 3" xfId="8093"/>
    <cellStyle name="常规 2 5 4 2 2 3 2" xfId="8094"/>
    <cellStyle name="常规 2 5 4 2 2 3 3" xfId="8095"/>
    <cellStyle name="常规 2 5 4 2 2 4" xfId="8096"/>
    <cellStyle name="常规 2 5 4 2 2 4 2" xfId="8097"/>
    <cellStyle name="常规 2 5 4 2 2 4 3" xfId="8098"/>
    <cellStyle name="常规 2 5 4 2 2 5" xfId="8099"/>
    <cellStyle name="常规 2 5 4 2 2 6" xfId="8100"/>
    <cellStyle name="常规 2 5 4 2 3" xfId="8101"/>
    <cellStyle name="常规 2 5 4 2 3 2" xfId="8102"/>
    <cellStyle name="常规 2 5 4 2 3 3" xfId="8103"/>
    <cellStyle name="常规 2 5 4 2 4" xfId="8104"/>
    <cellStyle name="常规 2 5 4 2 4 2" xfId="8105"/>
    <cellStyle name="常规 2 5 4 2 4 3" xfId="8106"/>
    <cellStyle name="常规 2 5 4 2 5" xfId="8107"/>
    <cellStyle name="常规 2 5 4 2 5 2" xfId="8108"/>
    <cellStyle name="常规 2 5 4 2 5 3" xfId="8109"/>
    <cellStyle name="常规 2 5 4 2 6" xfId="8110"/>
    <cellStyle name="常规 2 5 4 2 7" xfId="8111"/>
    <cellStyle name="常规 2 5 4 3" xfId="8112"/>
    <cellStyle name="常规 2 5 4 3 2" xfId="8113"/>
    <cellStyle name="常规 2 5 4 3 2 2" xfId="8114"/>
    <cellStyle name="常规 2 5 4 3 2 3" xfId="8115"/>
    <cellStyle name="常规 2 5 4 3 3" xfId="8116"/>
    <cellStyle name="常规 2 5 4 3 3 2" xfId="8117"/>
    <cellStyle name="常规 2 5 4 3 3 3" xfId="8118"/>
    <cellStyle name="常规 2 5 4 3 4" xfId="8119"/>
    <cellStyle name="常规 2 5 4 3 4 2" xfId="8120"/>
    <cellStyle name="常规 2 5 4 3 4 3" xfId="8121"/>
    <cellStyle name="常规 2 5 4 3 5" xfId="8122"/>
    <cellStyle name="常规 2 5 4 3 6" xfId="8123"/>
    <cellStyle name="常规 2 5 4 4" xfId="8124"/>
    <cellStyle name="常规 2 5 4 4 2" xfId="8125"/>
    <cellStyle name="常规 2 5 4 4 3" xfId="8126"/>
    <cellStyle name="常规 2 5 4 5" xfId="8127"/>
    <cellStyle name="常规 2 5 4 5 2" xfId="8128"/>
    <cellStyle name="常规 2 5 4 5 3" xfId="8129"/>
    <cellStyle name="常规 2 5 4 6" xfId="8130"/>
    <cellStyle name="常规 2 5 4 6 2" xfId="8131"/>
    <cellStyle name="常规 2 5 4 6 3" xfId="8132"/>
    <cellStyle name="常规 2 5 4 7" xfId="8133"/>
    <cellStyle name="常规 2 5 4 8" xfId="8134"/>
    <cellStyle name="常规 2 5 5" xfId="8135"/>
    <cellStyle name="常规 2 5 5 2" xfId="8136"/>
    <cellStyle name="常规 2 5 5 2 2" xfId="8137"/>
    <cellStyle name="常规 2 5 5 2 2 2" xfId="8138"/>
    <cellStyle name="常规 2 5 5 2 2 3" xfId="8139"/>
    <cellStyle name="常规 2 5 5 2 3" xfId="8140"/>
    <cellStyle name="常规 2 5 5 2 3 2" xfId="8141"/>
    <cellStyle name="常规 2 5 5 2 3 3" xfId="8142"/>
    <cellStyle name="常规 2 5 5 2 4" xfId="8143"/>
    <cellStyle name="常规 2 5 5 2 4 2" xfId="8144"/>
    <cellStyle name="常规 2 5 5 2 4 3" xfId="8145"/>
    <cellStyle name="常规 2 5 5 2 5" xfId="8146"/>
    <cellStyle name="常规 2 5 5 2 6" xfId="8147"/>
    <cellStyle name="常规 2 5 5 3" xfId="8148"/>
    <cellStyle name="常规 2 5 5 3 2" xfId="8149"/>
    <cellStyle name="常规 2 5 5 3 3" xfId="8150"/>
    <cellStyle name="常规 2 5 5 4" xfId="8151"/>
    <cellStyle name="常规 2 5 5 4 2" xfId="8152"/>
    <cellStyle name="常规 2 5 5 4 3" xfId="8153"/>
    <cellStyle name="常规 2 5 5 5" xfId="8154"/>
    <cellStyle name="常规 2 5 5 5 2" xfId="8155"/>
    <cellStyle name="常规 2 5 5 5 3" xfId="8156"/>
    <cellStyle name="常规 2 5 5 6" xfId="8157"/>
    <cellStyle name="常规 2 5 5 7" xfId="8158"/>
    <cellStyle name="常规 2 5 6" xfId="8159"/>
    <cellStyle name="常规 2 5 6 2" xfId="8160"/>
    <cellStyle name="常规 2 5 6 2 2" xfId="8161"/>
    <cellStyle name="常规 2 5 6 2 2 2" xfId="8162"/>
    <cellStyle name="常规 2 5 6 2 2 3" xfId="8163"/>
    <cellStyle name="常规 2 5 6 2 3" xfId="8164"/>
    <cellStyle name="常规 2 5 6 2 3 2" xfId="8165"/>
    <cellStyle name="常规 2 5 6 2 3 3" xfId="8166"/>
    <cellStyle name="常规 2 5 6 2 4" xfId="8167"/>
    <cellStyle name="常规 2 5 6 2 4 2" xfId="8168"/>
    <cellStyle name="常规 2 5 6 2 4 3" xfId="8169"/>
    <cellStyle name="常规 2 5 6 2 5" xfId="8170"/>
    <cellStyle name="常规 2 5 6 2 6" xfId="8171"/>
    <cellStyle name="常规 2 5 6 3" xfId="8172"/>
    <cellStyle name="常规 2 5 6 3 2" xfId="8173"/>
    <cellStyle name="常规 2 5 6 3 3" xfId="8174"/>
    <cellStyle name="常规 2 5 6 4" xfId="8175"/>
    <cellStyle name="常规 2 5 6 4 2" xfId="8176"/>
    <cellStyle name="常规 2 5 6 4 3" xfId="8177"/>
    <cellStyle name="常规 2 5 6 5" xfId="8178"/>
    <cellStyle name="常规 2 5 6 5 2" xfId="8179"/>
    <cellStyle name="常规 2 5 6 5 3" xfId="8180"/>
    <cellStyle name="常规 2 5 6 6" xfId="8181"/>
    <cellStyle name="常规 2 5 6 7" xfId="8182"/>
    <cellStyle name="常规 2 5 7" xfId="8183"/>
    <cellStyle name="常规 2 5 7 2" xfId="8184"/>
    <cellStyle name="常规 2 5 7 2 2" xfId="8185"/>
    <cellStyle name="常规 2 5 7 2 3" xfId="8186"/>
    <cellStyle name="常规 2 5 7 3" xfId="8187"/>
    <cellStyle name="常规 2 5 7 3 2" xfId="8188"/>
    <cellStyle name="常规 2 5 7 3 3" xfId="8189"/>
    <cellStyle name="常规 2 5 7 4" xfId="8190"/>
    <cellStyle name="常规 2 5 7 4 2" xfId="8191"/>
    <cellStyle name="常规 2 5 7 4 3" xfId="8192"/>
    <cellStyle name="常规 2 5 7 5" xfId="8193"/>
    <cellStyle name="常规 2 5 7 6" xfId="8194"/>
    <cellStyle name="常规 2 5 8" xfId="8195"/>
    <cellStyle name="常规 2 5 8 2" xfId="8196"/>
    <cellStyle name="常规 2 5 8 3" xfId="8197"/>
    <cellStyle name="常规 2 5 9" xfId="8198"/>
    <cellStyle name="常规 2 5 9 2" xfId="8199"/>
    <cellStyle name="常规 2 5 9 3" xfId="8200"/>
    <cellStyle name="常规 2 6" xfId="8201"/>
    <cellStyle name="常规 2 6 10" xfId="8202"/>
    <cellStyle name="常规 2 6 10 2" xfId="8203"/>
    <cellStyle name="常规 2 6 10 3" xfId="8204"/>
    <cellStyle name="常规 2 6 11" xfId="8205"/>
    <cellStyle name="常规 2 6 11 2" xfId="8206"/>
    <cellStyle name="常规 2 6 11 3" xfId="8207"/>
    <cellStyle name="常规 2 6 12" xfId="8208"/>
    <cellStyle name="常规 2 6 12 2" xfId="8209"/>
    <cellStyle name="常规 2 6 13" xfId="8210"/>
    <cellStyle name="常规 2 6 2" xfId="8211"/>
    <cellStyle name="常规 2 6 2 10" xfId="8212"/>
    <cellStyle name="常规 2 6 2 10 2" xfId="8213"/>
    <cellStyle name="常规 2 6 2 10 3" xfId="8214"/>
    <cellStyle name="常规 2 6 2 11" xfId="8215"/>
    <cellStyle name="常规 2 6 2 11 2" xfId="8216"/>
    <cellStyle name="常规 2 6 2 12" xfId="8217"/>
    <cellStyle name="常规 2 6 2 2" xfId="8218"/>
    <cellStyle name="常规 2 6 2 2 10" xfId="8219"/>
    <cellStyle name="常规 2 6 2 2 2" xfId="8220"/>
    <cellStyle name="常规 2 6 2 2 2 2" xfId="8221"/>
    <cellStyle name="常规 2 6 2 2 2 2 2" xfId="8222"/>
    <cellStyle name="常规 2 6 2 2 2 2 2 2" xfId="8223"/>
    <cellStyle name="常规 2 6 2 2 2 2 2 3" xfId="8224"/>
    <cellStyle name="常规 2 6 2 2 2 2 3" xfId="8225"/>
    <cellStyle name="常规 2 6 2 2 2 2 3 2" xfId="8226"/>
    <cellStyle name="常规 2 6 2 2 2 2 3 3" xfId="8227"/>
    <cellStyle name="常规 2 6 2 2 2 2 4" xfId="8228"/>
    <cellStyle name="常规 2 6 2 2 2 2 4 2" xfId="8229"/>
    <cellStyle name="常规 2 6 2 2 2 2 4 3" xfId="8230"/>
    <cellStyle name="常规 2 6 2 2 2 2 5" xfId="8231"/>
    <cellStyle name="常规 2 6 2 2 2 2 6" xfId="8232"/>
    <cellStyle name="常规 2 6 2 2 2 3" xfId="8233"/>
    <cellStyle name="常规 2 6 2 2 2 3 2" xfId="8234"/>
    <cellStyle name="常规 2 6 2 2 2 3 3" xfId="8235"/>
    <cellStyle name="常规 2 6 2 2 2 4" xfId="8236"/>
    <cellStyle name="常规 2 6 2 2 2 4 2" xfId="8237"/>
    <cellStyle name="常规 2 6 2 2 2 4 3" xfId="8238"/>
    <cellStyle name="常规 2 6 2 2 2 5" xfId="8239"/>
    <cellStyle name="常规 2 6 2 2 2 5 2" xfId="8240"/>
    <cellStyle name="常规 2 6 2 2 2 5 3" xfId="8241"/>
    <cellStyle name="常规 2 6 2 2 2 6" xfId="8242"/>
    <cellStyle name="常规 2 6 2 2 2 7" xfId="8243"/>
    <cellStyle name="常规 2 6 2 2 3" xfId="8244"/>
    <cellStyle name="常规 2 6 2 2 3 2" xfId="8245"/>
    <cellStyle name="常规 2 6 2 2 3 2 2" xfId="8246"/>
    <cellStyle name="常规 2 6 2 2 3 2 2 2" xfId="8247"/>
    <cellStyle name="常规 2 6 2 2 3 2 2 3" xfId="8248"/>
    <cellStyle name="常规 2 6 2 2 3 2 3" xfId="8249"/>
    <cellStyle name="常规 2 6 2 2 3 2 3 2" xfId="8250"/>
    <cellStyle name="常规 2 6 2 2 3 2 3 3" xfId="8251"/>
    <cellStyle name="常规 2 6 2 2 3 2 4" xfId="8252"/>
    <cellStyle name="常规 2 6 2 2 3 2 4 2" xfId="8253"/>
    <cellStyle name="常规 2 6 2 2 3 2 4 3" xfId="8254"/>
    <cellStyle name="常规 2 6 2 2 3 2 5" xfId="8255"/>
    <cellStyle name="常规 2 6 2 2 3 2 6" xfId="8256"/>
    <cellStyle name="常规 2 6 2 2 3 3" xfId="8257"/>
    <cellStyle name="常规 2 6 2 2 3 3 2" xfId="8258"/>
    <cellStyle name="常规 2 6 2 2 3 3 3" xfId="8259"/>
    <cellStyle name="常规 2 6 2 2 3 4" xfId="8260"/>
    <cellStyle name="常规 2 6 2 2 3 4 2" xfId="8261"/>
    <cellStyle name="常规 2 6 2 2 3 4 3" xfId="8262"/>
    <cellStyle name="常规 2 6 2 2 3 5" xfId="8263"/>
    <cellStyle name="常规 2 6 2 2 3 5 2" xfId="8264"/>
    <cellStyle name="常规 2 6 2 2 3 5 3" xfId="8265"/>
    <cellStyle name="常规 2 6 2 2 3 6" xfId="8266"/>
    <cellStyle name="常规 2 6 2 2 3 7" xfId="8267"/>
    <cellStyle name="常规 2 6 2 2 4" xfId="8268"/>
    <cellStyle name="常规 2 6 2 2 4 2" xfId="8269"/>
    <cellStyle name="常规 2 6 2 2 4 2 2" xfId="8270"/>
    <cellStyle name="常规 2 6 2 2 4 2 3" xfId="8271"/>
    <cellStyle name="常规 2 6 2 2 4 3" xfId="8272"/>
    <cellStyle name="常规 2 6 2 2 4 3 2" xfId="8273"/>
    <cellStyle name="常规 2 6 2 2 4 3 3" xfId="8274"/>
    <cellStyle name="常规 2 6 2 2 4 4" xfId="8275"/>
    <cellStyle name="常规 2 6 2 2 4 4 2" xfId="8276"/>
    <cellStyle name="常规 2 6 2 2 4 4 3" xfId="8277"/>
    <cellStyle name="常规 2 6 2 2 4 5" xfId="8278"/>
    <cellStyle name="常规 2 6 2 2 4 6" xfId="8279"/>
    <cellStyle name="常规 2 6 2 2 5" xfId="8280"/>
    <cellStyle name="常规 2 6 2 2 5 2" xfId="8281"/>
    <cellStyle name="常规 2 6 2 2 5 3" xfId="8282"/>
    <cellStyle name="常规 2 6 2 2 6" xfId="8283"/>
    <cellStyle name="常规 2 6 2 2 6 2" xfId="8284"/>
    <cellStyle name="常规 2 6 2 2 6 3" xfId="8285"/>
    <cellStyle name="常规 2 6 2 2 7" xfId="8286"/>
    <cellStyle name="常规 2 6 2 2 7 2" xfId="8287"/>
    <cellStyle name="常规 2 6 2 2 7 3" xfId="8288"/>
    <cellStyle name="常规 2 6 2 2 8" xfId="8289"/>
    <cellStyle name="常规 2 6 2 2 8 2" xfId="8290"/>
    <cellStyle name="常规 2 6 2 2 8 3" xfId="8291"/>
    <cellStyle name="常规 2 6 2 2 9" xfId="8292"/>
    <cellStyle name="常规 2 6 2 2 9 2" xfId="8293"/>
    <cellStyle name="常规 2 6 2 3" xfId="8294"/>
    <cellStyle name="常规 2 6 2 3 2" xfId="8295"/>
    <cellStyle name="常规 2 6 2 3 2 2" xfId="8296"/>
    <cellStyle name="常规 2 6 2 3 2 2 2" xfId="8297"/>
    <cellStyle name="常规 2 6 2 3 2 2 2 2" xfId="8298"/>
    <cellStyle name="常规 2 6 2 3 2 2 2 3" xfId="8299"/>
    <cellStyle name="常规 2 6 2 3 2 2 3" xfId="8300"/>
    <cellStyle name="常规 2 6 2 3 2 2 3 2" xfId="8301"/>
    <cellStyle name="常规 2 6 2 3 2 2 3 3" xfId="8302"/>
    <cellStyle name="常规 2 6 2 3 2 2 4" xfId="8303"/>
    <cellStyle name="常规 2 6 2 3 2 2 4 2" xfId="8304"/>
    <cellStyle name="常规 2 6 2 3 2 2 4 3" xfId="8305"/>
    <cellStyle name="常规 2 6 2 3 2 2 5" xfId="8306"/>
    <cellStyle name="常规 2 6 2 3 2 2 6" xfId="8307"/>
    <cellStyle name="常规 2 6 2 3 2 3" xfId="8308"/>
    <cellStyle name="常规 2 6 2 3 2 3 2" xfId="8309"/>
    <cellStyle name="常规 2 6 2 3 2 3 3" xfId="8310"/>
    <cellStyle name="常规 2 6 2 3 2 4" xfId="8311"/>
    <cellStyle name="常规 2 6 2 3 2 4 2" xfId="8312"/>
    <cellStyle name="常规 2 6 2 3 2 4 3" xfId="8313"/>
    <cellStyle name="常规 2 6 2 3 2 5" xfId="8314"/>
    <cellStyle name="常规 2 6 2 3 2 5 2" xfId="8315"/>
    <cellStyle name="常规 2 6 2 3 2 5 3" xfId="8316"/>
    <cellStyle name="常规 2 6 2 3 2 6" xfId="8317"/>
    <cellStyle name="常规 2 6 2 3 2 7" xfId="8318"/>
    <cellStyle name="常规 2 6 2 3 3" xfId="8319"/>
    <cellStyle name="常规 2 6 2 3 3 2" xfId="8320"/>
    <cellStyle name="常规 2 6 2 3 3 2 2" xfId="8321"/>
    <cellStyle name="常规 2 6 2 3 3 2 3" xfId="8322"/>
    <cellStyle name="常规 2 6 2 3 3 3" xfId="8323"/>
    <cellStyle name="常规 2 6 2 3 3 3 2" xfId="8324"/>
    <cellStyle name="常规 2 6 2 3 3 3 3" xfId="8325"/>
    <cellStyle name="常规 2 6 2 3 3 4" xfId="8326"/>
    <cellStyle name="常规 2 6 2 3 3 4 2" xfId="8327"/>
    <cellStyle name="常规 2 6 2 3 3 4 3" xfId="8328"/>
    <cellStyle name="常规 2 6 2 3 3 5" xfId="8329"/>
    <cellStyle name="常规 2 6 2 3 3 6" xfId="8330"/>
    <cellStyle name="常规 2 6 2 3 4" xfId="8331"/>
    <cellStyle name="常规 2 6 2 3 4 2" xfId="8332"/>
    <cellStyle name="常规 2 6 2 3 4 3" xfId="8333"/>
    <cellStyle name="常规 2 6 2 3 5" xfId="8334"/>
    <cellStyle name="常规 2 6 2 3 5 2" xfId="8335"/>
    <cellStyle name="常规 2 6 2 3 5 3" xfId="8336"/>
    <cellStyle name="常规 2 6 2 3 6" xfId="8337"/>
    <cellStyle name="常规 2 6 2 3 6 2" xfId="8338"/>
    <cellStyle name="常规 2 6 2 3 6 3" xfId="8339"/>
    <cellStyle name="常规 2 6 2 3 7" xfId="8340"/>
    <cellStyle name="常规 2 6 2 3 8" xfId="8341"/>
    <cellStyle name="常规 2 6 2 4" xfId="8342"/>
    <cellStyle name="常规 2 6 2 4 2" xfId="8343"/>
    <cellStyle name="常规 2 6 2 4 2 2" xfId="8344"/>
    <cellStyle name="常规 2 6 2 4 2 2 2" xfId="8345"/>
    <cellStyle name="常规 2 6 2 4 2 2 3" xfId="8346"/>
    <cellStyle name="常规 2 6 2 4 2 3" xfId="8347"/>
    <cellStyle name="常规 2 6 2 4 2 3 2" xfId="8348"/>
    <cellStyle name="常规 2 6 2 4 2 3 3" xfId="8349"/>
    <cellStyle name="常规 2 6 2 4 2 4" xfId="8350"/>
    <cellStyle name="常规 2 6 2 4 2 4 2" xfId="8351"/>
    <cellStyle name="常规 2 6 2 4 2 4 3" xfId="8352"/>
    <cellStyle name="常规 2 6 2 4 2 5" xfId="8353"/>
    <cellStyle name="常规 2 6 2 4 2 6" xfId="8354"/>
    <cellStyle name="常规 2 6 2 4 3" xfId="8355"/>
    <cellStyle name="常规 2 6 2 4 3 2" xfId="8356"/>
    <cellStyle name="常规 2 6 2 4 3 3" xfId="8357"/>
    <cellStyle name="常规 2 6 2 4 4" xfId="8358"/>
    <cellStyle name="常规 2 6 2 4 4 2" xfId="8359"/>
    <cellStyle name="常规 2 6 2 4 4 3" xfId="8360"/>
    <cellStyle name="常规 2 6 2 4 5" xfId="8361"/>
    <cellStyle name="常规 2 6 2 4 5 2" xfId="8362"/>
    <cellStyle name="常规 2 6 2 4 5 3" xfId="8363"/>
    <cellStyle name="常规 2 6 2 4 6" xfId="8364"/>
    <cellStyle name="常规 2 6 2 4 7" xfId="8365"/>
    <cellStyle name="常规 2 6 2 5" xfId="8366"/>
    <cellStyle name="常规 2 6 2 5 2" xfId="8367"/>
    <cellStyle name="常规 2 6 2 5 2 2" xfId="8368"/>
    <cellStyle name="常规 2 6 2 5 2 2 2" xfId="8369"/>
    <cellStyle name="常规 2 6 2 5 2 2 3" xfId="8370"/>
    <cellStyle name="常规 2 6 2 5 2 3" xfId="8371"/>
    <cellStyle name="常规 2 6 2 5 2 3 2" xfId="8372"/>
    <cellStyle name="常规 2 6 2 5 2 3 3" xfId="8373"/>
    <cellStyle name="常规 2 6 2 5 2 4" xfId="8374"/>
    <cellStyle name="常规 2 6 2 5 2 4 2" xfId="8375"/>
    <cellStyle name="常规 2 6 2 5 2 4 3" xfId="8376"/>
    <cellStyle name="常规 2 6 2 5 2 5" xfId="8377"/>
    <cellStyle name="常规 2 6 2 5 2 6" xfId="8378"/>
    <cellStyle name="常规 2 6 2 5 3" xfId="8379"/>
    <cellStyle name="常规 2 6 2 5 3 2" xfId="8380"/>
    <cellStyle name="常规 2 6 2 5 3 3" xfId="8381"/>
    <cellStyle name="常规 2 6 2 5 4" xfId="8382"/>
    <cellStyle name="常规 2 6 2 5 4 2" xfId="8383"/>
    <cellStyle name="常规 2 6 2 5 4 3" xfId="8384"/>
    <cellStyle name="常规 2 6 2 5 5" xfId="8385"/>
    <cellStyle name="常规 2 6 2 5 5 2" xfId="8386"/>
    <cellStyle name="常规 2 6 2 5 5 3" xfId="8387"/>
    <cellStyle name="常规 2 6 2 5 6" xfId="8388"/>
    <cellStyle name="常规 2 6 2 5 7" xfId="8389"/>
    <cellStyle name="常规 2 6 2 6" xfId="8390"/>
    <cellStyle name="常规 2 6 2 6 2" xfId="8391"/>
    <cellStyle name="常规 2 6 2 6 2 2" xfId="8392"/>
    <cellStyle name="常规 2 6 2 6 2 3" xfId="8393"/>
    <cellStyle name="常规 2 6 2 6 3" xfId="8394"/>
    <cellStyle name="常规 2 6 2 6 3 2" xfId="8395"/>
    <cellStyle name="常规 2 6 2 6 3 3" xfId="8396"/>
    <cellStyle name="常规 2 6 2 6 4" xfId="8397"/>
    <cellStyle name="常规 2 6 2 6 4 2" xfId="8398"/>
    <cellStyle name="常规 2 6 2 6 4 3" xfId="8399"/>
    <cellStyle name="常规 2 6 2 6 5" xfId="8400"/>
    <cellStyle name="常规 2 6 2 6 6" xfId="8401"/>
    <cellStyle name="常规 2 6 2 7" xfId="8402"/>
    <cellStyle name="常规 2 6 2 7 2" xfId="8403"/>
    <cellStyle name="常规 2 6 2 7 3" xfId="8404"/>
    <cellStyle name="常规 2 6 2 8" xfId="8405"/>
    <cellStyle name="常规 2 6 2 8 2" xfId="8406"/>
    <cellStyle name="常规 2 6 2 8 3" xfId="8407"/>
    <cellStyle name="常规 2 6 2 9" xfId="8408"/>
    <cellStyle name="常规 2 6 2 9 2" xfId="8409"/>
    <cellStyle name="常规 2 6 2 9 3" xfId="8410"/>
    <cellStyle name="常规 2 6 3" xfId="8411"/>
    <cellStyle name="常规 2 6 3 10" xfId="8412"/>
    <cellStyle name="常规 2 6 3 2" xfId="8413"/>
    <cellStyle name="常规 2 6 3 2 2" xfId="8414"/>
    <cellStyle name="常规 2 6 3 2 2 2" xfId="8415"/>
    <cellStyle name="常规 2 6 3 2 2 2 2" xfId="8416"/>
    <cellStyle name="常规 2 6 3 2 2 2 3" xfId="8417"/>
    <cellStyle name="常规 2 6 3 2 2 3" xfId="8418"/>
    <cellStyle name="常规 2 6 3 2 2 3 2" xfId="8419"/>
    <cellStyle name="常规 2 6 3 2 2 3 3" xfId="8420"/>
    <cellStyle name="常规 2 6 3 2 2 4" xfId="8421"/>
    <cellStyle name="常规 2 6 3 2 2 4 2" xfId="8422"/>
    <cellStyle name="常规 2 6 3 2 2 4 3" xfId="8423"/>
    <cellStyle name="常规 2 6 3 2 2 5" xfId="8424"/>
    <cellStyle name="常规 2 6 3 2 2 6" xfId="8425"/>
    <cellStyle name="常规 2 6 3 2 3" xfId="8426"/>
    <cellStyle name="常规 2 6 3 2 3 2" xfId="8427"/>
    <cellStyle name="常规 2 6 3 2 3 3" xfId="8428"/>
    <cellStyle name="常规 2 6 3 2 4" xfId="8429"/>
    <cellStyle name="常规 2 6 3 2 4 2" xfId="8430"/>
    <cellStyle name="常规 2 6 3 2 4 3" xfId="8431"/>
    <cellStyle name="常规 2 6 3 2 5" xfId="8432"/>
    <cellStyle name="常规 2 6 3 2 5 2" xfId="8433"/>
    <cellStyle name="常规 2 6 3 2 5 3" xfId="8434"/>
    <cellStyle name="常规 2 6 3 2 6" xfId="8435"/>
    <cellStyle name="常规 2 6 3 2 7" xfId="8436"/>
    <cellStyle name="常规 2 6 3 3" xfId="8437"/>
    <cellStyle name="常规 2 6 3 3 2" xfId="8438"/>
    <cellStyle name="常规 2 6 3 3 2 2" xfId="8439"/>
    <cellStyle name="常规 2 6 3 3 2 2 2" xfId="8440"/>
    <cellStyle name="常规 2 6 3 3 2 2 3" xfId="8441"/>
    <cellStyle name="常规 2 6 3 3 2 3" xfId="8442"/>
    <cellStyle name="常规 2 6 3 3 2 3 2" xfId="8443"/>
    <cellStyle name="常规 2 6 3 3 2 3 3" xfId="8444"/>
    <cellStyle name="常规 2 6 3 3 2 4" xfId="8445"/>
    <cellStyle name="常规 2 6 3 3 2 4 2" xfId="8446"/>
    <cellStyle name="常规 2 6 3 3 2 4 3" xfId="8447"/>
    <cellStyle name="常规 2 6 3 3 2 5" xfId="8448"/>
    <cellStyle name="常规 2 6 3 3 2 6" xfId="8449"/>
    <cellStyle name="常规 2 6 3 3 3" xfId="8450"/>
    <cellStyle name="常规 2 6 3 3 3 2" xfId="8451"/>
    <cellStyle name="常规 2 6 3 3 3 3" xfId="8452"/>
    <cellStyle name="常规 2 6 3 3 4" xfId="8453"/>
    <cellStyle name="常规 2 6 3 3 4 2" xfId="8454"/>
    <cellStyle name="常规 2 6 3 3 4 3" xfId="8455"/>
    <cellStyle name="常规 2 6 3 3 5" xfId="8456"/>
    <cellStyle name="常规 2 6 3 3 5 2" xfId="8457"/>
    <cellStyle name="常规 2 6 3 3 5 3" xfId="8458"/>
    <cellStyle name="常规 2 6 3 3 6" xfId="8459"/>
    <cellStyle name="常规 2 6 3 3 7" xfId="8460"/>
    <cellStyle name="常规 2 6 3 4" xfId="8461"/>
    <cellStyle name="常规 2 6 3 4 2" xfId="8462"/>
    <cellStyle name="常规 2 6 3 4 2 2" xfId="8463"/>
    <cellStyle name="常规 2 6 3 4 2 3" xfId="8464"/>
    <cellStyle name="常规 2 6 3 4 3" xfId="8465"/>
    <cellStyle name="常规 2 6 3 4 3 2" xfId="8466"/>
    <cellStyle name="常规 2 6 3 4 3 3" xfId="8467"/>
    <cellStyle name="常规 2 6 3 4 4" xfId="8468"/>
    <cellStyle name="常规 2 6 3 4 4 2" xfId="8469"/>
    <cellStyle name="常规 2 6 3 4 4 3" xfId="8470"/>
    <cellStyle name="常规 2 6 3 4 5" xfId="8471"/>
    <cellStyle name="常规 2 6 3 4 6" xfId="8472"/>
    <cellStyle name="常规 2 6 3 5" xfId="8473"/>
    <cellStyle name="常规 2 6 3 5 2" xfId="8474"/>
    <cellStyle name="常规 2 6 3 5 3" xfId="8475"/>
    <cellStyle name="常规 2 6 3 6" xfId="8476"/>
    <cellStyle name="常规 2 6 3 6 2" xfId="8477"/>
    <cellStyle name="常规 2 6 3 6 3" xfId="8478"/>
    <cellStyle name="常规 2 6 3 7" xfId="8479"/>
    <cellStyle name="常规 2 6 3 7 2" xfId="8480"/>
    <cellStyle name="常规 2 6 3 7 3" xfId="8481"/>
    <cellStyle name="常规 2 6 3 8" xfId="8482"/>
    <cellStyle name="常规 2 6 3 8 2" xfId="8483"/>
    <cellStyle name="常规 2 6 3 8 3" xfId="8484"/>
    <cellStyle name="常规 2 6 3 9" xfId="8485"/>
    <cellStyle name="常规 2 6 4" xfId="8486"/>
    <cellStyle name="常规 2 6 4 2" xfId="8487"/>
    <cellStyle name="常规 2 6 4 2 2" xfId="8488"/>
    <cellStyle name="常规 2 6 4 2 2 2" xfId="8489"/>
    <cellStyle name="常规 2 6 4 2 2 2 2" xfId="8490"/>
    <cellStyle name="常规 2 6 4 2 2 2 3" xfId="8491"/>
    <cellStyle name="常规 2 6 4 2 2 3" xfId="8492"/>
    <cellStyle name="常规 2 6 4 2 2 3 2" xfId="8493"/>
    <cellStyle name="常规 2 6 4 2 2 3 3" xfId="8494"/>
    <cellStyle name="常规 2 6 4 2 2 4" xfId="8495"/>
    <cellStyle name="常规 2 6 4 2 2 4 2" xfId="8496"/>
    <cellStyle name="常规 2 6 4 2 2 4 3" xfId="8497"/>
    <cellStyle name="常规 2 6 4 2 2 5" xfId="8498"/>
    <cellStyle name="常规 2 6 4 2 2 6" xfId="8499"/>
    <cellStyle name="常规 2 6 4 2 3" xfId="8500"/>
    <cellStyle name="常规 2 6 4 2 3 2" xfId="8501"/>
    <cellStyle name="常规 2 6 4 2 3 3" xfId="8502"/>
    <cellStyle name="常规 2 6 4 2 4" xfId="8503"/>
    <cellStyle name="常规 2 6 4 2 4 2" xfId="8504"/>
    <cellStyle name="常规 2 6 4 2 4 3" xfId="8505"/>
    <cellStyle name="常规 2 6 4 2 5" xfId="8506"/>
    <cellStyle name="常规 2 6 4 2 5 2" xfId="8507"/>
    <cellStyle name="常规 2 6 4 2 5 3" xfId="8508"/>
    <cellStyle name="常规 2 6 4 2 6" xfId="8509"/>
    <cellStyle name="常规 2 6 4 2 7" xfId="8510"/>
    <cellStyle name="常规 2 6 4 3" xfId="8511"/>
    <cellStyle name="常规 2 6 4 3 2" xfId="8512"/>
    <cellStyle name="常规 2 6 4 3 2 2" xfId="8513"/>
    <cellStyle name="常规 2 6 4 3 2 3" xfId="8514"/>
    <cellStyle name="常规 2 6 4 3 3" xfId="8515"/>
    <cellStyle name="常规 2 6 4 3 3 2" xfId="8516"/>
    <cellStyle name="常规 2 6 4 3 3 3" xfId="8517"/>
    <cellStyle name="常规 2 6 4 3 4" xfId="8518"/>
    <cellStyle name="常规 2 6 4 3 4 2" xfId="8519"/>
    <cellStyle name="常规 2 6 4 3 4 3" xfId="8520"/>
    <cellStyle name="常规 2 6 4 3 5" xfId="8521"/>
    <cellStyle name="常规 2 6 4 3 6" xfId="8522"/>
    <cellStyle name="常规 2 6 4 4" xfId="8523"/>
    <cellStyle name="常规 2 6 4 4 2" xfId="8524"/>
    <cellStyle name="常规 2 6 4 4 3" xfId="8525"/>
    <cellStyle name="常规 2 6 4 5" xfId="8526"/>
    <cellStyle name="常规 2 6 4 5 2" xfId="8527"/>
    <cellStyle name="常规 2 6 4 5 3" xfId="8528"/>
    <cellStyle name="常规 2 6 4 6" xfId="8529"/>
    <cellStyle name="常规 2 6 4 6 2" xfId="8530"/>
    <cellStyle name="常规 2 6 4 6 3" xfId="8531"/>
    <cellStyle name="常规 2 6 4 7" xfId="8532"/>
    <cellStyle name="常规 2 6 4 8" xfId="8533"/>
    <cellStyle name="常规 2 6 5" xfId="8534"/>
    <cellStyle name="常规 2 6 5 2" xfId="8535"/>
    <cellStyle name="常规 2 6 5 2 2" xfId="8536"/>
    <cellStyle name="常规 2 6 5 2 2 2" xfId="8537"/>
    <cellStyle name="常规 2 6 5 2 2 3" xfId="8538"/>
    <cellStyle name="常规 2 6 5 2 3" xfId="8539"/>
    <cellStyle name="常规 2 6 5 2 3 2" xfId="8540"/>
    <cellStyle name="常规 2 6 5 2 3 3" xfId="8541"/>
    <cellStyle name="常规 2 6 5 2 4" xfId="8542"/>
    <cellStyle name="常规 2 6 5 2 4 2" xfId="8543"/>
    <cellStyle name="常规 2 6 5 2 4 3" xfId="8544"/>
    <cellStyle name="常规 2 6 5 2 5" xfId="8545"/>
    <cellStyle name="常规 2 6 5 2 6" xfId="8546"/>
    <cellStyle name="常规 2 6 5 3" xfId="8547"/>
    <cellStyle name="常规 2 6 5 3 2" xfId="8548"/>
    <cellStyle name="常规 2 6 5 3 3" xfId="8549"/>
    <cellStyle name="常规 2 6 5 4" xfId="8550"/>
    <cellStyle name="常规 2 6 5 4 2" xfId="8551"/>
    <cellStyle name="常规 2 6 5 4 3" xfId="8552"/>
    <cellStyle name="常规 2 6 5 5" xfId="8553"/>
    <cellStyle name="常规 2 6 5 5 2" xfId="8554"/>
    <cellStyle name="常规 2 6 5 5 3" xfId="8555"/>
    <cellStyle name="常规 2 6 5 6" xfId="8556"/>
    <cellStyle name="常规 2 6 5 7" xfId="8557"/>
    <cellStyle name="常规 2 6 6" xfId="8558"/>
    <cellStyle name="常规 2 6 6 2" xfId="8559"/>
    <cellStyle name="常规 2 6 6 2 2" xfId="8560"/>
    <cellStyle name="常规 2 6 6 2 2 2" xfId="8561"/>
    <cellStyle name="常规 2 6 6 2 2 3" xfId="8562"/>
    <cellStyle name="常规 2 6 6 2 3" xfId="8563"/>
    <cellStyle name="常规 2 6 6 2 3 2" xfId="8564"/>
    <cellStyle name="常规 2 6 6 2 3 3" xfId="8565"/>
    <cellStyle name="常规 2 6 6 2 4" xfId="8566"/>
    <cellStyle name="常规 2 6 6 2 4 2" xfId="8567"/>
    <cellStyle name="常规 2 6 6 2 4 3" xfId="8568"/>
    <cellStyle name="常规 2 6 6 2 5" xfId="8569"/>
    <cellStyle name="常规 2 6 6 2 6" xfId="8570"/>
    <cellStyle name="常规 2 6 6 3" xfId="8571"/>
    <cellStyle name="常规 2 6 6 3 2" xfId="8572"/>
    <cellStyle name="常规 2 6 6 3 3" xfId="8573"/>
    <cellStyle name="常规 2 6 6 4" xfId="8574"/>
    <cellStyle name="常规 2 6 6 4 2" xfId="8575"/>
    <cellStyle name="常规 2 6 6 4 3" xfId="8576"/>
    <cellStyle name="常规 2 6 6 5" xfId="8577"/>
    <cellStyle name="常规 2 6 6 5 2" xfId="8578"/>
    <cellStyle name="常规 2 6 6 5 3" xfId="8579"/>
    <cellStyle name="常规 2 6 6 6" xfId="8580"/>
    <cellStyle name="常规 2 6 6 7" xfId="8581"/>
    <cellStyle name="常规 2 6 7" xfId="8582"/>
    <cellStyle name="常规 2 6 7 2" xfId="8583"/>
    <cellStyle name="常规 2 6 7 2 2" xfId="8584"/>
    <cellStyle name="常规 2 6 7 2 3" xfId="8585"/>
    <cellStyle name="常规 2 6 7 3" xfId="8586"/>
    <cellStyle name="常规 2 6 7 3 2" xfId="8587"/>
    <cellStyle name="常规 2 6 7 3 3" xfId="8588"/>
    <cellStyle name="常规 2 6 7 4" xfId="8589"/>
    <cellStyle name="常规 2 6 7 4 2" xfId="8590"/>
    <cellStyle name="常规 2 6 7 4 3" xfId="8591"/>
    <cellStyle name="常规 2 6 7 5" xfId="8592"/>
    <cellStyle name="常规 2 6 7 6" xfId="8593"/>
    <cellStyle name="常规 2 6 8" xfId="8594"/>
    <cellStyle name="常规 2 6 8 2" xfId="8595"/>
    <cellStyle name="常规 2 6 8 3" xfId="8596"/>
    <cellStyle name="常规 2 6 9" xfId="8597"/>
    <cellStyle name="常规 2 6 9 2" xfId="8598"/>
    <cellStyle name="常规 2 6 9 3" xfId="8599"/>
    <cellStyle name="常规 2 7" xfId="8600"/>
    <cellStyle name="常规 2 7 10" xfId="8601"/>
    <cellStyle name="常规 2 7 10 2" xfId="8602"/>
    <cellStyle name="常规 2 7 10 3" xfId="8603"/>
    <cellStyle name="常规 2 7 11" xfId="8604"/>
    <cellStyle name="常规 2 7 11 2" xfId="8605"/>
    <cellStyle name="常规 2 7 12" xfId="8606"/>
    <cellStyle name="常规 2 7 2" xfId="8607"/>
    <cellStyle name="常规 2 7 2 10" xfId="8608"/>
    <cellStyle name="常规 2 7 2 2" xfId="8609"/>
    <cellStyle name="常规 2 7 2 2 2" xfId="8610"/>
    <cellStyle name="常规 2 7 2 2 2 2" xfId="8611"/>
    <cellStyle name="常规 2 7 2 2 2 2 2" xfId="8612"/>
    <cellStyle name="常规 2 7 2 2 2 2 3" xfId="8613"/>
    <cellStyle name="常规 2 7 2 2 2 3" xfId="8614"/>
    <cellStyle name="常规 2 7 2 2 2 3 2" xfId="8615"/>
    <cellStyle name="常规 2 7 2 2 2 3 3" xfId="8616"/>
    <cellStyle name="常规 2 7 2 2 2 4" xfId="8617"/>
    <cellStyle name="常规 2 7 2 2 2 4 2" xfId="8618"/>
    <cellStyle name="常规 2 7 2 2 2 4 3" xfId="8619"/>
    <cellStyle name="常规 2 7 2 2 2 5" xfId="8620"/>
    <cellStyle name="常规 2 7 2 2 2 6" xfId="8621"/>
    <cellStyle name="常规 2 7 2 2 3" xfId="8622"/>
    <cellStyle name="常规 2 7 2 2 3 2" xfId="8623"/>
    <cellStyle name="常规 2 7 2 2 3 3" xfId="8624"/>
    <cellStyle name="常规 2 7 2 2 4" xfId="8625"/>
    <cellStyle name="常规 2 7 2 2 4 2" xfId="8626"/>
    <cellStyle name="常规 2 7 2 2 4 3" xfId="8627"/>
    <cellStyle name="常规 2 7 2 2 5" xfId="8628"/>
    <cellStyle name="常规 2 7 2 2 5 2" xfId="8629"/>
    <cellStyle name="常规 2 7 2 2 5 3" xfId="8630"/>
    <cellStyle name="常规 2 7 2 2 6" xfId="8631"/>
    <cellStyle name="常规 2 7 2 2 6 2" xfId="8632"/>
    <cellStyle name="常规 2 7 2 2 7" xfId="8633"/>
    <cellStyle name="常规 2 7 2 3" xfId="8634"/>
    <cellStyle name="常规 2 7 2 3 2" xfId="8635"/>
    <cellStyle name="常规 2 7 2 3 2 2" xfId="8636"/>
    <cellStyle name="常规 2 7 2 3 2 2 2" xfId="8637"/>
    <cellStyle name="常规 2 7 2 3 2 2 3" xfId="8638"/>
    <cellStyle name="常规 2 7 2 3 2 3" xfId="8639"/>
    <cellStyle name="常规 2 7 2 3 2 3 2" xfId="8640"/>
    <cellStyle name="常规 2 7 2 3 2 3 3" xfId="8641"/>
    <cellStyle name="常规 2 7 2 3 2 4" xfId="8642"/>
    <cellStyle name="常规 2 7 2 3 2 4 2" xfId="8643"/>
    <cellStyle name="常规 2 7 2 3 2 4 3" xfId="8644"/>
    <cellStyle name="常规 2 7 2 3 2 5" xfId="8645"/>
    <cellStyle name="常规 2 7 2 3 2 6" xfId="8646"/>
    <cellStyle name="常规 2 7 2 3 3" xfId="8647"/>
    <cellStyle name="常规 2 7 2 3 3 2" xfId="8648"/>
    <cellStyle name="常规 2 7 2 3 3 3" xfId="8649"/>
    <cellStyle name="常规 2 7 2 3 4" xfId="8650"/>
    <cellStyle name="常规 2 7 2 3 4 2" xfId="8651"/>
    <cellStyle name="常规 2 7 2 3 4 3" xfId="8652"/>
    <cellStyle name="常规 2 7 2 3 5" xfId="8653"/>
    <cellStyle name="常规 2 7 2 3 5 2" xfId="8654"/>
    <cellStyle name="常规 2 7 2 3 5 3" xfId="8655"/>
    <cellStyle name="常规 2 7 2 3 6" xfId="8656"/>
    <cellStyle name="常规 2 7 2 3 7" xfId="8657"/>
    <cellStyle name="常规 2 7 2 4" xfId="8658"/>
    <cellStyle name="常规 2 7 2 4 2" xfId="8659"/>
    <cellStyle name="常规 2 7 2 4 2 2" xfId="8660"/>
    <cellStyle name="常规 2 7 2 4 2 3" xfId="8661"/>
    <cellStyle name="常规 2 7 2 4 3" xfId="8662"/>
    <cellStyle name="常规 2 7 2 4 3 2" xfId="8663"/>
    <cellStyle name="常规 2 7 2 4 3 3" xfId="8664"/>
    <cellStyle name="常规 2 7 2 4 4" xfId="8665"/>
    <cellStyle name="常规 2 7 2 4 4 2" xfId="8666"/>
    <cellStyle name="常规 2 7 2 4 4 3" xfId="8667"/>
    <cellStyle name="常规 2 7 2 4 5" xfId="8668"/>
    <cellStyle name="常规 2 7 2 4 6" xfId="8669"/>
    <cellStyle name="常规 2 7 2 5" xfId="8670"/>
    <cellStyle name="常规 2 7 2 5 2" xfId="8671"/>
    <cellStyle name="常规 2 7 2 5 3" xfId="8672"/>
    <cellStyle name="常规 2 7 2 6" xfId="8673"/>
    <cellStyle name="常规 2 7 2 6 2" xfId="8674"/>
    <cellStyle name="常规 2 7 2 6 3" xfId="8675"/>
    <cellStyle name="常规 2 7 2 7" xfId="8676"/>
    <cellStyle name="常规 2 7 2 7 2" xfId="8677"/>
    <cellStyle name="常规 2 7 2 7 3" xfId="8678"/>
    <cellStyle name="常规 2 7 2 8" xfId="8679"/>
    <cellStyle name="常规 2 7 2 8 2" xfId="8680"/>
    <cellStyle name="常规 2 7 2 8 3" xfId="8681"/>
    <cellStyle name="常规 2 7 2 9" xfId="8682"/>
    <cellStyle name="常规 2 7 2 9 2" xfId="8683"/>
    <cellStyle name="常规 2 7 3" xfId="8684"/>
    <cellStyle name="常规 2 7 3 2" xfId="8685"/>
    <cellStyle name="常规 2 7 3 2 2" xfId="8686"/>
    <cellStyle name="常规 2 7 3 2 2 2" xfId="8687"/>
    <cellStyle name="常规 2 7 3 2 2 2 2" xfId="8688"/>
    <cellStyle name="常规 2 7 3 2 2 2 3" xfId="8689"/>
    <cellStyle name="常规 2 7 3 2 2 3" xfId="8690"/>
    <cellStyle name="常规 2 7 3 2 2 3 2" xfId="8691"/>
    <cellStyle name="常规 2 7 3 2 2 3 3" xfId="8692"/>
    <cellStyle name="常规 2 7 3 2 2 4" xfId="8693"/>
    <cellStyle name="常规 2 7 3 2 2 4 2" xfId="8694"/>
    <cellStyle name="常规 2 7 3 2 2 4 3" xfId="8695"/>
    <cellStyle name="常规 2 7 3 2 2 5" xfId="8696"/>
    <cellStyle name="常规 2 7 3 2 2 6" xfId="8697"/>
    <cellStyle name="常规 2 7 3 2 3" xfId="8698"/>
    <cellStyle name="常规 2 7 3 2 3 2" xfId="8699"/>
    <cellStyle name="常规 2 7 3 2 3 3" xfId="8700"/>
    <cellStyle name="常规 2 7 3 2 4" xfId="8701"/>
    <cellStyle name="常规 2 7 3 2 4 2" xfId="8702"/>
    <cellStyle name="常规 2 7 3 2 4 3" xfId="8703"/>
    <cellStyle name="常规 2 7 3 2 5" xfId="8704"/>
    <cellStyle name="常规 2 7 3 2 5 2" xfId="8705"/>
    <cellStyle name="常规 2 7 3 2 5 3" xfId="8706"/>
    <cellStyle name="常规 2 7 3 2 6" xfId="8707"/>
    <cellStyle name="常规 2 7 3 2 7" xfId="8708"/>
    <cellStyle name="常规 2 7 3 3" xfId="8709"/>
    <cellStyle name="常规 2 7 3 3 2" xfId="8710"/>
    <cellStyle name="常规 2 7 3 3 2 2" xfId="8711"/>
    <cellStyle name="常规 2 7 3 3 2 3" xfId="8712"/>
    <cellStyle name="常规 2 7 3 3 3" xfId="8713"/>
    <cellStyle name="常规 2 7 3 3 3 2" xfId="8714"/>
    <cellStyle name="常规 2 7 3 3 3 3" xfId="8715"/>
    <cellStyle name="常规 2 7 3 3 4" xfId="8716"/>
    <cellStyle name="常规 2 7 3 3 4 2" xfId="8717"/>
    <cellStyle name="常规 2 7 3 3 4 3" xfId="8718"/>
    <cellStyle name="常规 2 7 3 3 5" xfId="8719"/>
    <cellStyle name="常规 2 7 3 3 6" xfId="8720"/>
    <cellStyle name="常规 2 7 3 4" xfId="8721"/>
    <cellStyle name="常规 2 7 3 4 2" xfId="8722"/>
    <cellStyle name="常规 2 7 3 4 3" xfId="8723"/>
    <cellStyle name="常规 2 7 3 5" xfId="8724"/>
    <cellStyle name="常规 2 7 3 5 2" xfId="8725"/>
    <cellStyle name="常规 2 7 3 5 3" xfId="8726"/>
    <cellStyle name="常规 2 7 3 6" xfId="8727"/>
    <cellStyle name="常规 2 7 3 6 2" xfId="8728"/>
    <cellStyle name="常规 2 7 3 6 3" xfId="8729"/>
    <cellStyle name="常规 2 7 3 7" xfId="8730"/>
    <cellStyle name="常规 2 7 3 8" xfId="8731"/>
    <cellStyle name="常规 2 7 4" xfId="8732"/>
    <cellStyle name="常规 2 7 4 2" xfId="8733"/>
    <cellStyle name="常规 2 7 4 2 2" xfId="8734"/>
    <cellStyle name="常规 2 7 4 2 2 2" xfId="8735"/>
    <cellStyle name="常规 2 7 4 2 2 3" xfId="8736"/>
    <cellStyle name="常规 2 7 4 2 3" xfId="8737"/>
    <cellStyle name="常规 2 7 4 2 3 2" xfId="8738"/>
    <cellStyle name="常规 2 7 4 2 3 3" xfId="8739"/>
    <cellStyle name="常规 2 7 4 2 4" xfId="8740"/>
    <cellStyle name="常规 2 7 4 2 4 2" xfId="8741"/>
    <cellStyle name="常规 2 7 4 2 4 3" xfId="8742"/>
    <cellStyle name="常规 2 7 4 2 5" xfId="8743"/>
    <cellStyle name="常规 2 7 4 2 6" xfId="8744"/>
    <cellStyle name="常规 2 7 4 3" xfId="8745"/>
    <cellStyle name="常规 2 7 4 3 2" xfId="8746"/>
    <cellStyle name="常规 2 7 4 3 3" xfId="8747"/>
    <cellStyle name="常规 2 7 4 4" xfId="8748"/>
    <cellStyle name="常规 2 7 4 4 2" xfId="8749"/>
    <cellStyle name="常规 2 7 4 4 3" xfId="8750"/>
    <cellStyle name="常规 2 7 4 5" xfId="8751"/>
    <cellStyle name="常规 2 7 4 5 2" xfId="8752"/>
    <cellStyle name="常规 2 7 4 5 3" xfId="8753"/>
    <cellStyle name="常规 2 7 4 6" xfId="8754"/>
    <cellStyle name="常规 2 7 4 7" xfId="8755"/>
    <cellStyle name="常规 2 7 5" xfId="8756"/>
    <cellStyle name="常规 2 7 5 2" xfId="8757"/>
    <cellStyle name="常规 2 7 5 2 2" xfId="8758"/>
    <cellStyle name="常规 2 7 5 2 2 2" xfId="8759"/>
    <cellStyle name="常规 2 7 5 2 2 3" xfId="8760"/>
    <cellStyle name="常规 2 7 5 2 3" xfId="8761"/>
    <cellStyle name="常规 2 7 5 2 3 2" xfId="8762"/>
    <cellStyle name="常规 2 7 5 2 3 3" xfId="8763"/>
    <cellStyle name="常规 2 7 5 2 4" xfId="8764"/>
    <cellStyle name="常规 2 7 5 2 4 2" xfId="8765"/>
    <cellStyle name="常规 2 7 5 2 4 3" xfId="8766"/>
    <cellStyle name="常规 2 7 5 2 5" xfId="8767"/>
    <cellStyle name="常规 2 7 5 2 6" xfId="8768"/>
    <cellStyle name="常规 2 7 5 3" xfId="8769"/>
    <cellStyle name="常规 2 7 5 3 2" xfId="8770"/>
    <cellStyle name="常规 2 7 5 3 3" xfId="8771"/>
    <cellStyle name="常规 2 7 5 4" xfId="8772"/>
    <cellStyle name="常规 2 7 5 4 2" xfId="8773"/>
    <cellStyle name="常规 2 7 5 4 3" xfId="8774"/>
    <cellStyle name="常规 2 7 5 5" xfId="8775"/>
    <cellStyle name="常规 2 7 5 5 2" xfId="8776"/>
    <cellStyle name="常规 2 7 5 5 3" xfId="8777"/>
    <cellStyle name="常规 2 7 5 6" xfId="8778"/>
    <cellStyle name="常规 2 7 5 7" xfId="8779"/>
    <cellStyle name="常规 2 7 6" xfId="8780"/>
    <cellStyle name="常规 2 7 6 2" xfId="8781"/>
    <cellStyle name="常规 2 7 6 2 2" xfId="8782"/>
    <cellStyle name="常规 2 7 6 2 3" xfId="8783"/>
    <cellStyle name="常规 2 7 6 3" xfId="8784"/>
    <cellStyle name="常规 2 7 6 3 2" xfId="8785"/>
    <cellStyle name="常规 2 7 6 3 3" xfId="8786"/>
    <cellStyle name="常规 2 7 6 4" xfId="8787"/>
    <cellStyle name="常规 2 7 6 4 2" xfId="8788"/>
    <cellStyle name="常规 2 7 6 4 3" xfId="8789"/>
    <cellStyle name="常规 2 7 6 5" xfId="8790"/>
    <cellStyle name="常规 2 7 6 6" xfId="8791"/>
    <cellStyle name="常规 2 7 7" xfId="8792"/>
    <cellStyle name="常规 2 7 7 2" xfId="8793"/>
    <cellStyle name="常规 2 7 7 3" xfId="8794"/>
    <cellStyle name="常规 2 7 8" xfId="8795"/>
    <cellStyle name="常规 2 7 8 2" xfId="8796"/>
    <cellStyle name="常规 2 7 8 3" xfId="8797"/>
    <cellStyle name="常规 2 7 9" xfId="8798"/>
    <cellStyle name="常规 2 7 9 2" xfId="8799"/>
    <cellStyle name="常规 2 7 9 3" xfId="8800"/>
    <cellStyle name="常规 2 8" xfId="8801"/>
    <cellStyle name="常规 2 8 10" xfId="8802"/>
    <cellStyle name="常规 2 8 2" xfId="8803"/>
    <cellStyle name="常规 2 8 2 2" xfId="8804"/>
    <cellStyle name="常规 2 8 2 2 2" xfId="8805"/>
    <cellStyle name="常规 2 8 2 2 2 2" xfId="8806"/>
    <cellStyle name="常规 2 8 2 2 2 3" xfId="8807"/>
    <cellStyle name="常规 2 8 2 2 3" xfId="8808"/>
    <cellStyle name="常规 2 8 2 2 3 2" xfId="8809"/>
    <cellStyle name="常规 2 8 2 2 3 3" xfId="8810"/>
    <cellStyle name="常规 2 8 2 2 4" xfId="8811"/>
    <cellStyle name="常规 2 8 2 2 4 2" xfId="8812"/>
    <cellStyle name="常规 2 8 2 2 4 3" xfId="8813"/>
    <cellStyle name="常规 2 8 2 2 5" xfId="8814"/>
    <cellStyle name="常规 2 8 2 2 5 2" xfId="8815"/>
    <cellStyle name="常规 2 8 2 2 6" xfId="8816"/>
    <cellStyle name="常规 2 8 2 3" xfId="8817"/>
    <cellStyle name="常规 2 8 2 3 2" xfId="8818"/>
    <cellStyle name="常规 2 8 2 3 3" xfId="8819"/>
    <cellStyle name="常规 2 8 2 4" xfId="8820"/>
    <cellStyle name="常规 2 8 2 4 2" xfId="8821"/>
    <cellStyle name="常规 2 8 2 4 3" xfId="8822"/>
    <cellStyle name="常规 2 8 2 5" xfId="8823"/>
    <cellStyle name="常规 2 8 2 5 2" xfId="8824"/>
    <cellStyle name="常规 2 8 2 5 3" xfId="8825"/>
    <cellStyle name="常规 2 8 2 6" xfId="8826"/>
    <cellStyle name="常规 2 8 2 6 2" xfId="8827"/>
    <cellStyle name="常规 2 8 2 7" xfId="8828"/>
    <cellStyle name="常规 2 8 3" xfId="8829"/>
    <cellStyle name="常规 2 8 3 2" xfId="8830"/>
    <cellStyle name="常规 2 8 3 2 2" xfId="8831"/>
    <cellStyle name="常规 2 8 3 2 2 2" xfId="8832"/>
    <cellStyle name="常规 2 8 3 2 2 3" xfId="8833"/>
    <cellStyle name="常规 2 8 3 2 3" xfId="8834"/>
    <cellStyle name="常规 2 8 3 2 3 2" xfId="8835"/>
    <cellStyle name="常规 2 8 3 2 3 3" xfId="8836"/>
    <cellStyle name="常规 2 8 3 2 4" xfId="8837"/>
    <cellStyle name="常规 2 8 3 2 4 2" xfId="8838"/>
    <cellStyle name="常规 2 8 3 2 4 3" xfId="8839"/>
    <cellStyle name="常规 2 8 3 2 5" xfId="8840"/>
    <cellStyle name="常规 2 8 3 2 6" xfId="8841"/>
    <cellStyle name="常规 2 8 3 3" xfId="8842"/>
    <cellStyle name="常规 2 8 3 3 2" xfId="8843"/>
    <cellStyle name="常规 2 8 3 3 3" xfId="8844"/>
    <cellStyle name="常规 2 8 3 4" xfId="8845"/>
    <cellStyle name="常规 2 8 3 4 2" xfId="8846"/>
    <cellStyle name="常规 2 8 3 4 3" xfId="8847"/>
    <cellStyle name="常规 2 8 3 5" xfId="8848"/>
    <cellStyle name="常规 2 8 3 5 2" xfId="8849"/>
    <cellStyle name="常规 2 8 3 5 3" xfId="8850"/>
    <cellStyle name="常规 2 8 3 6" xfId="8851"/>
    <cellStyle name="常规 2 8 3 7" xfId="8852"/>
    <cellStyle name="常规 2 8 4" xfId="8853"/>
    <cellStyle name="常规 2 8 4 2" xfId="8854"/>
    <cellStyle name="常规 2 8 4 2 2" xfId="8855"/>
    <cellStyle name="常规 2 8 4 2 3" xfId="8856"/>
    <cellStyle name="常规 2 8 4 3" xfId="8857"/>
    <cellStyle name="常规 2 8 4 3 2" xfId="8858"/>
    <cellStyle name="常规 2 8 4 3 3" xfId="8859"/>
    <cellStyle name="常规 2 8 4 4" xfId="8860"/>
    <cellStyle name="常规 2 8 4 4 2" xfId="8861"/>
    <cellStyle name="常规 2 8 4 4 3" xfId="8862"/>
    <cellStyle name="常规 2 8 4 5" xfId="8863"/>
    <cellStyle name="常规 2 8 4 6" xfId="8864"/>
    <cellStyle name="常规 2 8 5" xfId="8865"/>
    <cellStyle name="常规 2 8 5 2" xfId="8866"/>
    <cellStyle name="常规 2 8 5 3" xfId="8867"/>
    <cellStyle name="常规 2 8 6" xfId="8868"/>
    <cellStyle name="常规 2 8 6 2" xfId="8869"/>
    <cellStyle name="常规 2 8 6 3" xfId="8870"/>
    <cellStyle name="常规 2 8 7" xfId="8871"/>
    <cellStyle name="常规 2 8 7 2" xfId="8872"/>
    <cellStyle name="常规 2 8 7 3" xfId="8873"/>
    <cellStyle name="常规 2 8 8" xfId="8874"/>
    <cellStyle name="常规 2 8 8 2" xfId="8875"/>
    <cellStyle name="常规 2 8 8 3" xfId="8876"/>
    <cellStyle name="常规 2 8 9" xfId="8877"/>
    <cellStyle name="常规 2 8 9 2" xfId="8878"/>
    <cellStyle name="常规 2 9" xfId="8879"/>
    <cellStyle name="常规 2 9 10" xfId="8880"/>
    <cellStyle name="常规 2 9 2" xfId="8881"/>
    <cellStyle name="常规 2 9 2 2" xfId="8882"/>
    <cellStyle name="常规 2 9 2 2 2" xfId="8883"/>
    <cellStyle name="常规 2 9 2 2 2 2" xfId="8884"/>
    <cellStyle name="常规 2 9 2 2 2 3" xfId="8885"/>
    <cellStyle name="常规 2 9 2 2 3" xfId="8886"/>
    <cellStyle name="常规 2 9 2 2 3 2" xfId="8887"/>
    <cellStyle name="常规 2 9 2 2 3 3" xfId="8888"/>
    <cellStyle name="常规 2 9 2 2 4" xfId="8889"/>
    <cellStyle name="常规 2 9 2 2 4 2" xfId="8890"/>
    <cellStyle name="常规 2 9 2 2 4 3" xfId="8891"/>
    <cellStyle name="常规 2 9 2 2 5" xfId="8892"/>
    <cellStyle name="常规 2 9 2 2 5 2" xfId="8893"/>
    <cellStyle name="常规 2 9 2 2 6" xfId="8894"/>
    <cellStyle name="常规 2 9 2 3" xfId="8895"/>
    <cellStyle name="常规 2 9 2 3 2" xfId="8896"/>
    <cellStyle name="常规 2 9 2 3 3" xfId="8897"/>
    <cellStyle name="常规 2 9 2 4" xfId="8898"/>
    <cellStyle name="常规 2 9 2 4 2" xfId="8899"/>
    <cellStyle name="常规 2 9 2 4 3" xfId="8900"/>
    <cellStyle name="常规 2 9 2 5" xfId="8901"/>
    <cellStyle name="常规 2 9 2 5 2" xfId="8902"/>
    <cellStyle name="常规 2 9 2 5 3" xfId="8903"/>
    <cellStyle name="常规 2 9 2 6" xfId="8904"/>
    <cellStyle name="常规 2 9 2 6 2" xfId="8905"/>
    <cellStyle name="常规 2 9 2 7" xfId="8906"/>
    <cellStyle name="常规 2 9 3" xfId="8907"/>
    <cellStyle name="常规 2 9 3 2" xfId="8908"/>
    <cellStyle name="常规 2 9 3 2 2" xfId="8909"/>
    <cellStyle name="常规 2 9 3 2 2 2" xfId="8910"/>
    <cellStyle name="常规 2 9 3 2 2 3" xfId="8911"/>
    <cellStyle name="常规 2 9 3 2 3" xfId="8912"/>
    <cellStyle name="常规 2 9 3 2 3 2" xfId="8913"/>
    <cellStyle name="常规 2 9 3 2 3 3" xfId="8914"/>
    <cellStyle name="常规 2 9 3 2 4" xfId="8915"/>
    <cellStyle name="常规 2 9 3 2 4 2" xfId="8916"/>
    <cellStyle name="常规 2 9 3 2 4 3" xfId="8917"/>
    <cellStyle name="常规 2 9 3 2 5" xfId="8918"/>
    <cellStyle name="常规 2 9 3 2 6" xfId="8919"/>
    <cellStyle name="常规 2 9 3 3" xfId="8920"/>
    <cellStyle name="常规 2 9 3 3 2" xfId="8921"/>
    <cellStyle name="常规 2 9 3 3 3" xfId="8922"/>
    <cellStyle name="常规 2 9 3 4" xfId="8923"/>
    <cellStyle name="常规 2 9 3 4 2" xfId="8924"/>
    <cellStyle name="常规 2 9 3 4 3" xfId="8925"/>
    <cellStyle name="常规 2 9 3 5" xfId="8926"/>
    <cellStyle name="常规 2 9 3 5 2" xfId="8927"/>
    <cellStyle name="常规 2 9 3 5 3" xfId="8928"/>
    <cellStyle name="常规 2 9 3 6" xfId="8929"/>
    <cellStyle name="常规 2 9 3 7" xfId="8930"/>
    <cellStyle name="常规 2 9 4" xfId="8931"/>
    <cellStyle name="常规 2 9 4 2" xfId="8932"/>
    <cellStyle name="常规 2 9 4 2 2" xfId="8933"/>
    <cellStyle name="常规 2 9 4 2 3" xfId="8934"/>
    <cellStyle name="常规 2 9 4 3" xfId="8935"/>
    <cellStyle name="常规 2 9 4 3 2" xfId="8936"/>
    <cellStyle name="常规 2 9 4 3 3" xfId="8937"/>
    <cellStyle name="常规 2 9 4 4" xfId="8938"/>
    <cellStyle name="常规 2 9 4 4 2" xfId="8939"/>
    <cellStyle name="常规 2 9 4 4 3" xfId="8940"/>
    <cellStyle name="常规 2 9 4 5" xfId="8941"/>
    <cellStyle name="常规 2 9 4 6" xfId="8942"/>
    <cellStyle name="常规 2 9 5" xfId="8943"/>
    <cellStyle name="常规 2 9 5 2" xfId="8944"/>
    <cellStyle name="常规 2 9 5 3" xfId="8945"/>
    <cellStyle name="常规 2 9 6" xfId="8946"/>
    <cellStyle name="常规 2 9 6 2" xfId="8947"/>
    <cellStyle name="常规 2 9 6 3" xfId="8948"/>
    <cellStyle name="常规 2 9 7" xfId="8949"/>
    <cellStyle name="常规 2 9 7 2" xfId="8950"/>
    <cellStyle name="常规 2 9 7 3" xfId="8951"/>
    <cellStyle name="常规 2 9 8" xfId="8952"/>
    <cellStyle name="常规 2 9 8 2" xfId="8953"/>
    <cellStyle name="常规 2 9 8 3" xfId="8954"/>
    <cellStyle name="常规 2 9 9" xfId="8955"/>
    <cellStyle name="常规 2 9 9 2" xfId="8956"/>
    <cellStyle name="常规 2_the rest_assortiment_row_new weights(2)" xfId="8957"/>
    <cellStyle name="常规 20" xfId="8958"/>
    <cellStyle name="常规 20 10" xfId="8959"/>
    <cellStyle name="常规 20 11" xfId="8960"/>
    <cellStyle name="常规 20 12" xfId="8961"/>
    <cellStyle name="常规 20 2" xfId="8962"/>
    <cellStyle name="常规 20 2 2" xfId="8963"/>
    <cellStyle name="常规 20 2 2 2" xfId="8964"/>
    <cellStyle name="常规 20 2 3" xfId="8965"/>
    <cellStyle name="常规 20 2 4" xfId="8966"/>
    <cellStyle name="常规 20 2 5" xfId="8967"/>
    <cellStyle name="常规 20 2 6" xfId="8968"/>
    <cellStyle name="常规 20 2 7" xfId="8969"/>
    <cellStyle name="常规 20 2 8" xfId="8970"/>
    <cellStyle name="常规 20 2 9" xfId="8971"/>
    <cellStyle name="常规 20 3" xfId="8972"/>
    <cellStyle name="常规 20 3 2" xfId="8973"/>
    <cellStyle name="常规 20 3 2 2" xfId="8974"/>
    <cellStyle name="常规 20 3 3" xfId="8975"/>
    <cellStyle name="常规 20 3 4" xfId="8976"/>
    <cellStyle name="常规 20 3 5" xfId="8977"/>
    <cellStyle name="常规 20 3 6" xfId="8978"/>
    <cellStyle name="常规 20 3 7" xfId="8979"/>
    <cellStyle name="常规 20 3 8" xfId="8980"/>
    <cellStyle name="常规 20 3 9" xfId="8981"/>
    <cellStyle name="常规 20 4" xfId="8982"/>
    <cellStyle name="常规 20 4 2" xfId="8983"/>
    <cellStyle name="常规 20 5" xfId="8984"/>
    <cellStyle name="常规 20 6" xfId="8985"/>
    <cellStyle name="常规 20 7" xfId="8986"/>
    <cellStyle name="常规 20 8" xfId="8987"/>
    <cellStyle name="常规 20 9" xfId="8988"/>
    <cellStyle name="常规 21" xfId="8989"/>
    <cellStyle name="常规 21 2" xfId="8990"/>
    <cellStyle name="常规 21 2 2" xfId="8991"/>
    <cellStyle name="常规 21 2 3" xfId="8992"/>
    <cellStyle name="常规 21 3" xfId="8993"/>
    <cellStyle name="常规 21 3 2" xfId="8994"/>
    <cellStyle name="常规 21 4" xfId="8995"/>
    <cellStyle name="常规 22" xfId="8996"/>
    <cellStyle name="常规 22 2" xfId="8997"/>
    <cellStyle name="常规 22 2 2" xfId="8998"/>
    <cellStyle name="常规 22 3" xfId="8999"/>
    <cellStyle name="常规 23" xfId="9000"/>
    <cellStyle name="常规 23 2" xfId="9001"/>
    <cellStyle name="常规 24" xfId="9002"/>
    <cellStyle name="常规 24 10" xfId="9003"/>
    <cellStyle name="常规 24 11" xfId="9004"/>
    <cellStyle name="常规 24 11 2" xfId="9005"/>
    <cellStyle name="常规 24 2" xfId="9006"/>
    <cellStyle name="常规 24 2 2" xfId="9007"/>
    <cellStyle name="常规 24 2 2 2" xfId="9008"/>
    <cellStyle name="常规 24 2 2 2 2" xfId="9009"/>
    <cellStyle name="常规 24 2 2 3" xfId="9010"/>
    <cellStyle name="常规 24 2 3" xfId="9011"/>
    <cellStyle name="常规 24 2 3 2" xfId="9012"/>
    <cellStyle name="常规 24 2 3 3" xfId="9013"/>
    <cellStyle name="常规 24 2 4" xfId="9014"/>
    <cellStyle name="常规 24 2 4 2" xfId="9015"/>
    <cellStyle name="常规 24 2 4 3" xfId="9016"/>
    <cellStyle name="常规 24 2 5" xfId="9017"/>
    <cellStyle name="常规 24 2 5 2" xfId="9018"/>
    <cellStyle name="常规 24 2 6" xfId="9019"/>
    <cellStyle name="常规 24 3" xfId="9020"/>
    <cellStyle name="常规 24 3 2" xfId="9021"/>
    <cellStyle name="常规 24 3 2 2" xfId="9022"/>
    <cellStyle name="常规 24 3 3" xfId="9023"/>
    <cellStyle name="常规 24 4" xfId="9024"/>
    <cellStyle name="常规 24 4 2" xfId="9025"/>
    <cellStyle name="常规 24 4 3" xfId="9026"/>
    <cellStyle name="常规 24 5" xfId="9027"/>
    <cellStyle name="常规 24 5 2" xfId="9028"/>
    <cellStyle name="常规 24 5 3" xfId="9029"/>
    <cellStyle name="常规 24 6" xfId="9030"/>
    <cellStyle name="常规 24 6 2" xfId="9031"/>
    <cellStyle name="常规 24 6 3" xfId="9032"/>
    <cellStyle name="常规 24 7" xfId="9033"/>
    <cellStyle name="常规 24 7 2" xfId="9034"/>
    <cellStyle name="常规 24 7 3" xfId="9035"/>
    <cellStyle name="常规 24 8" xfId="9036"/>
    <cellStyle name="常规 24 8 2" xfId="9037"/>
    <cellStyle name="常规 24 8 3" xfId="9038"/>
    <cellStyle name="常规 24 9" xfId="9039"/>
    <cellStyle name="常规 24 9 2" xfId="9040"/>
    <cellStyle name="常规 24 9 3" xfId="9041"/>
    <cellStyle name="常规 25" xfId="9042"/>
    <cellStyle name="常规 25 2" xfId="9043"/>
    <cellStyle name="常规 25 2 2" xfId="9044"/>
    <cellStyle name="常规 25 3" xfId="9045"/>
    <cellStyle name="常规 26" xfId="9046"/>
    <cellStyle name="常规 26 2" xfId="9047"/>
    <cellStyle name="常规 26 2 4" xfId="9048"/>
    <cellStyle name="常规 27" xfId="9049"/>
    <cellStyle name="常规 27 2" xfId="9050"/>
    <cellStyle name="常规 28" xfId="9051"/>
    <cellStyle name="常规 28 2" xfId="9052"/>
    <cellStyle name="常规 29" xfId="9053"/>
    <cellStyle name="常规 29 2" xfId="9054"/>
    <cellStyle name="常规 3" xfId="9055"/>
    <cellStyle name="常规 3 10" xfId="9056"/>
    <cellStyle name="常规 3 10 2" xfId="9057"/>
    <cellStyle name="常规 3 10 3" xfId="9058"/>
    <cellStyle name="常规 3 11" xfId="9059"/>
    <cellStyle name="常规 3 11 2" xfId="9060"/>
    <cellStyle name="常规 3 11 3" xfId="9061"/>
    <cellStyle name="常规 3 12" xfId="9062"/>
    <cellStyle name="常规 3 12 2" xfId="9063"/>
    <cellStyle name="常规 3 12 3" xfId="9064"/>
    <cellStyle name="常规 3 13" xfId="9065"/>
    <cellStyle name="常规 3 2" xfId="9066"/>
    <cellStyle name="常规 3 2 2" xfId="9067"/>
    <cellStyle name="常规 3 2 2 2" xfId="9068"/>
    <cellStyle name="常规 3 2 2 3" xfId="9069"/>
    <cellStyle name="常规 3 2 2 3 2" xfId="9070"/>
    <cellStyle name="常规 3 2 29" xfId="9071"/>
    <cellStyle name="常规 3 2 3" xfId="9072"/>
    <cellStyle name="常规 3 2 3 2" xfId="9073"/>
    <cellStyle name="常规 3 2 3 3" xfId="9074"/>
    <cellStyle name="常规 3 2 4" xfId="9075"/>
    <cellStyle name="常规 3 2 4 2" xfId="9076"/>
    <cellStyle name="常规 3 2 4 3" xfId="9077"/>
    <cellStyle name="常规 3 2 5" xfId="9078"/>
    <cellStyle name="常规 3 2 5 2" xfId="9079"/>
    <cellStyle name="常规 3 3" xfId="9080"/>
    <cellStyle name="常规 3 3 2" xfId="9081"/>
    <cellStyle name="常规 3 3 2 2" xfId="9082"/>
    <cellStyle name="常规 3 3 2 3" xfId="9083"/>
    <cellStyle name="常规 3 3 3" xfId="9084"/>
    <cellStyle name="常规 3 3 3 2" xfId="9085"/>
    <cellStyle name="常规 3 4" xfId="9086"/>
    <cellStyle name="常规 3 4 2" xfId="9087"/>
    <cellStyle name="常规 3 4 2 2" xfId="9088"/>
    <cellStyle name="常规 3 4 2 2 2" xfId="9089"/>
    <cellStyle name="常规 3 4 2 2 2 2" xfId="9090"/>
    <cellStyle name="常规 3 4 2 2 3" xfId="9091"/>
    <cellStyle name="常规 3 4 2 3" xfId="9092"/>
    <cellStyle name="常规 3 4 2 3 2" xfId="9093"/>
    <cellStyle name="常规 3 4 2 3 3" xfId="9094"/>
    <cellStyle name="常规 3 4 2 4" xfId="9095"/>
    <cellStyle name="常规 3 4 2 4 2" xfId="9096"/>
    <cellStyle name="常规 3 4 2 4 3" xfId="9097"/>
    <cellStyle name="常规 3 4 2 5" xfId="9098"/>
    <cellStyle name="常规 3 4 2 5 2" xfId="9099"/>
    <cellStyle name="常规 3 4 2 6" xfId="9100"/>
    <cellStyle name="常规 3 4 3" xfId="9101"/>
    <cellStyle name="常规 3 4 3 2" xfId="9102"/>
    <cellStyle name="常规 3 4 3 3" xfId="9103"/>
    <cellStyle name="常规 3 4 4" xfId="9104"/>
    <cellStyle name="常规 3 4 4 2" xfId="9105"/>
    <cellStyle name="常规 3 4 4 3" xfId="9106"/>
    <cellStyle name="常规 3 4 5" xfId="9107"/>
    <cellStyle name="常规 3 4 5 2" xfId="9108"/>
    <cellStyle name="常规 3 4 5 3" xfId="9109"/>
    <cellStyle name="常规 3 4 6" xfId="9110"/>
    <cellStyle name="常规 3 4 6 2" xfId="9111"/>
    <cellStyle name="常规 3 4 6 3" xfId="9112"/>
    <cellStyle name="常规 3 4 7" xfId="9113"/>
    <cellStyle name="常规 3 4 7 2" xfId="9114"/>
    <cellStyle name="常规 3 4 8" xfId="9115"/>
    <cellStyle name="常规 3 5" xfId="9116"/>
    <cellStyle name="常规 3 5 2" xfId="9117"/>
    <cellStyle name="常规 3 5 2 2" xfId="9118"/>
    <cellStyle name="常规 3 5 2 3" xfId="9119"/>
    <cellStyle name="常规 3 5 3" xfId="9120"/>
    <cellStyle name="常规 3 5 3 2" xfId="9121"/>
    <cellStyle name="常规 3 6" xfId="9122"/>
    <cellStyle name="常规 3 6 2" xfId="9123"/>
    <cellStyle name="常规 3 6 3" xfId="9124"/>
    <cellStyle name="常规 3 7" xfId="9125"/>
    <cellStyle name="常规 3 7 2" xfId="9126"/>
    <cellStyle name="常规 3 7 2 2" xfId="9127"/>
    <cellStyle name="常规 3 7 3" xfId="9128"/>
    <cellStyle name="常规 3 7 3 2" xfId="9129"/>
    <cellStyle name="常规 3 8" xfId="9130"/>
    <cellStyle name="常规 3 8 2" xfId="9131"/>
    <cellStyle name="常规 3 8 2 2" xfId="9132"/>
    <cellStyle name="常规 3 8 3" xfId="9133"/>
    <cellStyle name="常规 3 8 3 2" xfId="9134"/>
    <cellStyle name="常规 3 9" xfId="9135"/>
    <cellStyle name="常规 3 9 2" xfId="9136"/>
    <cellStyle name="常规 3 9 2 2" xfId="9137"/>
    <cellStyle name="常规 3 9 3" xfId="9138"/>
    <cellStyle name="常规 30" xfId="9139"/>
    <cellStyle name="常规 30 2" xfId="9140"/>
    <cellStyle name="常规 31" xfId="9141"/>
    <cellStyle name="常规 31 2" xfId="9142"/>
    <cellStyle name="常规 32" xfId="9143"/>
    <cellStyle name="常规 32 2" xfId="9144"/>
    <cellStyle name="常规 33" xfId="9145"/>
    <cellStyle name="常规 33 2" xfId="9146"/>
    <cellStyle name="常规 34" xfId="9147"/>
    <cellStyle name="常规 34 2" xfId="9148"/>
    <cellStyle name="常规 35" xfId="9149"/>
    <cellStyle name="常规 35 2" xfId="9150"/>
    <cellStyle name="常规 35 2 2" xfId="9151"/>
    <cellStyle name="常规 35 3" xfId="9152"/>
    <cellStyle name="常规 35 3 2" xfId="9153"/>
    <cellStyle name="常规 35 4" xfId="9154"/>
    <cellStyle name="常规 35 4 2" xfId="9155"/>
    <cellStyle name="常规 35 5" xfId="9156"/>
    <cellStyle name="常规 35 5 2" xfId="9157"/>
    <cellStyle name="常规 35 6" xfId="9158"/>
    <cellStyle name="常规 35 6 2" xfId="9159"/>
    <cellStyle name="常规 35 7" xfId="9160"/>
    <cellStyle name="常规 35 7 2" xfId="9161"/>
    <cellStyle name="常规 35 8" xfId="9162"/>
    <cellStyle name="常规 35 8 2" xfId="9163"/>
    <cellStyle name="常规 35 9" xfId="9164"/>
    <cellStyle name="常规 35_HLV库存单记录" xfId="9165"/>
    <cellStyle name="常规 36" xfId="9166"/>
    <cellStyle name="常规 36 2" xfId="9167"/>
    <cellStyle name="常规 36 3" xfId="9168"/>
    <cellStyle name="常规 37" xfId="9169"/>
    <cellStyle name="常规 37 2" xfId="9170"/>
    <cellStyle name="常规 38" xfId="9171"/>
    <cellStyle name="常规 38 2" xfId="9172"/>
    <cellStyle name="常规 39" xfId="9173"/>
    <cellStyle name="常规 39 2" xfId="9174"/>
    <cellStyle name="常规 4" xfId="9175"/>
    <cellStyle name="常规 4 10" xfId="9176"/>
    <cellStyle name="常规 4 11" xfId="9177"/>
    <cellStyle name="常规 4 12" xfId="9178"/>
    <cellStyle name="常规 4 2" xfId="9179"/>
    <cellStyle name="常规 4 2 10" xfId="9180"/>
    <cellStyle name="常规 4 2 2" xfId="9181"/>
    <cellStyle name="常规 4 2 2 2" xfId="9182"/>
    <cellStyle name="常规 4 2 2 2 2" xfId="9183"/>
    <cellStyle name="常规 4 2 2 3" xfId="9184"/>
    <cellStyle name="常规 4 2 2 3 2" xfId="9185"/>
    <cellStyle name="常规 4 2 3" xfId="9186"/>
    <cellStyle name="常规 4 2 3 2" xfId="9187"/>
    <cellStyle name="常规 4 2 3 2 2" xfId="9188"/>
    <cellStyle name="常规 4 2 3 3" xfId="9189"/>
    <cellStyle name="常规 4 2 4" xfId="9190"/>
    <cellStyle name="常规 4 2 4 2" xfId="9191"/>
    <cellStyle name="常规 4 2 5" xfId="9192"/>
    <cellStyle name="常规 4 2 6" xfId="9193"/>
    <cellStyle name="常规 4 2 7" xfId="9194"/>
    <cellStyle name="常规 4 2 8" xfId="9195"/>
    <cellStyle name="常规 4 2 9" xfId="9196"/>
    <cellStyle name="常规 4 22" xfId="9197"/>
    <cellStyle name="常规 4 23" xfId="9198"/>
    <cellStyle name="常规 4 24" xfId="9199"/>
    <cellStyle name="常规 4 3" xfId="9200"/>
    <cellStyle name="常规 4 3 2" xfId="9201"/>
    <cellStyle name="常规 4 3 2 2" xfId="9202"/>
    <cellStyle name="常规 4 3 2 2 2" xfId="9203"/>
    <cellStyle name="常规 4 3 2 3" xfId="9204"/>
    <cellStyle name="常规 4 3 2 4" xfId="9205"/>
    <cellStyle name="常规 4 3 3" xfId="9206"/>
    <cellStyle name="常规 4 3 3 2" xfId="9207"/>
    <cellStyle name="常规 4 3 4" xfId="9208"/>
    <cellStyle name="常规 4 3 5" xfId="9209"/>
    <cellStyle name="常规 4 3 6" xfId="9210"/>
    <cellStyle name="常规 4 3 7" xfId="9211"/>
    <cellStyle name="常规 4 3 8" xfId="9212"/>
    <cellStyle name="常规 4 3 9" xfId="9213"/>
    <cellStyle name="常规 4 4" xfId="9214"/>
    <cellStyle name="常规 4 4 2" xfId="9215"/>
    <cellStyle name="常规 4 4 2 2" xfId="9216"/>
    <cellStyle name="常规 4 4 3" xfId="9217"/>
    <cellStyle name="常规 4 4 4" xfId="9218"/>
    <cellStyle name="常规 4 5" xfId="9219"/>
    <cellStyle name="常规 4 5 2" xfId="9220"/>
    <cellStyle name="常规 4 6" xfId="9221"/>
    <cellStyle name="常规 4 7" xfId="9222"/>
    <cellStyle name="常规 4 8" xfId="9223"/>
    <cellStyle name="常规 4 9" xfId="9224"/>
    <cellStyle name="常规 4_Sheet4" xfId="9225"/>
    <cellStyle name="常规 40" xfId="9226"/>
    <cellStyle name="常规 40 2" xfId="9227"/>
    <cellStyle name="常规 41" xfId="9228"/>
    <cellStyle name="常规 41 2" xfId="9229"/>
    <cellStyle name="常规 42" xfId="9230"/>
    <cellStyle name="常规 42 2" xfId="9231"/>
    <cellStyle name="常规 43" xfId="9232"/>
    <cellStyle name="常规 43 2" xfId="9233"/>
    <cellStyle name="常规 44" xfId="9234"/>
    <cellStyle name="常规 44 2" xfId="9235"/>
    <cellStyle name="常规 45" xfId="9236"/>
    <cellStyle name="常规 45 2" xfId="9237"/>
    <cellStyle name="常规 46" xfId="9238"/>
    <cellStyle name="常规 46 2" xfId="9239"/>
    <cellStyle name="常规 47" xfId="9240"/>
    <cellStyle name="常规 47 2" xfId="9241"/>
    <cellStyle name="常规 48" xfId="9242"/>
    <cellStyle name="常规 48 2" xfId="9243"/>
    <cellStyle name="常规 49" xfId="9244"/>
    <cellStyle name="常规 5" xfId="9245"/>
    <cellStyle name="常规 5 2" xfId="9246"/>
    <cellStyle name="常规 5 2 2" xfId="9247"/>
    <cellStyle name="常规 5 2 2 2" xfId="9248"/>
    <cellStyle name="常规 5 2 2 3" xfId="9249"/>
    <cellStyle name="常规 5 2 3" xfId="9250"/>
    <cellStyle name="常规 5 2 3 2" xfId="9251"/>
    <cellStyle name="常规 5 3" xfId="9252"/>
    <cellStyle name="常规 5 3 2" xfId="9253"/>
    <cellStyle name="常规 5 3 2 2" xfId="9254"/>
    <cellStyle name="常规 5 3 2 3" xfId="9255"/>
    <cellStyle name="常规 5 3 3" xfId="9256"/>
    <cellStyle name="常规 5 3 4" xfId="9257"/>
    <cellStyle name="常规 5 4" xfId="9258"/>
    <cellStyle name="常规 5 4 2" xfId="9259"/>
    <cellStyle name="常规 5 5" xfId="9260"/>
    <cellStyle name="常规 5 5 2" xfId="9261"/>
    <cellStyle name="常规 50" xfId="9262"/>
    <cellStyle name="常规 51" xfId="9263"/>
    <cellStyle name="常规 52" xfId="9264"/>
    <cellStyle name="常规 53" xfId="9265"/>
    <cellStyle name="常规 54" xfId="9266"/>
    <cellStyle name="常规 55" xfId="9267"/>
    <cellStyle name="常规 56" xfId="9268"/>
    <cellStyle name="常规 58" xfId="9269"/>
    <cellStyle name="常规 6" xfId="9270"/>
    <cellStyle name="常规 6 10" xfId="9271"/>
    <cellStyle name="常规 6 10 2" xfId="9272"/>
    <cellStyle name="常规 6 10 3" xfId="9273"/>
    <cellStyle name="常规 6 11" xfId="9274"/>
    <cellStyle name="常规 6 12" xfId="9275"/>
    <cellStyle name="常规 6 12 2" xfId="9276"/>
    <cellStyle name="常规 6 2" xfId="9277"/>
    <cellStyle name="常规 6 2 2" xfId="9278"/>
    <cellStyle name="常规 6 2 2 2" xfId="9279"/>
    <cellStyle name="常规 6 2 2 2 2" xfId="9280"/>
    <cellStyle name="常规 6 2 2 3" xfId="9281"/>
    <cellStyle name="常规 6 2 3" xfId="9282"/>
    <cellStyle name="常规 6 2 3 2" xfId="9283"/>
    <cellStyle name="常规 6 2 3 3" xfId="9284"/>
    <cellStyle name="常规 6 2 4" xfId="9285"/>
    <cellStyle name="常规 6 2 4 2" xfId="9286"/>
    <cellStyle name="常规 6 2 4 3" xfId="9287"/>
    <cellStyle name="常规 6 2 5" xfId="9288"/>
    <cellStyle name="常规 6 2 5 2" xfId="9289"/>
    <cellStyle name="常规 6 2 6" xfId="9290"/>
    <cellStyle name="常规 6 3" xfId="9291"/>
    <cellStyle name="常规 6 3 2" xfId="9292"/>
    <cellStyle name="常规 6 3 3" xfId="9293"/>
    <cellStyle name="常规 6 4" xfId="9294"/>
    <cellStyle name="常规 6 4 2" xfId="9295"/>
    <cellStyle name="常规 6 4 3" xfId="9296"/>
    <cellStyle name="常规 6 5" xfId="9297"/>
    <cellStyle name="常规 6 5 2" xfId="9298"/>
    <cellStyle name="常规 6 5 3" xfId="9299"/>
    <cellStyle name="常规 6 6" xfId="9300"/>
    <cellStyle name="常规 6 6 2" xfId="9301"/>
    <cellStyle name="常规 6 6 3" xfId="9302"/>
    <cellStyle name="常规 6 7" xfId="9303"/>
    <cellStyle name="常规 6 7 2" xfId="9304"/>
    <cellStyle name="常规 6 7 3" xfId="9305"/>
    <cellStyle name="常规 6 8" xfId="9306"/>
    <cellStyle name="常规 6 8 2" xfId="9307"/>
    <cellStyle name="常规 6 8 3" xfId="9308"/>
    <cellStyle name="常规 6 9" xfId="9309"/>
    <cellStyle name="常规 6 9 2" xfId="9310"/>
    <cellStyle name="常规 6 9 3" xfId="9311"/>
    <cellStyle name="常规 61" xfId="9312"/>
    <cellStyle name="常规 62" xfId="9313"/>
    <cellStyle name="常规 63" xfId="9314"/>
    <cellStyle name="常规 65" xfId="9315"/>
    <cellStyle name="常规 67" xfId="9316"/>
    <cellStyle name="常规 68" xfId="9317"/>
    <cellStyle name="常规 69" xfId="9318"/>
    <cellStyle name="常规 7" xfId="9319"/>
    <cellStyle name="常规 7 10" xfId="9320"/>
    <cellStyle name="常规 7 11" xfId="9321"/>
    <cellStyle name="常规 7 12" xfId="9322"/>
    <cellStyle name="常规 7 13" xfId="9323"/>
    <cellStyle name="常规 7 14" xfId="9324"/>
    <cellStyle name="常规 7 15" xfId="9325"/>
    <cellStyle name="常规 7 16" xfId="9326"/>
    <cellStyle name="常规 7 17" xfId="9327"/>
    <cellStyle name="常规 7 18" xfId="9328"/>
    <cellStyle name="常规 7 19" xfId="9329"/>
    <cellStyle name="常规 7 2" xfId="9330"/>
    <cellStyle name="常规 7 2 2" xfId="9331"/>
    <cellStyle name="常规 7 2 2 2" xfId="9332"/>
    <cellStyle name="常规 7 2 2 2 2" xfId="9333"/>
    <cellStyle name="常规 7 2 2 3" xfId="9334"/>
    <cellStyle name="常规 7 2 2 3 2" xfId="9335"/>
    <cellStyle name="常规 7 2 3" xfId="9336"/>
    <cellStyle name="常规 7 2 3 2" xfId="9337"/>
    <cellStyle name="常规 7 2 4" xfId="9338"/>
    <cellStyle name="常规 7 20" xfId="9339"/>
    <cellStyle name="常规 7 21" xfId="9340"/>
    <cellStyle name="常规 7 22" xfId="9341"/>
    <cellStyle name="常规 7 23" xfId="9342"/>
    <cellStyle name="常规 7 24" xfId="9343"/>
    <cellStyle name="常规 7 25" xfId="9344"/>
    <cellStyle name="常规 7 26" xfId="9345"/>
    <cellStyle name="常规 7 27" xfId="9346"/>
    <cellStyle name="常规 7 28" xfId="9347"/>
    <cellStyle name="常规 7 29" xfId="9348"/>
    <cellStyle name="常规 7 3" xfId="9349"/>
    <cellStyle name="常规 7 3 2" xfId="9350"/>
    <cellStyle name="常规 7 3 3" xfId="9351"/>
    <cellStyle name="常规 7 3 4" xfId="9352"/>
    <cellStyle name="常规 7 30" xfId="9353"/>
    <cellStyle name="常规 7 31" xfId="9354"/>
    <cellStyle name="常规 7 32" xfId="9355"/>
    <cellStyle name="常规 7 33" xfId="9356"/>
    <cellStyle name="常规 7 34" xfId="9357"/>
    <cellStyle name="常规 7 35" xfId="9358"/>
    <cellStyle name="常规 7 36" xfId="9359"/>
    <cellStyle name="常规 7 4" xfId="9360"/>
    <cellStyle name="常规 7 4 2" xfId="9361"/>
    <cellStyle name="常规 7 5" xfId="9362"/>
    <cellStyle name="常规 7 6" xfId="9363"/>
    <cellStyle name="常规 7 7" xfId="9364"/>
    <cellStyle name="常规 7 8" xfId="9365"/>
    <cellStyle name="常规 7 9" xfId="9366"/>
    <cellStyle name="常规 70" xfId="9367"/>
    <cellStyle name="常规 71" xfId="9368"/>
    <cellStyle name="常规 72" xfId="9369"/>
    <cellStyle name="常规 74" xfId="9370"/>
    <cellStyle name="常规 75" xfId="9371"/>
    <cellStyle name="常规 76" xfId="9372"/>
    <cellStyle name="常规 77" xfId="9373"/>
    <cellStyle name="常规 78" xfId="9374"/>
    <cellStyle name="常规 8" xfId="9375"/>
    <cellStyle name="常规 8 10" xfId="9376"/>
    <cellStyle name="常规 8 11" xfId="9377"/>
    <cellStyle name="常规 8 12" xfId="9378"/>
    <cellStyle name="常规 8 12 2" xfId="9379"/>
    <cellStyle name="常规 8 12 3" xfId="9380"/>
    <cellStyle name="常规 8 13" xfId="9381"/>
    <cellStyle name="常规 8 2" xfId="9382"/>
    <cellStyle name="常规 8 2 2" xfId="9383"/>
    <cellStyle name="常规 8 2 2 2" xfId="9384"/>
    <cellStyle name="常规 8 2 3" xfId="9385"/>
    <cellStyle name="常规 8 2 4" xfId="9386"/>
    <cellStyle name="常规 8 2 5" xfId="9387"/>
    <cellStyle name="常规 8 2 6" xfId="9388"/>
    <cellStyle name="常规 8 2 7" xfId="9389"/>
    <cellStyle name="常规 8 2 8" xfId="9390"/>
    <cellStyle name="常规 8 2 9" xfId="9391"/>
    <cellStyle name="常规 8 3" xfId="9392"/>
    <cellStyle name="常规 8 3 2" xfId="9393"/>
    <cellStyle name="常规 8 3 2 2" xfId="9394"/>
    <cellStyle name="常规 8 3 3" xfId="9395"/>
    <cellStyle name="常规 8 3 4" xfId="9396"/>
    <cellStyle name="常规 8 3 5" xfId="9397"/>
    <cellStyle name="常规 8 3 6" xfId="9398"/>
    <cellStyle name="常规 8 3 7" xfId="9399"/>
    <cellStyle name="常规 8 3 8" xfId="9400"/>
    <cellStyle name="常规 8 3 9" xfId="9401"/>
    <cellStyle name="常规 8 4" xfId="9402"/>
    <cellStyle name="常规 8 4 2" xfId="9403"/>
    <cellStyle name="常规 8 5" xfId="9404"/>
    <cellStyle name="常规 8 6" xfId="9405"/>
    <cellStyle name="常规 8 7" xfId="9406"/>
    <cellStyle name="常规 8 8" xfId="9407"/>
    <cellStyle name="常规 8 9" xfId="9408"/>
    <cellStyle name="常规 80" xfId="9409"/>
    <cellStyle name="常规 81" xfId="9410"/>
    <cellStyle name="常规 82" xfId="9411"/>
    <cellStyle name="常规 83" xfId="9412"/>
    <cellStyle name="常规 86" xfId="9413"/>
    <cellStyle name="常规 9" xfId="9414"/>
    <cellStyle name="常规 9 10" xfId="9415"/>
    <cellStyle name="常规 9 11" xfId="9416"/>
    <cellStyle name="常规 9 12" xfId="9417"/>
    <cellStyle name="常规 9 13" xfId="9418"/>
    <cellStyle name="常规 9 13 2" xfId="9419"/>
    <cellStyle name="常规 9 14" xfId="9420"/>
    <cellStyle name="常规 9 2" xfId="9421"/>
    <cellStyle name="常规 9 2 2" xfId="9422"/>
    <cellStyle name="常规 9 2 2 2" xfId="9423"/>
    <cellStyle name="常规 9 2 3" xfId="9424"/>
    <cellStyle name="常规 9 2 4" xfId="9425"/>
    <cellStyle name="常规 9 2 5" xfId="9426"/>
    <cellStyle name="常规 9 2 6" xfId="9427"/>
    <cellStyle name="常规 9 2 7" xfId="9428"/>
    <cellStyle name="常规 9 2 8" xfId="9429"/>
    <cellStyle name="常规 9 2 9" xfId="9430"/>
    <cellStyle name="常规 9 3" xfId="9431"/>
    <cellStyle name="常规 9 3 2" xfId="9432"/>
    <cellStyle name="常规 9 3 2 2" xfId="9433"/>
    <cellStyle name="常规 9 3 3" xfId="9434"/>
    <cellStyle name="常规 9 3 4" xfId="9435"/>
    <cellStyle name="常规 9 3 5" xfId="9436"/>
    <cellStyle name="常规 9 3 6" xfId="9437"/>
    <cellStyle name="常规 9 3 7" xfId="9438"/>
    <cellStyle name="常规 9 3 8" xfId="9439"/>
    <cellStyle name="常规 9 3 9" xfId="9440"/>
    <cellStyle name="常规 9 4" xfId="9441"/>
    <cellStyle name="常规 9 4 2" xfId="9442"/>
    <cellStyle name="常规 9 5" xfId="9443"/>
    <cellStyle name="常规 9 6" xfId="9444"/>
    <cellStyle name="常规 9 7" xfId="9445"/>
    <cellStyle name="常规 9 8" xfId="9446"/>
    <cellStyle name="常规 9 9" xfId="9447"/>
    <cellStyle name="常规 90" xfId="9448"/>
    <cellStyle name="常规 92" xfId="9449"/>
    <cellStyle name="常规 93" xfId="9450"/>
    <cellStyle name="常规 93 10" xfId="9451"/>
    <cellStyle name="常规 93 11" xfId="9452"/>
    <cellStyle name="常规 93 2" xfId="9453"/>
    <cellStyle name="常规 93 2 2" xfId="9454"/>
    <cellStyle name="常规 93 2 2 2" xfId="9455"/>
    <cellStyle name="常规 93 2 3" xfId="9456"/>
    <cellStyle name="常规 93 2 4" xfId="9457"/>
    <cellStyle name="常规 93 2 5" xfId="9458"/>
    <cellStyle name="常规 93 2 6" xfId="9459"/>
    <cellStyle name="常规 93 2 7" xfId="9460"/>
    <cellStyle name="常规 93 2 8" xfId="9461"/>
    <cellStyle name="常规 93 2 9" xfId="9462"/>
    <cellStyle name="常规 93 3" xfId="9463"/>
    <cellStyle name="常规 93 3 2" xfId="9464"/>
    <cellStyle name="常规 93 3 2 2" xfId="9465"/>
    <cellStyle name="常规 93 3 3" xfId="9466"/>
    <cellStyle name="常规 93 3 4" xfId="9467"/>
    <cellStyle name="常规 93 3 5" xfId="9468"/>
    <cellStyle name="常规 93 3 6" xfId="9469"/>
    <cellStyle name="常规 93 3 7" xfId="9470"/>
    <cellStyle name="常规 93 3 8" xfId="9471"/>
    <cellStyle name="常规 93 3 9" xfId="9472"/>
    <cellStyle name="常规 93 4" xfId="9473"/>
    <cellStyle name="常规 93 4 2" xfId="9474"/>
    <cellStyle name="常规 93 5" xfId="9475"/>
    <cellStyle name="常规 93 6" xfId="9476"/>
    <cellStyle name="常规 93 7" xfId="9477"/>
    <cellStyle name="常规 93 8" xfId="9478"/>
    <cellStyle name="常规 93 9" xfId="9479"/>
    <cellStyle name="常规 99" xfId="9480"/>
    <cellStyle name="常规 99 10" xfId="9481"/>
    <cellStyle name="常规 99 11" xfId="9482"/>
    <cellStyle name="常规 99 2" xfId="9483"/>
    <cellStyle name="常规 99 2 2" xfId="9484"/>
    <cellStyle name="常规 99 2 2 2" xfId="9485"/>
    <cellStyle name="常规 99 2 3" xfId="9486"/>
    <cellStyle name="常规 99 2 4" xfId="9487"/>
    <cellStyle name="常规 99 2 5" xfId="9488"/>
    <cellStyle name="常规 99 2 6" xfId="9489"/>
    <cellStyle name="常规 99 2 7" xfId="9490"/>
    <cellStyle name="常规 99 2 8" xfId="9491"/>
    <cellStyle name="常规 99 2 9" xfId="9492"/>
    <cellStyle name="常规 99 3" xfId="9493"/>
    <cellStyle name="常规 99 3 2" xfId="9494"/>
    <cellStyle name="常规 99 3 2 2" xfId="9495"/>
    <cellStyle name="常规 99 3 3" xfId="9496"/>
    <cellStyle name="常规 99 3 4" xfId="9497"/>
    <cellStyle name="常规 99 3 5" xfId="9498"/>
    <cellStyle name="常规 99 3 6" xfId="9499"/>
    <cellStyle name="常规 99 3 7" xfId="9500"/>
    <cellStyle name="常规 99 3 8" xfId="9501"/>
    <cellStyle name="常规 99 3 9" xfId="9502"/>
    <cellStyle name="常规 99 4" xfId="9503"/>
    <cellStyle name="常规 99 4 2" xfId="9504"/>
    <cellStyle name="常规 99 5" xfId="9505"/>
    <cellStyle name="常规 99 6" xfId="9506"/>
    <cellStyle name="常规 99 7" xfId="9507"/>
    <cellStyle name="常规 99 8" xfId="9508"/>
    <cellStyle name="常规 99 9" xfId="9509"/>
    <cellStyle name="常规_final PL-05012-Jan.23,2014" xfId="9510"/>
    <cellStyle name="强调文字颜色 1 2" xfId="9511"/>
    <cellStyle name="强调文字颜色 1 2 2" xfId="9512"/>
    <cellStyle name="强调文字颜色 1 2 2 2" xfId="9513"/>
    <cellStyle name="强调文字颜色 1 2 2 3" xfId="9514"/>
    <cellStyle name="强调文字颜色 1 2 3" xfId="9515"/>
    <cellStyle name="强调文字颜色 1 2 3 2" xfId="9516"/>
    <cellStyle name="强调文字颜色 1 2 3 3" xfId="9517"/>
    <cellStyle name="强调文字颜色 1 2 4" xfId="9518"/>
    <cellStyle name="强调文字颜色 1 2 4 2" xfId="9519"/>
    <cellStyle name="强调文字颜色 1 2 5" xfId="9520"/>
    <cellStyle name="强调文字颜色 1 2 5 2" xfId="9521"/>
    <cellStyle name="强调文字颜色 1 2 6" xfId="9522"/>
    <cellStyle name="强调文字颜色 1 2 6 2" xfId="9523"/>
    <cellStyle name="强调文字颜色 1 2 7" xfId="9524"/>
    <cellStyle name="强调文字颜色 1 2 7 2" xfId="9525"/>
    <cellStyle name="强调文字颜色 1 2 8" xfId="9526"/>
    <cellStyle name="强调文字颜色 1 3" xfId="9527"/>
    <cellStyle name="强调文字颜色 1 3 2" xfId="9528"/>
    <cellStyle name="强调文字颜色 1 3 2 2" xfId="9529"/>
    <cellStyle name="强调文字颜色 1 3 2 3" xfId="9530"/>
    <cellStyle name="强调文字颜色 1 3 3" xfId="9531"/>
    <cellStyle name="强调文字颜色 1 3 3 2" xfId="9532"/>
    <cellStyle name="强调文字颜色 1 3 3 3" xfId="9533"/>
    <cellStyle name="强调文字颜色 1 3 4" xfId="9534"/>
    <cellStyle name="强调文字颜色 1 3 4 2" xfId="9535"/>
    <cellStyle name="强调文字颜色 1 3 5" xfId="9536"/>
    <cellStyle name="强调文字颜色 1 3 5 2" xfId="9537"/>
    <cellStyle name="强调文字颜色 1 3 6" xfId="9538"/>
    <cellStyle name="强调文字颜色 1 3 6 2" xfId="9539"/>
    <cellStyle name="强调文字颜色 1 3 7" xfId="9540"/>
    <cellStyle name="强调文字颜色 1 3 8" xfId="9541"/>
    <cellStyle name="强调文字颜色 1 4" xfId="9542"/>
    <cellStyle name="强调文字颜色 1 4 2" xfId="9543"/>
    <cellStyle name="强调文字颜色 1 5" xfId="9544"/>
    <cellStyle name="强调文字颜色 1 5 2" xfId="9545"/>
    <cellStyle name="强调文字颜色 2 2" xfId="9546"/>
    <cellStyle name="强调文字颜色 2 2 2" xfId="9547"/>
    <cellStyle name="强调文字颜色 2 2 2 2" xfId="9548"/>
    <cellStyle name="强调文字颜色 2 2 2 3" xfId="9549"/>
    <cellStyle name="强调文字颜色 2 2 3" xfId="9550"/>
    <cellStyle name="强调文字颜色 2 2 3 2" xfId="9551"/>
    <cellStyle name="强调文字颜色 2 2 3 3" xfId="9552"/>
    <cellStyle name="强调文字颜色 2 2 4" xfId="9553"/>
    <cellStyle name="强调文字颜色 2 2 4 2" xfId="9554"/>
    <cellStyle name="强调文字颜色 2 2 5" xfId="9555"/>
    <cellStyle name="强调文字颜色 2 2 5 2" xfId="9556"/>
    <cellStyle name="强调文字颜色 2 2 6" xfId="9557"/>
    <cellStyle name="强调文字颜色 2 2 6 2" xfId="9558"/>
    <cellStyle name="强调文字颜色 2 2 7" xfId="9559"/>
    <cellStyle name="强调文字颜色 2 2 7 2" xfId="9560"/>
    <cellStyle name="强调文字颜色 2 2 8" xfId="9561"/>
    <cellStyle name="强调文字颜色 2 3" xfId="9562"/>
    <cellStyle name="强调文字颜色 2 3 2" xfId="9563"/>
    <cellStyle name="强调文字颜色 2 3 2 2" xfId="9564"/>
    <cellStyle name="强调文字颜色 2 3 2 3" xfId="9565"/>
    <cellStyle name="强调文字颜色 2 3 3" xfId="9566"/>
    <cellStyle name="强调文字颜色 2 3 3 2" xfId="9567"/>
    <cellStyle name="强调文字颜色 2 3 3 3" xfId="9568"/>
    <cellStyle name="强调文字颜色 2 3 4" xfId="9569"/>
    <cellStyle name="强调文字颜色 2 3 4 2" xfId="9570"/>
    <cellStyle name="强调文字颜色 2 3 5" xfId="9571"/>
    <cellStyle name="强调文字颜色 2 3 5 2" xfId="9572"/>
    <cellStyle name="强调文字颜色 2 3 6" xfId="9573"/>
    <cellStyle name="强调文字颜色 2 3 6 2" xfId="9574"/>
    <cellStyle name="强调文字颜色 2 3 7" xfId="9575"/>
    <cellStyle name="强调文字颜色 2 3 8" xfId="9576"/>
    <cellStyle name="强调文字颜色 2 4" xfId="9577"/>
    <cellStyle name="强调文字颜色 2 4 2" xfId="9578"/>
    <cellStyle name="强调文字颜色 2 5" xfId="9579"/>
    <cellStyle name="强调文字颜色 2 5 2" xfId="9580"/>
    <cellStyle name="强调文字颜色 3 2" xfId="9581"/>
    <cellStyle name="强调文字颜色 3 2 2" xfId="9582"/>
    <cellStyle name="强调文字颜色 3 2 2 2" xfId="9583"/>
    <cellStyle name="强调文字颜色 3 2 2 3" xfId="9584"/>
    <cellStyle name="强调文字颜色 3 2 3" xfId="9585"/>
    <cellStyle name="强调文字颜色 3 2 3 2" xfId="9586"/>
    <cellStyle name="强调文字颜色 3 2 3 3" xfId="9587"/>
    <cellStyle name="强调文字颜色 3 2 4" xfId="9588"/>
    <cellStyle name="强调文字颜色 3 2 4 2" xfId="9589"/>
    <cellStyle name="强调文字颜色 3 2 5" xfId="9590"/>
    <cellStyle name="强调文字颜色 3 2 5 2" xfId="9591"/>
    <cellStyle name="强调文字颜色 3 2 6" xfId="9592"/>
    <cellStyle name="强调文字颜色 3 2 6 2" xfId="9593"/>
    <cellStyle name="强调文字颜色 3 2 7" xfId="9594"/>
    <cellStyle name="强调文字颜色 3 2 7 2" xfId="9595"/>
    <cellStyle name="强调文字颜色 3 2 8" xfId="9596"/>
    <cellStyle name="强调文字颜色 3 3" xfId="9597"/>
    <cellStyle name="强调文字颜色 3 3 2" xfId="9598"/>
    <cellStyle name="强调文字颜色 3 3 2 2" xfId="9599"/>
    <cellStyle name="强调文字颜色 3 3 2 3" xfId="9600"/>
    <cellStyle name="强调文字颜色 3 3 3" xfId="9601"/>
    <cellStyle name="强调文字颜色 3 3 3 2" xfId="9602"/>
    <cellStyle name="强调文字颜色 3 3 3 3" xfId="9603"/>
    <cellStyle name="强调文字颜色 3 3 4" xfId="9604"/>
    <cellStyle name="强调文字颜色 3 3 4 2" xfId="9605"/>
    <cellStyle name="强调文字颜色 3 3 5" xfId="9606"/>
    <cellStyle name="强调文字颜色 3 3 5 2" xfId="9607"/>
    <cellStyle name="强调文字颜色 3 3 6" xfId="9608"/>
    <cellStyle name="强调文字颜色 3 3 6 2" xfId="9609"/>
    <cellStyle name="强调文字颜色 3 3 7" xfId="9610"/>
    <cellStyle name="强调文字颜色 3 3 8" xfId="9611"/>
    <cellStyle name="强调文字颜色 3 4" xfId="9612"/>
    <cellStyle name="强调文字颜色 3 4 2" xfId="9613"/>
    <cellStyle name="强调文字颜色 3 5" xfId="9614"/>
    <cellStyle name="强调文字颜色 3 5 2" xfId="9615"/>
    <cellStyle name="强调文字颜色 4 2" xfId="9616"/>
    <cellStyle name="强调文字颜色 4 2 2" xfId="9617"/>
    <cellStyle name="强调文字颜色 4 2 2 2" xfId="9618"/>
    <cellStyle name="强调文字颜色 4 2 2 3" xfId="9619"/>
    <cellStyle name="强调文字颜色 4 2 3" xfId="9620"/>
    <cellStyle name="强调文字颜色 4 2 3 2" xfId="9621"/>
    <cellStyle name="强调文字颜色 4 2 3 3" xfId="9622"/>
    <cellStyle name="强调文字颜色 4 2 4" xfId="9623"/>
    <cellStyle name="强调文字颜色 4 2 4 2" xfId="9624"/>
    <cellStyle name="强调文字颜色 4 2 5" xfId="9625"/>
    <cellStyle name="强调文字颜色 4 2 5 2" xfId="9626"/>
    <cellStyle name="强调文字颜色 4 2 6" xfId="9627"/>
    <cellStyle name="强调文字颜色 4 2 6 2" xfId="9628"/>
    <cellStyle name="强调文字颜色 4 2 7" xfId="9629"/>
    <cellStyle name="强调文字颜色 4 2 7 2" xfId="9630"/>
    <cellStyle name="强调文字颜色 4 2 8" xfId="9631"/>
    <cellStyle name="强调文字颜色 4 3" xfId="9632"/>
    <cellStyle name="强调文字颜色 4 3 2" xfId="9633"/>
    <cellStyle name="强调文字颜色 4 3 2 2" xfId="9634"/>
    <cellStyle name="强调文字颜色 4 3 2 3" xfId="9635"/>
    <cellStyle name="强调文字颜色 4 3 3" xfId="9636"/>
    <cellStyle name="强调文字颜色 4 3 3 2" xfId="9637"/>
    <cellStyle name="强调文字颜色 4 3 3 3" xfId="9638"/>
    <cellStyle name="强调文字颜色 4 3 4" xfId="9639"/>
    <cellStyle name="强调文字颜色 4 3 4 2" xfId="9640"/>
    <cellStyle name="强调文字颜色 4 3 5" xfId="9641"/>
    <cellStyle name="强调文字颜色 4 3 5 2" xfId="9642"/>
    <cellStyle name="强调文字颜色 4 3 6" xfId="9643"/>
    <cellStyle name="强调文字颜色 4 3 6 2" xfId="9644"/>
    <cellStyle name="强调文字颜色 4 3 7" xfId="9645"/>
    <cellStyle name="强调文字颜色 4 3 8" xfId="9646"/>
    <cellStyle name="强调文字颜色 4 4" xfId="9647"/>
    <cellStyle name="强调文字颜色 4 4 2" xfId="9648"/>
    <cellStyle name="强调文字颜色 4 5" xfId="9649"/>
    <cellStyle name="强调文字颜色 4 5 2" xfId="9650"/>
    <cellStyle name="强调文字颜色 5 2" xfId="9651"/>
    <cellStyle name="强调文字颜色 5 2 2" xfId="9652"/>
    <cellStyle name="强调文字颜色 5 2 2 2" xfId="9653"/>
    <cellStyle name="强调文字颜色 5 2 2 3" xfId="9654"/>
    <cellStyle name="强调文字颜色 5 2 3" xfId="9655"/>
    <cellStyle name="强调文字颜色 5 2 3 2" xfId="9656"/>
    <cellStyle name="强调文字颜色 5 2 3 3" xfId="9657"/>
    <cellStyle name="强调文字颜色 5 2 4" xfId="9658"/>
    <cellStyle name="强调文字颜色 5 2 4 2" xfId="9659"/>
    <cellStyle name="强调文字颜色 5 2 5" xfId="9660"/>
    <cellStyle name="强调文字颜色 5 2 5 2" xfId="9661"/>
    <cellStyle name="强调文字颜色 5 2 6" xfId="9662"/>
    <cellStyle name="强调文字颜色 5 2 6 2" xfId="9663"/>
    <cellStyle name="强调文字颜色 5 2 7" xfId="9664"/>
    <cellStyle name="强调文字颜色 5 2 7 2" xfId="9665"/>
    <cellStyle name="强调文字颜色 5 2 8" xfId="9666"/>
    <cellStyle name="强调文字颜色 5 3" xfId="9667"/>
    <cellStyle name="强调文字颜色 5 3 2" xfId="9668"/>
    <cellStyle name="强调文字颜色 5 3 2 2" xfId="9669"/>
    <cellStyle name="强调文字颜色 5 3 2 3" xfId="9670"/>
    <cellStyle name="强调文字颜色 5 3 3" xfId="9671"/>
    <cellStyle name="强调文字颜色 5 3 3 2" xfId="9672"/>
    <cellStyle name="强调文字颜色 5 3 3 3" xfId="9673"/>
    <cellStyle name="强调文字颜色 5 3 4" xfId="9674"/>
    <cellStyle name="强调文字颜色 5 3 4 2" xfId="9675"/>
    <cellStyle name="强调文字颜色 5 3 5" xfId="9676"/>
    <cellStyle name="强调文字颜色 5 3 5 2" xfId="9677"/>
    <cellStyle name="强调文字颜色 5 3 6" xfId="9678"/>
    <cellStyle name="强调文字颜色 5 3 6 2" xfId="9679"/>
    <cellStyle name="强调文字颜色 5 3 7" xfId="9680"/>
    <cellStyle name="强调文字颜色 5 3 8" xfId="9681"/>
    <cellStyle name="强调文字颜色 5 4" xfId="9682"/>
    <cellStyle name="强调文字颜色 5 4 2" xfId="9683"/>
    <cellStyle name="强调文字颜色 5 5" xfId="9684"/>
    <cellStyle name="强调文字颜色 5 5 2" xfId="9685"/>
    <cellStyle name="强调文字颜色 6 2" xfId="9686"/>
    <cellStyle name="强调文字颜色 6 2 2" xfId="9687"/>
    <cellStyle name="强调文字颜色 6 2 2 2" xfId="9688"/>
    <cellStyle name="强调文字颜色 6 2 2 3" xfId="9689"/>
    <cellStyle name="强调文字颜色 6 2 3" xfId="9690"/>
    <cellStyle name="强调文字颜色 6 2 3 2" xfId="9691"/>
    <cellStyle name="强调文字颜色 6 2 3 3" xfId="9692"/>
    <cellStyle name="强调文字颜色 6 2 4" xfId="9693"/>
    <cellStyle name="强调文字颜色 6 2 4 2" xfId="9694"/>
    <cellStyle name="强调文字颜色 6 2 5" xfId="9695"/>
    <cellStyle name="强调文字颜色 6 2 5 2" xfId="9696"/>
    <cellStyle name="强调文字颜色 6 2 6" xfId="9697"/>
    <cellStyle name="强调文字颜色 6 2 6 2" xfId="9698"/>
    <cellStyle name="强调文字颜色 6 2 7" xfId="9699"/>
    <cellStyle name="强调文字颜色 6 2 7 2" xfId="9700"/>
    <cellStyle name="强调文字颜色 6 2 8" xfId="9701"/>
    <cellStyle name="强调文字颜色 6 3" xfId="9702"/>
    <cellStyle name="强调文字颜色 6 3 2" xfId="9703"/>
    <cellStyle name="强调文字颜色 6 3 2 2" xfId="9704"/>
    <cellStyle name="强调文字颜色 6 3 2 3" xfId="9705"/>
    <cellStyle name="强调文字颜色 6 3 3" xfId="9706"/>
    <cellStyle name="强调文字颜色 6 3 3 2" xfId="9707"/>
    <cellStyle name="强调文字颜色 6 3 3 3" xfId="9708"/>
    <cellStyle name="强调文字颜色 6 3 4" xfId="9709"/>
    <cellStyle name="强调文字颜色 6 3 4 2" xfId="9710"/>
    <cellStyle name="强调文字颜色 6 3 5" xfId="9711"/>
    <cellStyle name="强调文字颜色 6 3 5 2" xfId="9712"/>
    <cellStyle name="强调文字颜色 6 3 6" xfId="9713"/>
    <cellStyle name="强调文字颜色 6 3 6 2" xfId="9714"/>
    <cellStyle name="强调文字颜色 6 3 7" xfId="9715"/>
    <cellStyle name="强调文字颜色 6 3 8" xfId="9716"/>
    <cellStyle name="强调文字颜色 6 4" xfId="9717"/>
    <cellStyle name="强调文字颜色 6 4 2" xfId="9718"/>
    <cellStyle name="强调文字颜色 6 5" xfId="9719"/>
    <cellStyle name="强调文字颜色 6 5 2" xfId="9720"/>
    <cellStyle name="标题 1 2" xfId="9721"/>
    <cellStyle name="标题 1 2 2" xfId="9722"/>
    <cellStyle name="标题 1 2 2 2" xfId="9723"/>
    <cellStyle name="标题 1 2 3" xfId="9724"/>
    <cellStyle name="标题 1 2 3 2" xfId="9725"/>
    <cellStyle name="标题 1 2 3 3" xfId="9726"/>
    <cellStyle name="标题 1 2 4" xfId="9727"/>
    <cellStyle name="标题 1 2 4 2" xfId="9728"/>
    <cellStyle name="标题 1 2 5" xfId="9729"/>
    <cellStyle name="标题 1 2 5 2" xfId="9730"/>
    <cellStyle name="标题 1 2 6" xfId="9731"/>
    <cellStyle name="标题 1 2 6 2" xfId="9732"/>
    <cellStyle name="标题 1 2 7" xfId="9733"/>
    <cellStyle name="标题 1 2 7 2" xfId="9734"/>
    <cellStyle name="标题 1 3" xfId="9735"/>
    <cellStyle name="标题 1 3 2" xfId="9736"/>
    <cellStyle name="标题 1 3 2 2" xfId="9737"/>
    <cellStyle name="标题 1 3 3" xfId="9738"/>
    <cellStyle name="标题 1 3 3 2" xfId="9739"/>
    <cellStyle name="标题 1 3 3 3" xfId="9740"/>
    <cellStyle name="标题 1 3 4" xfId="9741"/>
    <cellStyle name="标题 1 3 4 2" xfId="9742"/>
    <cellStyle name="标题 1 3 5" xfId="9743"/>
    <cellStyle name="标题 1 3 5 2" xfId="9744"/>
    <cellStyle name="标题 1 3 6" xfId="9745"/>
    <cellStyle name="标题 1 3 6 2" xfId="9746"/>
    <cellStyle name="标题 1 3 7" xfId="9747"/>
    <cellStyle name="标题 1 4" xfId="9748"/>
    <cellStyle name="标题 1 4 2" xfId="9749"/>
    <cellStyle name="标题 1 5" xfId="9750"/>
    <cellStyle name="标题 1 5 2" xfId="9751"/>
    <cellStyle name="标题 2 2" xfId="9752"/>
    <cellStyle name="标题 2 2 2" xfId="9753"/>
    <cellStyle name="标题 2 2 2 2" xfId="9754"/>
    <cellStyle name="标题 2 2 3" xfId="9755"/>
    <cellStyle name="标题 2 2 3 2" xfId="9756"/>
    <cellStyle name="标题 2 2 3 3" xfId="9757"/>
    <cellStyle name="标题 2 2 4" xfId="9758"/>
    <cellStyle name="标题 2 2 4 2" xfId="9759"/>
    <cellStyle name="标题 2 2 5" xfId="9760"/>
    <cellStyle name="标题 2 2 5 2" xfId="9761"/>
    <cellStyle name="标题 2 2 6" xfId="9762"/>
    <cellStyle name="标题 2 2 6 2" xfId="9763"/>
    <cellStyle name="标题 2 2 7" xfId="9764"/>
    <cellStyle name="标题 2 2 7 2" xfId="9765"/>
    <cellStyle name="标题 2 3" xfId="9766"/>
    <cellStyle name="标题 2 3 2" xfId="9767"/>
    <cellStyle name="标题 2 3 2 2" xfId="9768"/>
    <cellStyle name="标题 2 3 3" xfId="9769"/>
    <cellStyle name="标题 2 3 3 2" xfId="9770"/>
    <cellStyle name="标题 2 3 3 3" xfId="9771"/>
    <cellStyle name="标题 2 3 4" xfId="9772"/>
    <cellStyle name="标题 2 3 4 2" xfId="9773"/>
    <cellStyle name="标题 2 3 5" xfId="9774"/>
    <cellStyle name="标题 2 3 5 2" xfId="9775"/>
    <cellStyle name="标题 2 3 6" xfId="9776"/>
    <cellStyle name="标题 2 3 6 2" xfId="9777"/>
    <cellStyle name="标题 2 3 7" xfId="9778"/>
    <cellStyle name="标题 2 4" xfId="9779"/>
    <cellStyle name="标题 2 4 2" xfId="9780"/>
    <cellStyle name="标题 2 5" xfId="9781"/>
    <cellStyle name="标题 2 5 2" xfId="9782"/>
    <cellStyle name="标题 3 2" xfId="9783"/>
    <cellStyle name="标题 3 2 2" xfId="9784"/>
    <cellStyle name="标题 3 2 2 2" xfId="9785"/>
    <cellStyle name="标题 3 2 2 2 2" xfId="9786"/>
    <cellStyle name="标题 3 2 2 2 2 2" xfId="9787"/>
    <cellStyle name="标题 3 2 2 2 2 3" xfId="9788"/>
    <cellStyle name="标题 3 2 2 2 3" xfId="9789"/>
    <cellStyle name="标题 3 2 2 3" xfId="9790"/>
    <cellStyle name="标题 3 2 2 3 2" xfId="9791"/>
    <cellStyle name="标题 3 2 2 3 3" xfId="9792"/>
    <cellStyle name="标题 3 2 2 4" xfId="9793"/>
    <cellStyle name="标题 3 2 2 5" xfId="9794"/>
    <cellStyle name="标题 3 2 3" xfId="9795"/>
    <cellStyle name="标题 3 2 3 2" xfId="9796"/>
    <cellStyle name="标题 3 2 3 2 2" xfId="9797"/>
    <cellStyle name="标题 3 2 3 2 3" xfId="9798"/>
    <cellStyle name="标题 3 2 3 3" xfId="9799"/>
    <cellStyle name="标题 3 2 3 3 2" xfId="9800"/>
    <cellStyle name="标题 3 2 3 3 3" xfId="9801"/>
    <cellStyle name="标题 3 2 4" xfId="9802"/>
    <cellStyle name="标题 3 2 4 2" xfId="9803"/>
    <cellStyle name="标题 3 2 4 2 2" xfId="9804"/>
    <cellStyle name="标题 3 2 4 3" xfId="9805"/>
    <cellStyle name="标题 3 2 5" xfId="9806"/>
    <cellStyle name="标题 3 2 5 2" xfId="9807"/>
    <cellStyle name="标题 3 2 5 2 2" xfId="9808"/>
    <cellStyle name="标题 3 2 5 3" xfId="9809"/>
    <cellStyle name="标题 3 2 5 4" xfId="9810"/>
    <cellStyle name="标题 3 2 6" xfId="9811"/>
    <cellStyle name="标题 3 2 6 2" xfId="9812"/>
    <cellStyle name="标题 3 2 6 2 2" xfId="9813"/>
    <cellStyle name="标题 3 2 6 3" xfId="9814"/>
    <cellStyle name="标题 3 2 7" xfId="9815"/>
    <cellStyle name="标题 3 2 7 2" xfId="9816"/>
    <cellStyle name="标题 3 2 7 2 2" xfId="9817"/>
    <cellStyle name="标题 3 2 7 3" xfId="9818"/>
    <cellStyle name="标题 3 3" xfId="9819"/>
    <cellStyle name="标题 3 3 2" xfId="9820"/>
    <cellStyle name="标题 3 3 2 2" xfId="9821"/>
    <cellStyle name="标题 3 3 2 2 2" xfId="9822"/>
    <cellStyle name="标题 3 3 2 2 2 2" xfId="9823"/>
    <cellStyle name="标题 3 3 2 2 2 3" xfId="9824"/>
    <cellStyle name="标题 3 3 2 2 3" xfId="9825"/>
    <cellStyle name="标题 3 3 2 3" xfId="9826"/>
    <cellStyle name="标题 3 3 2 3 2" xfId="9827"/>
    <cellStyle name="标题 3 3 2 3 3" xfId="9828"/>
    <cellStyle name="标题 3 3 2 4" xfId="9829"/>
    <cellStyle name="标题 3 3 2 5" xfId="9830"/>
    <cellStyle name="标题 3 3 3" xfId="9831"/>
    <cellStyle name="标题 3 3 3 2" xfId="9832"/>
    <cellStyle name="标题 3 3 3 2 2" xfId="9833"/>
    <cellStyle name="标题 3 3 3 2 3" xfId="9834"/>
    <cellStyle name="标题 3 3 3 3" xfId="9835"/>
    <cellStyle name="标题 3 3 3 3 2" xfId="9836"/>
    <cellStyle name="标题 3 3 3 3 3" xfId="9837"/>
    <cellStyle name="标题 3 3 4" xfId="9838"/>
    <cellStyle name="标题 3 3 4 2" xfId="9839"/>
    <cellStyle name="标题 3 3 4 2 2" xfId="9840"/>
    <cellStyle name="标题 3 3 4 3" xfId="9841"/>
    <cellStyle name="标题 3 3 5" xfId="9842"/>
    <cellStyle name="标题 3 3 5 2" xfId="9843"/>
    <cellStyle name="标题 3 3 5 2 2" xfId="9844"/>
    <cellStyle name="标题 3 3 5 3" xfId="9845"/>
    <cellStyle name="标题 3 3 5 4" xfId="9846"/>
    <cellStyle name="标题 3 3 6" xfId="9847"/>
    <cellStyle name="标题 3 3 6 2" xfId="9848"/>
    <cellStyle name="标题 3 3 6 2 2" xfId="9849"/>
    <cellStyle name="标题 3 3 6 3" xfId="9850"/>
    <cellStyle name="标题 3 3 7" xfId="9851"/>
    <cellStyle name="标题 3 3 7 2" xfId="9852"/>
    <cellStyle name="标题 3 4" xfId="9853"/>
    <cellStyle name="标题 3 4 2" xfId="9854"/>
    <cellStyle name="标题 3 4 2 2" xfId="9855"/>
    <cellStyle name="标题 3 4 3" xfId="9856"/>
    <cellStyle name="标题 3 5" xfId="9857"/>
    <cellStyle name="标题 3 5 2" xfId="9858"/>
    <cellStyle name="标题 3 5 2 2" xfId="9859"/>
    <cellStyle name="标题 3 5 3" xfId="9860"/>
    <cellStyle name="标题 4 2" xfId="9861"/>
    <cellStyle name="标题 4 2 2" xfId="9862"/>
    <cellStyle name="标题 4 2 2 2" xfId="9863"/>
    <cellStyle name="标题 4 2 3" xfId="9864"/>
    <cellStyle name="标题 4 2 3 2" xfId="9865"/>
    <cellStyle name="标题 4 2 3 3" xfId="9866"/>
    <cellStyle name="标题 4 2 4" xfId="9867"/>
    <cellStyle name="标题 4 2 4 2" xfId="9868"/>
    <cellStyle name="标题 4 2 5" xfId="9869"/>
    <cellStyle name="标题 4 2 5 2" xfId="9870"/>
    <cellStyle name="标题 4 2 6" xfId="9871"/>
    <cellStyle name="标题 4 2 6 2" xfId="9872"/>
    <cellStyle name="标题 4 2 7" xfId="9873"/>
    <cellStyle name="标题 4 2 7 2" xfId="9874"/>
    <cellStyle name="标题 4 3" xfId="9875"/>
    <cellStyle name="标题 4 3 2" xfId="9876"/>
    <cellStyle name="标题 4 3 2 2" xfId="9877"/>
    <cellStyle name="标题 4 3 3" xfId="9878"/>
    <cellStyle name="标题 4 3 3 2" xfId="9879"/>
    <cellStyle name="标题 4 3 3 3" xfId="9880"/>
    <cellStyle name="标题 4 3 4" xfId="9881"/>
    <cellStyle name="标题 4 3 4 2" xfId="9882"/>
    <cellStyle name="标题 4 3 5" xfId="9883"/>
    <cellStyle name="标题 4 3 5 2" xfId="9884"/>
    <cellStyle name="标题 4 3 6" xfId="9885"/>
    <cellStyle name="标题 4 3 6 2" xfId="9886"/>
    <cellStyle name="标题 4 3 7" xfId="9887"/>
    <cellStyle name="标题 4 4" xfId="9888"/>
    <cellStyle name="标题 4 4 2" xfId="9889"/>
    <cellStyle name="标题 4 5" xfId="9890"/>
    <cellStyle name="标题 4 5 2" xfId="9891"/>
    <cellStyle name="标题 5" xfId="9892"/>
    <cellStyle name="标题 5 2" xfId="9893"/>
    <cellStyle name="标题 5 2 2" xfId="9894"/>
    <cellStyle name="标题 5 3" xfId="9895"/>
    <cellStyle name="标题 5 3 2" xfId="9896"/>
    <cellStyle name="标题 5 3 3" xfId="9897"/>
    <cellStyle name="标题 5 4" xfId="9898"/>
    <cellStyle name="标题 5 4 2" xfId="9899"/>
    <cellStyle name="标题 5 5" xfId="9900"/>
    <cellStyle name="标题 5 5 2" xfId="9901"/>
    <cellStyle name="标题 5 6" xfId="9902"/>
    <cellStyle name="标题 5 6 2" xfId="9903"/>
    <cellStyle name="标题 5 7" xfId="9904"/>
    <cellStyle name="标题 5 7 2" xfId="9905"/>
    <cellStyle name="标题 6" xfId="9906"/>
    <cellStyle name="标题 6 2" xfId="9907"/>
    <cellStyle name="标题 6 2 2" xfId="9908"/>
    <cellStyle name="标题 6 3" xfId="9909"/>
    <cellStyle name="标题 6 3 2" xfId="9910"/>
    <cellStyle name="标题 6 3 3" xfId="9911"/>
    <cellStyle name="标题 6 4" xfId="9912"/>
    <cellStyle name="标题 6 4 2" xfId="9913"/>
    <cellStyle name="标题 6 5" xfId="9914"/>
    <cellStyle name="标题 6 5 2" xfId="9915"/>
    <cellStyle name="标题 6 6" xfId="9916"/>
    <cellStyle name="标题 6 6 2" xfId="9917"/>
    <cellStyle name="标题 6 7" xfId="9918"/>
    <cellStyle name="标题 7" xfId="9919"/>
    <cellStyle name="标题 7 2" xfId="9920"/>
    <cellStyle name="标题 8" xfId="9921"/>
    <cellStyle name="标题 8 2" xfId="9922"/>
    <cellStyle name="样式 1" xfId="9923"/>
    <cellStyle name="样式 1 2" xfId="9924"/>
    <cellStyle name="样式 1 2 2" xfId="9925"/>
    <cellStyle name="样式 1 2 2 2" xfId="9926"/>
    <cellStyle name="样式 1 2 2 3" xfId="9927"/>
    <cellStyle name="样式 1 2 3" xfId="9928"/>
    <cellStyle name="样式 1 2 4" xfId="9929"/>
    <cellStyle name="样式 1 3" xfId="9930"/>
    <cellStyle name="样式 1 3 2" xfId="9931"/>
    <cellStyle name="样式 1 3 3" xfId="9932"/>
    <cellStyle name="样式 1 4" xfId="9933"/>
    <cellStyle name="样式 1 4 2" xfId="9934"/>
    <cellStyle name="样式 1 4 2 2" xfId="9935"/>
    <cellStyle name="样式 1 4 2 2 2" xfId="9936"/>
    <cellStyle name="样式 1 4 2 2 3" xfId="9937"/>
    <cellStyle name="样式 1 4 2 3" xfId="9938"/>
    <cellStyle name="样式 1 4 2 3 2" xfId="9939"/>
    <cellStyle name="样式 1 4 2 3 3" xfId="9940"/>
    <cellStyle name="样式 1 4 2 4" xfId="9941"/>
    <cellStyle name="样式 1 4 2 4 2" xfId="9942"/>
    <cellStyle name="样式 1 4 2 4 3" xfId="9943"/>
    <cellStyle name="样式 1 4 2 5" xfId="9944"/>
    <cellStyle name="样式 1 4 2 6" xfId="9945"/>
    <cellStyle name="样式 1 4 3" xfId="9946"/>
    <cellStyle name="样式 1 4 3 2" xfId="9947"/>
    <cellStyle name="样式 1 4 3 3" xfId="9948"/>
    <cellStyle name="样式 1 4 4" xfId="9949"/>
    <cellStyle name="样式 1 4 4 2" xfId="9950"/>
    <cellStyle name="样式 1 4 4 3" xfId="9951"/>
    <cellStyle name="样式 1 4 5" xfId="9952"/>
    <cellStyle name="样式 1 4 5 2" xfId="9953"/>
    <cellStyle name="样式 1 4 5 3" xfId="9954"/>
    <cellStyle name="样式 1 4 6" xfId="9955"/>
    <cellStyle name="样式 1 4 7" xfId="9956"/>
    <cellStyle name="样式 1 5" xfId="9957"/>
    <cellStyle name="样式 1 6" xfId="9958"/>
    <cellStyle name="检查单元格 2" xfId="9959"/>
    <cellStyle name="检查单元格 2 2" xfId="9960"/>
    <cellStyle name="检查单元格 2 2 2" xfId="9961"/>
    <cellStyle name="检查单元格 2 2 3" xfId="9962"/>
    <cellStyle name="检查单元格 2 3" xfId="9963"/>
    <cellStyle name="检查单元格 2 3 2" xfId="9964"/>
    <cellStyle name="检查单元格 2 3 3" xfId="9965"/>
    <cellStyle name="检查单元格 2 4" xfId="9966"/>
    <cellStyle name="检查单元格 2 4 2" xfId="9967"/>
    <cellStyle name="检查单元格 2 5" xfId="9968"/>
    <cellStyle name="检查单元格 2 5 2" xfId="9969"/>
    <cellStyle name="检查单元格 2 6" xfId="9970"/>
    <cellStyle name="检查单元格 2 6 2" xfId="9971"/>
    <cellStyle name="检查单元格 2 7" xfId="9972"/>
    <cellStyle name="检查单元格 2 7 2" xfId="9973"/>
    <cellStyle name="检查单元格 2 8" xfId="9974"/>
    <cellStyle name="检查单元格 3" xfId="9975"/>
    <cellStyle name="检查单元格 3 2" xfId="9976"/>
    <cellStyle name="检查单元格 3 2 2" xfId="9977"/>
    <cellStyle name="检查单元格 3 2 3" xfId="9978"/>
    <cellStyle name="检查单元格 3 3" xfId="9979"/>
    <cellStyle name="检查单元格 3 3 2" xfId="9980"/>
    <cellStyle name="检查单元格 3 3 3" xfId="9981"/>
    <cellStyle name="检查单元格 3 4" xfId="9982"/>
    <cellStyle name="检查单元格 3 4 2" xfId="9983"/>
    <cellStyle name="检查单元格 3 5" xfId="9984"/>
    <cellStyle name="检查单元格 3 5 2" xfId="9985"/>
    <cellStyle name="检查单元格 3 6" xfId="9986"/>
    <cellStyle name="检查单元格 3 6 2" xfId="9987"/>
    <cellStyle name="检查单元格 3 7" xfId="9988"/>
    <cellStyle name="检查单元格 3 8" xfId="9989"/>
    <cellStyle name="检查单元格 4" xfId="9990"/>
    <cellStyle name="检查单元格 4 2" xfId="9991"/>
    <cellStyle name="检查单元格 5" xfId="9992"/>
    <cellStyle name="检查单元格 5 2" xfId="9993"/>
    <cellStyle name="汇总 2" xfId="9994"/>
    <cellStyle name="汇总 2 10" xfId="9995"/>
    <cellStyle name="汇总 2 2" xfId="9996"/>
    <cellStyle name="汇总 2 2 2" xfId="9997"/>
    <cellStyle name="汇总 2 2 2 2" xfId="9998"/>
    <cellStyle name="汇总 2 2 2 2 2" xfId="9999"/>
    <cellStyle name="汇总 2 2 2 2 3" xfId="10000"/>
    <cellStyle name="汇总 2 2 2 2 4" xfId="10001"/>
    <cellStyle name="汇总 2 2 2 3" xfId="10002"/>
    <cellStyle name="汇总 2 2 2 4" xfId="10003"/>
    <cellStyle name="汇总 2 2 2 5" xfId="10004"/>
    <cellStyle name="汇总 2 2 2 6" xfId="10005"/>
    <cellStyle name="汇总 2 2 2 7" xfId="10006"/>
    <cellStyle name="汇总 2 2 2 8" xfId="10007"/>
    <cellStyle name="汇总 2 2 2 9" xfId="10008"/>
    <cellStyle name="汇总 2 2 3" xfId="10009"/>
    <cellStyle name="汇总 2 2 3 10" xfId="10010"/>
    <cellStyle name="汇总 2 2 3 2" xfId="10011"/>
    <cellStyle name="汇总 2 2 3 2 2" xfId="10012"/>
    <cellStyle name="汇总 2 2 3 3" xfId="10013"/>
    <cellStyle name="汇总 2 2 3 4" xfId="10014"/>
    <cellStyle name="汇总 2 2 3 5" xfId="10015"/>
    <cellStyle name="汇总 2 2 3 6" xfId="10016"/>
    <cellStyle name="汇总 2 2 3 7" xfId="10017"/>
    <cellStyle name="汇总 2 2 3 8" xfId="10018"/>
    <cellStyle name="汇总 2 2 3 9" xfId="10019"/>
    <cellStyle name="汇总 2 2 4" xfId="10020"/>
    <cellStyle name="汇总 2 2 4 2" xfId="10021"/>
    <cellStyle name="汇总 2 2 4 2 2" xfId="10022"/>
    <cellStyle name="汇总 2 2 4 3" xfId="10023"/>
    <cellStyle name="汇总 2 2 4 4" xfId="10024"/>
    <cellStyle name="汇总 2 2 4 5" xfId="10025"/>
    <cellStyle name="汇总 2 2 4 6" xfId="10026"/>
    <cellStyle name="汇总 2 2 4 7" xfId="10027"/>
    <cellStyle name="汇总 2 2 4 8" xfId="10028"/>
    <cellStyle name="汇总 2 2 4 9" xfId="10029"/>
    <cellStyle name="汇总 2 2 5" xfId="10030"/>
    <cellStyle name="汇总 2 2 5 10" xfId="10031"/>
    <cellStyle name="汇总 2 2 5 2" xfId="10032"/>
    <cellStyle name="汇总 2 2 5 2 2" xfId="10033"/>
    <cellStyle name="汇总 2 2 5 3" xfId="10034"/>
    <cellStyle name="汇总 2 2 5 4" xfId="10035"/>
    <cellStyle name="汇总 2 2 5 5" xfId="10036"/>
    <cellStyle name="汇总 2 2 5 6" xfId="10037"/>
    <cellStyle name="汇总 2 2 5 7" xfId="10038"/>
    <cellStyle name="汇总 2 2 5 8" xfId="10039"/>
    <cellStyle name="汇总 2 2 5 9" xfId="10040"/>
    <cellStyle name="汇总 2 2 6" xfId="10041"/>
    <cellStyle name="汇总 2 2 6 10" xfId="10042"/>
    <cellStyle name="汇总 2 2 6 2" xfId="10043"/>
    <cellStyle name="汇总 2 2 6 2 2" xfId="10044"/>
    <cellStyle name="汇总 2 2 6 3" xfId="10045"/>
    <cellStyle name="汇总 2 2 6 4" xfId="10046"/>
    <cellStyle name="汇总 2 2 6 5" xfId="10047"/>
    <cellStyle name="汇总 2 2 6 6" xfId="10048"/>
    <cellStyle name="汇总 2 2 6 7" xfId="10049"/>
    <cellStyle name="汇总 2 2 6 8" xfId="10050"/>
    <cellStyle name="汇总 2 2 6 9" xfId="10051"/>
    <cellStyle name="汇总 2 2 7" xfId="10052"/>
    <cellStyle name="汇总 2 2 7 10" xfId="10053"/>
    <cellStyle name="汇总 2 2 7 2" xfId="10054"/>
    <cellStyle name="汇总 2 2 7 2 2" xfId="10055"/>
    <cellStyle name="汇总 2 2 7 3" xfId="10056"/>
    <cellStyle name="汇总 2 2 7 4" xfId="10057"/>
    <cellStyle name="汇总 2 2 7 5" xfId="10058"/>
    <cellStyle name="汇总 2 2 7 6" xfId="10059"/>
    <cellStyle name="汇总 2 2 7 7" xfId="10060"/>
    <cellStyle name="汇总 2 2 7 8" xfId="10061"/>
    <cellStyle name="汇总 2 2 7 9" xfId="10062"/>
    <cellStyle name="汇总 2 2 8" xfId="10063"/>
    <cellStyle name="汇总 2 2 9" xfId="10064"/>
    <cellStyle name="汇总 2 3" xfId="10065"/>
    <cellStyle name="汇总 2 3 2" xfId="10066"/>
    <cellStyle name="汇总 2 3 2 2" xfId="10067"/>
    <cellStyle name="汇总 2 3 2 3" xfId="10068"/>
    <cellStyle name="汇总 2 3 2 4" xfId="10069"/>
    <cellStyle name="汇总 2 3 3" xfId="10070"/>
    <cellStyle name="汇总 2 3 3 2" xfId="10071"/>
    <cellStyle name="汇总 2 3 3 3" xfId="10072"/>
    <cellStyle name="汇总 2 3 4" xfId="10073"/>
    <cellStyle name="汇总 2 3 5" xfId="10074"/>
    <cellStyle name="汇总 2 3 6" xfId="10075"/>
    <cellStyle name="汇总 2 3 7" xfId="10076"/>
    <cellStyle name="汇总 2 3 8" xfId="10077"/>
    <cellStyle name="汇总 2 3 9" xfId="10078"/>
    <cellStyle name="汇总 2 4" xfId="10079"/>
    <cellStyle name="汇总 2 4 10" xfId="10080"/>
    <cellStyle name="汇总 2 4 2" xfId="10081"/>
    <cellStyle name="汇总 2 4 2 2" xfId="10082"/>
    <cellStyle name="汇总 2 4 2 3" xfId="10083"/>
    <cellStyle name="汇总 2 4 2 4" xfId="10084"/>
    <cellStyle name="汇总 2 4 3" xfId="10085"/>
    <cellStyle name="汇总 2 4 3 2" xfId="10086"/>
    <cellStyle name="汇总 2 4 3 3" xfId="10087"/>
    <cellStyle name="汇总 2 4 4" xfId="10088"/>
    <cellStyle name="汇总 2 4 5" xfId="10089"/>
    <cellStyle name="汇总 2 4 6" xfId="10090"/>
    <cellStyle name="汇总 2 4 7" xfId="10091"/>
    <cellStyle name="汇总 2 4 8" xfId="10092"/>
    <cellStyle name="汇总 2 4 9" xfId="10093"/>
    <cellStyle name="汇总 2 5" xfId="10094"/>
    <cellStyle name="汇总 2 5 2" xfId="10095"/>
    <cellStyle name="汇总 2 5 2 2" xfId="10096"/>
    <cellStyle name="汇总 2 5 2 3" xfId="10097"/>
    <cellStyle name="汇总 2 5 2 4" xfId="10098"/>
    <cellStyle name="汇总 2 5 3" xfId="10099"/>
    <cellStyle name="汇总 2 5 3 2" xfId="10100"/>
    <cellStyle name="汇总 2 5 3 3" xfId="10101"/>
    <cellStyle name="汇总 2 5 4" xfId="10102"/>
    <cellStyle name="汇总 2 5 5" xfId="10103"/>
    <cellStyle name="汇总 2 5 6" xfId="10104"/>
    <cellStyle name="汇总 2 5 7" xfId="10105"/>
    <cellStyle name="汇总 2 5 8" xfId="10106"/>
    <cellStyle name="汇总 2 5 9" xfId="10107"/>
    <cellStyle name="汇总 2 6" xfId="10108"/>
    <cellStyle name="汇总 2 6 10" xfId="10109"/>
    <cellStyle name="汇总 2 6 2" xfId="10110"/>
    <cellStyle name="汇总 2 6 2 2" xfId="10111"/>
    <cellStyle name="汇总 2 6 2 3" xfId="10112"/>
    <cellStyle name="汇总 2 6 2 4" xfId="10113"/>
    <cellStyle name="汇总 2 6 3" xfId="10114"/>
    <cellStyle name="汇总 2 6 3 2" xfId="10115"/>
    <cellStyle name="汇总 2 6 3 3" xfId="10116"/>
    <cellStyle name="汇总 2 6 4" xfId="10117"/>
    <cellStyle name="汇总 2 6 5" xfId="10118"/>
    <cellStyle name="汇总 2 6 6" xfId="10119"/>
    <cellStyle name="汇总 2 6 7" xfId="10120"/>
    <cellStyle name="汇总 2 6 8" xfId="10121"/>
    <cellStyle name="汇总 2 6 9" xfId="10122"/>
    <cellStyle name="汇总 2 7" xfId="10123"/>
    <cellStyle name="汇总 2 7 10" xfId="10124"/>
    <cellStyle name="汇总 2 7 2" xfId="10125"/>
    <cellStyle name="汇总 2 7 2 2" xfId="10126"/>
    <cellStyle name="汇总 2 7 2 3" xfId="10127"/>
    <cellStyle name="汇总 2 7 2 4" xfId="10128"/>
    <cellStyle name="汇总 2 7 3" xfId="10129"/>
    <cellStyle name="汇总 2 7 3 2" xfId="10130"/>
    <cellStyle name="汇总 2 7 3 3" xfId="10131"/>
    <cellStyle name="汇总 2 7 4" xfId="10132"/>
    <cellStyle name="汇总 2 7 5" xfId="10133"/>
    <cellStyle name="汇总 2 7 6" xfId="10134"/>
    <cellStyle name="汇总 2 7 7" xfId="10135"/>
    <cellStyle name="汇总 2 7 8" xfId="10136"/>
    <cellStyle name="汇总 2 7 9" xfId="10137"/>
    <cellStyle name="汇总 2 8" xfId="10138"/>
    <cellStyle name="汇总 2 8 10" xfId="10139"/>
    <cellStyle name="汇总 2 8 2" xfId="10140"/>
    <cellStyle name="汇总 2 8 2 2" xfId="10141"/>
    <cellStyle name="汇总 2 8 3" xfId="10142"/>
    <cellStyle name="汇总 2 8 4" xfId="10143"/>
    <cellStyle name="汇总 2 8 5" xfId="10144"/>
    <cellStyle name="汇总 2 8 6" xfId="10145"/>
    <cellStyle name="汇总 2 8 7" xfId="10146"/>
    <cellStyle name="汇总 2 8 8" xfId="10147"/>
    <cellStyle name="汇总 2 8 9" xfId="10148"/>
    <cellStyle name="汇总 2 9" xfId="10149"/>
    <cellStyle name="汇总 3" xfId="10150"/>
    <cellStyle name="汇总 3 2" xfId="10151"/>
    <cellStyle name="汇总 3 2 2" xfId="10152"/>
    <cellStyle name="汇总 3 2 2 2" xfId="10153"/>
    <cellStyle name="汇总 3 2 2 3" xfId="10154"/>
    <cellStyle name="汇总 3 2 2 4" xfId="10155"/>
    <cellStyle name="汇总 3 2 3" xfId="10156"/>
    <cellStyle name="汇总 3 2 3 2" xfId="10157"/>
    <cellStyle name="汇总 3 2 3 3" xfId="10158"/>
    <cellStyle name="汇总 3 2 4" xfId="10159"/>
    <cellStyle name="汇总 3 2 5" xfId="10160"/>
    <cellStyle name="汇总 3 2 6" xfId="10161"/>
    <cellStyle name="汇总 3 2 7" xfId="10162"/>
    <cellStyle name="汇总 3 2 8" xfId="10163"/>
    <cellStyle name="汇总 3 2 9" xfId="10164"/>
    <cellStyle name="汇总 3 3" xfId="10165"/>
    <cellStyle name="汇总 3 3 10" xfId="10166"/>
    <cellStyle name="汇总 3 3 2" xfId="10167"/>
    <cellStyle name="汇总 3 3 2 2" xfId="10168"/>
    <cellStyle name="汇总 3 3 2 3" xfId="10169"/>
    <cellStyle name="汇总 3 3 2 4" xfId="10170"/>
    <cellStyle name="汇总 3 3 3" xfId="10171"/>
    <cellStyle name="汇总 3 3 3 2" xfId="10172"/>
    <cellStyle name="汇总 3 3 3 3" xfId="10173"/>
    <cellStyle name="汇总 3 3 4" xfId="10174"/>
    <cellStyle name="汇总 3 3 5" xfId="10175"/>
    <cellStyle name="汇总 3 3 6" xfId="10176"/>
    <cellStyle name="汇总 3 3 7" xfId="10177"/>
    <cellStyle name="汇总 3 3 8" xfId="10178"/>
    <cellStyle name="汇总 3 3 9" xfId="10179"/>
    <cellStyle name="汇总 3 4" xfId="10180"/>
    <cellStyle name="汇总 3 4 2" xfId="10181"/>
    <cellStyle name="汇总 3 4 2 2" xfId="10182"/>
    <cellStyle name="汇总 3 4 2 3" xfId="10183"/>
    <cellStyle name="汇总 3 4 2 4" xfId="10184"/>
    <cellStyle name="汇总 3 4 3" xfId="10185"/>
    <cellStyle name="汇总 3 4 3 2" xfId="10186"/>
    <cellStyle name="汇总 3 4 3 3" xfId="10187"/>
    <cellStyle name="汇总 3 4 4" xfId="10188"/>
    <cellStyle name="汇总 3 4 5" xfId="10189"/>
    <cellStyle name="汇总 3 4 6" xfId="10190"/>
    <cellStyle name="汇总 3 4 7" xfId="10191"/>
    <cellStyle name="汇总 3 4 8" xfId="10192"/>
    <cellStyle name="汇总 3 4 9" xfId="10193"/>
    <cellStyle name="汇总 3 5" xfId="10194"/>
    <cellStyle name="汇总 3 5 10" xfId="10195"/>
    <cellStyle name="汇总 3 5 2" xfId="10196"/>
    <cellStyle name="汇总 3 5 2 2" xfId="10197"/>
    <cellStyle name="汇总 3 5 2 3" xfId="10198"/>
    <cellStyle name="汇总 3 5 2 4" xfId="10199"/>
    <cellStyle name="汇总 3 5 3" xfId="10200"/>
    <cellStyle name="汇总 3 5 3 2" xfId="10201"/>
    <cellStyle name="汇总 3 5 3 3" xfId="10202"/>
    <cellStyle name="汇总 3 5 4" xfId="10203"/>
    <cellStyle name="汇总 3 5 5" xfId="10204"/>
    <cellStyle name="汇总 3 5 6" xfId="10205"/>
    <cellStyle name="汇总 3 5 7" xfId="10206"/>
    <cellStyle name="汇总 3 5 8" xfId="10207"/>
    <cellStyle name="汇总 3 5 9" xfId="10208"/>
    <cellStyle name="汇总 3 6" xfId="10209"/>
    <cellStyle name="汇总 3 6 10" xfId="10210"/>
    <cellStyle name="汇总 3 6 2" xfId="10211"/>
    <cellStyle name="汇总 3 6 2 2" xfId="10212"/>
    <cellStyle name="汇总 3 6 2 3" xfId="10213"/>
    <cellStyle name="汇总 3 6 2 4" xfId="10214"/>
    <cellStyle name="汇总 3 6 3" xfId="10215"/>
    <cellStyle name="汇总 3 6 3 2" xfId="10216"/>
    <cellStyle name="汇总 3 6 3 3" xfId="10217"/>
    <cellStyle name="汇总 3 6 4" xfId="10218"/>
    <cellStyle name="汇总 3 6 5" xfId="10219"/>
    <cellStyle name="汇总 3 6 6" xfId="10220"/>
    <cellStyle name="汇总 3 6 7" xfId="10221"/>
    <cellStyle name="汇总 3 6 8" xfId="10222"/>
    <cellStyle name="汇总 3 6 9" xfId="10223"/>
    <cellStyle name="汇总 3 7" xfId="10224"/>
    <cellStyle name="汇总 3 7 10" xfId="10225"/>
    <cellStyle name="汇总 3 7 2" xfId="10226"/>
    <cellStyle name="汇总 3 7 2 2" xfId="10227"/>
    <cellStyle name="汇总 3 7 3" xfId="10228"/>
    <cellStyle name="汇总 3 7 4" xfId="10229"/>
    <cellStyle name="汇总 3 7 5" xfId="10230"/>
    <cellStyle name="汇总 3 7 6" xfId="10231"/>
    <cellStyle name="汇总 3 7 7" xfId="10232"/>
    <cellStyle name="汇总 3 7 8" xfId="10233"/>
    <cellStyle name="汇总 3 7 9" xfId="10234"/>
    <cellStyle name="汇总 3 8" xfId="10235"/>
    <cellStyle name="汇总 3 9" xfId="10236"/>
    <cellStyle name="汇总 4" xfId="10237"/>
    <cellStyle name="汇总 4 2" xfId="10238"/>
    <cellStyle name="汇总 4 2 2" xfId="10239"/>
    <cellStyle name="汇总 4 2 2 2" xfId="10240"/>
    <cellStyle name="汇总 4 2 2 3" xfId="10241"/>
    <cellStyle name="汇总 4 2 2 4" xfId="10242"/>
    <cellStyle name="汇总 4 2 3" xfId="10243"/>
    <cellStyle name="汇总 4 2 4" xfId="10244"/>
    <cellStyle name="汇总 4 2 5" xfId="10245"/>
    <cellStyle name="汇总 4 2 6" xfId="10246"/>
    <cellStyle name="汇总 4 2 7" xfId="10247"/>
    <cellStyle name="汇总 4 2 8" xfId="10248"/>
    <cellStyle name="汇总 4 2 9" xfId="10249"/>
    <cellStyle name="汇总 4 3" xfId="10250"/>
    <cellStyle name="汇总 4 3 10" xfId="10251"/>
    <cellStyle name="汇总 4 3 2" xfId="10252"/>
    <cellStyle name="汇总 4 3 2 2" xfId="10253"/>
    <cellStyle name="汇总 4 3 3" xfId="10254"/>
    <cellStyle name="汇总 4 3 4" xfId="10255"/>
    <cellStyle name="汇总 4 3 5" xfId="10256"/>
    <cellStyle name="汇总 4 3 6" xfId="10257"/>
    <cellStyle name="汇总 4 3 7" xfId="10258"/>
    <cellStyle name="汇总 4 3 8" xfId="10259"/>
    <cellStyle name="汇总 4 3 9" xfId="10260"/>
    <cellStyle name="汇总 4 4" xfId="10261"/>
    <cellStyle name="汇总 4 4 2" xfId="10262"/>
    <cellStyle name="汇总 4 4 2 2" xfId="10263"/>
    <cellStyle name="汇总 4 4 3" xfId="10264"/>
    <cellStyle name="汇总 4 4 4" xfId="10265"/>
    <cellStyle name="汇总 4 4 5" xfId="10266"/>
    <cellStyle name="汇总 4 4 6" xfId="10267"/>
    <cellStyle name="汇总 4 4 7" xfId="10268"/>
    <cellStyle name="汇总 4 4 8" xfId="10269"/>
    <cellStyle name="汇总 4 4 9" xfId="10270"/>
    <cellStyle name="汇总 4 5" xfId="10271"/>
    <cellStyle name="汇总 4 5 10" xfId="10272"/>
    <cellStyle name="汇总 4 5 2" xfId="10273"/>
    <cellStyle name="汇总 4 5 2 2" xfId="10274"/>
    <cellStyle name="汇总 4 5 3" xfId="10275"/>
    <cellStyle name="汇总 4 5 4" xfId="10276"/>
    <cellStyle name="汇总 4 5 5" xfId="10277"/>
    <cellStyle name="汇总 4 5 6" xfId="10278"/>
    <cellStyle name="汇总 4 5 7" xfId="10279"/>
    <cellStyle name="汇总 4 5 8" xfId="10280"/>
    <cellStyle name="汇总 4 5 9" xfId="10281"/>
    <cellStyle name="汇总 4 6" xfId="10282"/>
    <cellStyle name="汇总 4 6 10" xfId="10283"/>
    <cellStyle name="汇总 4 6 2" xfId="10284"/>
    <cellStyle name="汇总 4 6 2 2" xfId="10285"/>
    <cellStyle name="汇总 4 6 3" xfId="10286"/>
    <cellStyle name="汇总 4 6 4" xfId="10287"/>
    <cellStyle name="汇总 4 6 5" xfId="10288"/>
    <cellStyle name="汇总 4 6 6" xfId="10289"/>
    <cellStyle name="汇总 4 6 7" xfId="10290"/>
    <cellStyle name="汇总 4 6 8" xfId="10291"/>
    <cellStyle name="汇总 4 6 9" xfId="10292"/>
    <cellStyle name="汇总 4 7" xfId="10293"/>
    <cellStyle name="汇总 4 7 10" xfId="10294"/>
    <cellStyle name="汇总 4 7 2" xfId="10295"/>
    <cellStyle name="汇总 4 7 2 2" xfId="10296"/>
    <cellStyle name="汇总 4 7 3" xfId="10297"/>
    <cellStyle name="汇总 4 7 4" xfId="10298"/>
    <cellStyle name="汇总 4 7 5" xfId="10299"/>
    <cellStyle name="汇总 4 7 6" xfId="10300"/>
    <cellStyle name="汇总 4 7 7" xfId="10301"/>
    <cellStyle name="汇总 4 7 8" xfId="10302"/>
    <cellStyle name="汇总 4 7 9" xfId="10303"/>
    <cellStyle name="汇总 4 8" xfId="10304"/>
    <cellStyle name="汇总 4 9" xfId="10305"/>
    <cellStyle name="汇总 5" xfId="10306"/>
    <cellStyle name="汇总 5 2" xfId="10307"/>
    <cellStyle name="汇总 5 2 2" xfId="10308"/>
    <cellStyle name="汇总 5 3" xfId="10309"/>
    <cellStyle name="注释 2" xfId="10310"/>
    <cellStyle name="注释 2 2" xfId="10311"/>
    <cellStyle name="注释 2 2 2" xfId="10312"/>
    <cellStyle name="注释 2 2 2 10" xfId="10313"/>
    <cellStyle name="注释 2 2 2 2" xfId="10314"/>
    <cellStyle name="注释 2 2 2 2 2" xfId="10315"/>
    <cellStyle name="注释 2 2 2 2 3" xfId="10316"/>
    <cellStyle name="注释 2 2 2 2 4" xfId="10317"/>
    <cellStyle name="注释 2 2 2 3" xfId="10318"/>
    <cellStyle name="注释 2 2 2 4" xfId="10319"/>
    <cellStyle name="注释 2 2 2 5" xfId="10320"/>
    <cellStyle name="注释 2 2 2 6" xfId="10321"/>
    <cellStyle name="注释 2 2 2 7" xfId="10322"/>
    <cellStyle name="注释 2 2 2 8" xfId="10323"/>
    <cellStyle name="注释 2 2 2 9" xfId="10324"/>
    <cellStyle name="注释 2 2 3" xfId="10325"/>
    <cellStyle name="注释 2 2 3 10" xfId="10326"/>
    <cellStyle name="注释 2 2 3 2" xfId="10327"/>
    <cellStyle name="注释 2 2 3 2 2" xfId="10328"/>
    <cellStyle name="注释 2 2 3 3" xfId="10329"/>
    <cellStyle name="注释 2 2 3 4" xfId="10330"/>
    <cellStyle name="注释 2 2 3 5" xfId="10331"/>
    <cellStyle name="注释 2 2 3 6" xfId="10332"/>
    <cellStyle name="注释 2 2 3 7" xfId="10333"/>
    <cellStyle name="注释 2 2 3 8" xfId="10334"/>
    <cellStyle name="注释 2 2 3 9" xfId="10335"/>
    <cellStyle name="注释 2 2 4" xfId="10336"/>
    <cellStyle name="注释 2 2 4 10" xfId="10337"/>
    <cellStyle name="注释 2 2 4 2" xfId="10338"/>
    <cellStyle name="注释 2 2 4 2 2" xfId="10339"/>
    <cellStyle name="注释 2 2 4 3" xfId="10340"/>
    <cellStyle name="注释 2 2 4 4" xfId="10341"/>
    <cellStyle name="注释 2 2 4 5" xfId="10342"/>
    <cellStyle name="注释 2 2 4 6" xfId="10343"/>
    <cellStyle name="注释 2 2 4 7" xfId="10344"/>
    <cellStyle name="注释 2 2 4 8" xfId="10345"/>
    <cellStyle name="注释 2 2 4 9" xfId="10346"/>
    <cellStyle name="注释 2 2 5" xfId="10347"/>
    <cellStyle name="注释 2 2 5 10" xfId="10348"/>
    <cellStyle name="注释 2 2 5 2" xfId="10349"/>
    <cellStyle name="注释 2 2 5 2 2" xfId="10350"/>
    <cellStyle name="注释 2 2 5 3" xfId="10351"/>
    <cellStyle name="注释 2 2 5 4" xfId="10352"/>
    <cellStyle name="注释 2 2 5 5" xfId="10353"/>
    <cellStyle name="注释 2 2 5 6" xfId="10354"/>
    <cellStyle name="注释 2 2 5 7" xfId="10355"/>
    <cellStyle name="注释 2 2 5 8" xfId="10356"/>
    <cellStyle name="注释 2 2 5 9" xfId="10357"/>
    <cellStyle name="注释 2 2 6" xfId="10358"/>
    <cellStyle name="注释 2 2 6 2" xfId="10359"/>
    <cellStyle name="注释 2 2 6 3" xfId="10360"/>
    <cellStyle name="注释 2 2 7" xfId="10361"/>
    <cellStyle name="注释 2 3" xfId="10362"/>
    <cellStyle name="注释 2 3 10" xfId="10363"/>
    <cellStyle name="注释 2 3 2" xfId="10364"/>
    <cellStyle name="注释 2 3 2 2" xfId="10365"/>
    <cellStyle name="注释 2 3 2 3" xfId="10366"/>
    <cellStyle name="注释 2 3 2 4" xfId="10367"/>
    <cellStyle name="注释 2 3 3" xfId="10368"/>
    <cellStyle name="注释 2 3 3 2" xfId="10369"/>
    <cellStyle name="注释 2 3 3 3" xfId="10370"/>
    <cellStyle name="注释 2 3 4" xfId="10371"/>
    <cellStyle name="注释 2 3 5" xfId="10372"/>
    <cellStyle name="注释 2 3 6" xfId="10373"/>
    <cellStyle name="注释 2 3 7" xfId="10374"/>
    <cellStyle name="注释 2 3 8" xfId="10375"/>
    <cellStyle name="注释 2 3 9" xfId="10376"/>
    <cellStyle name="注释 2 4" xfId="10377"/>
    <cellStyle name="注释 2 4 10" xfId="10378"/>
    <cellStyle name="注释 2 4 2" xfId="10379"/>
    <cellStyle name="注释 2 4 2 2" xfId="10380"/>
    <cellStyle name="注释 2 4 2 3" xfId="10381"/>
    <cellStyle name="注释 2 4 2 4" xfId="10382"/>
    <cellStyle name="注释 2 4 3" xfId="10383"/>
    <cellStyle name="注释 2 4 3 2" xfId="10384"/>
    <cellStyle name="注释 2 4 3 3" xfId="10385"/>
    <cellStyle name="注释 2 4 4" xfId="10386"/>
    <cellStyle name="注释 2 4 5" xfId="10387"/>
    <cellStyle name="注释 2 4 6" xfId="10388"/>
    <cellStyle name="注释 2 4 7" xfId="10389"/>
    <cellStyle name="注释 2 4 8" xfId="10390"/>
    <cellStyle name="注释 2 4 9" xfId="10391"/>
    <cellStyle name="注释 2 5" xfId="10392"/>
    <cellStyle name="注释 2 5 10" xfId="10393"/>
    <cellStyle name="注释 2 5 2" xfId="10394"/>
    <cellStyle name="注释 2 5 2 2" xfId="10395"/>
    <cellStyle name="注释 2 5 2 3" xfId="10396"/>
    <cellStyle name="注释 2 5 2 4" xfId="10397"/>
    <cellStyle name="注释 2 5 3" xfId="10398"/>
    <cellStyle name="注释 2 5 3 2" xfId="10399"/>
    <cellStyle name="注释 2 5 3 3" xfId="10400"/>
    <cellStyle name="注释 2 5 4" xfId="10401"/>
    <cellStyle name="注释 2 5 5" xfId="10402"/>
    <cellStyle name="注释 2 5 6" xfId="10403"/>
    <cellStyle name="注释 2 5 7" xfId="10404"/>
    <cellStyle name="注释 2 5 8" xfId="10405"/>
    <cellStyle name="注释 2 5 9" xfId="10406"/>
    <cellStyle name="注释 2 6" xfId="10407"/>
    <cellStyle name="注释 2 6 10" xfId="10408"/>
    <cellStyle name="注释 2 6 2" xfId="10409"/>
    <cellStyle name="注释 2 6 2 2" xfId="10410"/>
    <cellStyle name="注释 2 6 2 3" xfId="10411"/>
    <cellStyle name="注释 2 6 2 4" xfId="10412"/>
    <cellStyle name="注释 2 6 3" xfId="10413"/>
    <cellStyle name="注释 2 6 3 2" xfId="10414"/>
    <cellStyle name="注释 2 6 3 3" xfId="10415"/>
    <cellStyle name="注释 2 6 4" xfId="10416"/>
    <cellStyle name="注释 2 6 5" xfId="10417"/>
    <cellStyle name="注释 2 6 6" xfId="10418"/>
    <cellStyle name="注释 2 6 7" xfId="10419"/>
    <cellStyle name="注释 2 6 8" xfId="10420"/>
    <cellStyle name="注释 2 6 9" xfId="10421"/>
    <cellStyle name="注释 2 7" xfId="10422"/>
    <cellStyle name="注释 2 7 2" xfId="10423"/>
    <cellStyle name="注释 2 7 2 2" xfId="10424"/>
    <cellStyle name="注释 2 7 3" xfId="10425"/>
    <cellStyle name="注释 2 7 4" xfId="10426"/>
    <cellStyle name="注释 2 8" xfId="10427"/>
    <cellStyle name="注释 2 8 2" xfId="10428"/>
    <cellStyle name="注释 2 8 3" xfId="10429"/>
    <cellStyle name="注释 3" xfId="10430"/>
    <cellStyle name="注释 3 2" xfId="10431"/>
    <cellStyle name="注释 3 2 10" xfId="10432"/>
    <cellStyle name="注释 3 2 2" xfId="10433"/>
    <cellStyle name="注释 3 2 2 2" xfId="10434"/>
    <cellStyle name="注释 3 2 2 3" xfId="10435"/>
    <cellStyle name="注释 3 2 2 4" xfId="10436"/>
    <cellStyle name="注释 3 2 3" xfId="10437"/>
    <cellStyle name="注释 3 2 3 2" xfId="10438"/>
    <cellStyle name="注释 3 2 3 3" xfId="10439"/>
    <cellStyle name="注释 3 2 4" xfId="10440"/>
    <cellStyle name="注释 3 2 5" xfId="10441"/>
    <cellStyle name="注释 3 2 6" xfId="10442"/>
    <cellStyle name="注释 3 2 7" xfId="10443"/>
    <cellStyle name="注释 3 2 8" xfId="10444"/>
    <cellStyle name="注释 3 2 9" xfId="10445"/>
    <cellStyle name="注释 3 3" xfId="10446"/>
    <cellStyle name="注释 3 3 10" xfId="10447"/>
    <cellStyle name="注释 3 3 2" xfId="10448"/>
    <cellStyle name="注释 3 3 2 2" xfId="10449"/>
    <cellStyle name="注释 3 3 2 3" xfId="10450"/>
    <cellStyle name="注释 3 3 2 4" xfId="10451"/>
    <cellStyle name="注释 3 3 3" xfId="10452"/>
    <cellStyle name="注释 3 3 3 2" xfId="10453"/>
    <cellStyle name="注释 3 3 3 3" xfId="10454"/>
    <cellStyle name="注释 3 3 4" xfId="10455"/>
    <cellStyle name="注释 3 3 5" xfId="10456"/>
    <cellStyle name="注释 3 3 6" xfId="10457"/>
    <cellStyle name="注释 3 3 7" xfId="10458"/>
    <cellStyle name="注释 3 3 8" xfId="10459"/>
    <cellStyle name="注释 3 3 9" xfId="10460"/>
    <cellStyle name="注释 3 4" xfId="10461"/>
    <cellStyle name="注释 3 4 10" xfId="10462"/>
    <cellStyle name="注释 3 4 2" xfId="10463"/>
    <cellStyle name="注释 3 4 2 2" xfId="10464"/>
    <cellStyle name="注释 3 4 2 3" xfId="10465"/>
    <cellStyle name="注释 3 4 2 4" xfId="10466"/>
    <cellStyle name="注释 3 4 3" xfId="10467"/>
    <cellStyle name="注释 3 4 3 2" xfId="10468"/>
    <cellStyle name="注释 3 4 3 3" xfId="10469"/>
    <cellStyle name="注释 3 4 4" xfId="10470"/>
    <cellStyle name="注释 3 4 5" xfId="10471"/>
    <cellStyle name="注释 3 4 6" xfId="10472"/>
    <cellStyle name="注释 3 4 7" xfId="10473"/>
    <cellStyle name="注释 3 4 8" xfId="10474"/>
    <cellStyle name="注释 3 4 9" xfId="10475"/>
    <cellStyle name="注释 3 5" xfId="10476"/>
    <cellStyle name="注释 3 5 10" xfId="10477"/>
    <cellStyle name="注释 3 5 2" xfId="10478"/>
    <cellStyle name="注释 3 5 2 2" xfId="10479"/>
    <cellStyle name="注释 3 5 2 3" xfId="10480"/>
    <cellStyle name="注释 3 5 2 4" xfId="10481"/>
    <cellStyle name="注释 3 5 3" xfId="10482"/>
    <cellStyle name="注释 3 5 3 2" xfId="10483"/>
    <cellStyle name="注释 3 5 3 3" xfId="10484"/>
    <cellStyle name="注释 3 5 4" xfId="10485"/>
    <cellStyle name="注释 3 5 5" xfId="10486"/>
    <cellStyle name="注释 3 5 6" xfId="10487"/>
    <cellStyle name="注释 3 5 7" xfId="10488"/>
    <cellStyle name="注释 3 5 8" xfId="10489"/>
    <cellStyle name="注释 3 5 9" xfId="10490"/>
    <cellStyle name="注释 3 6" xfId="10491"/>
    <cellStyle name="注释 3 6 2" xfId="10492"/>
    <cellStyle name="注释 3 6 2 2" xfId="10493"/>
    <cellStyle name="注释 3 6 3" xfId="10494"/>
    <cellStyle name="注释 3 6 4" xfId="10495"/>
    <cellStyle name="注释 3 7" xfId="10496"/>
    <cellStyle name="注释 3 7 2" xfId="10497"/>
    <cellStyle name="注释 3 7 3" xfId="10498"/>
    <cellStyle name="注释 3 8" xfId="10499"/>
    <cellStyle name="注释 3 8 2" xfId="10500"/>
    <cellStyle name="注释 4" xfId="10501"/>
    <cellStyle name="注释 4 2" xfId="10502"/>
    <cellStyle name="注释 4 2 10" xfId="10503"/>
    <cellStyle name="注释 4 2 2" xfId="10504"/>
    <cellStyle name="注释 4 2 2 2" xfId="10505"/>
    <cellStyle name="注释 4 2 2 3" xfId="10506"/>
    <cellStyle name="注释 4 2 2 4" xfId="10507"/>
    <cellStyle name="注释 4 2 3" xfId="10508"/>
    <cellStyle name="注释 4 2 4" xfId="10509"/>
    <cellStyle name="注释 4 2 5" xfId="10510"/>
    <cellStyle name="注释 4 2 6" xfId="10511"/>
    <cellStyle name="注释 4 2 7" xfId="10512"/>
    <cellStyle name="注释 4 2 8" xfId="10513"/>
    <cellStyle name="注释 4 2 9" xfId="10514"/>
    <cellStyle name="注释 4 3" xfId="10515"/>
    <cellStyle name="注释 4 3 10" xfId="10516"/>
    <cellStyle name="注释 4 3 2" xfId="10517"/>
    <cellStyle name="注释 4 3 2 2" xfId="10518"/>
    <cellStyle name="注释 4 3 3" xfId="10519"/>
    <cellStyle name="注释 4 3 4" xfId="10520"/>
    <cellStyle name="注释 4 3 5" xfId="10521"/>
    <cellStyle name="注释 4 3 6" xfId="10522"/>
    <cellStyle name="注释 4 3 7" xfId="10523"/>
    <cellStyle name="注释 4 3 8" xfId="10524"/>
    <cellStyle name="注释 4 3 9" xfId="10525"/>
    <cellStyle name="注释 4 4" xfId="10526"/>
    <cellStyle name="注释 4 4 10" xfId="10527"/>
    <cellStyle name="注释 4 4 2" xfId="10528"/>
    <cellStyle name="注释 4 4 2 2" xfId="10529"/>
    <cellStyle name="注释 4 4 3" xfId="10530"/>
    <cellStyle name="注释 4 4 4" xfId="10531"/>
    <cellStyle name="注释 4 4 5" xfId="10532"/>
    <cellStyle name="注释 4 4 6" xfId="10533"/>
    <cellStyle name="注释 4 4 7" xfId="10534"/>
    <cellStyle name="注释 4 4 8" xfId="10535"/>
    <cellStyle name="注释 4 4 9" xfId="10536"/>
    <cellStyle name="注释 4 5" xfId="10537"/>
    <cellStyle name="注释 4 5 10" xfId="10538"/>
    <cellStyle name="注释 4 5 2" xfId="10539"/>
    <cellStyle name="注释 4 5 2 2" xfId="10540"/>
    <cellStyle name="注释 4 5 3" xfId="10541"/>
    <cellStyle name="注释 4 5 4" xfId="10542"/>
    <cellStyle name="注释 4 5 5" xfId="10543"/>
    <cellStyle name="注释 4 5 6" xfId="10544"/>
    <cellStyle name="注释 4 5 7" xfId="10545"/>
    <cellStyle name="注释 4 5 8" xfId="10546"/>
    <cellStyle name="注释 4 5 9" xfId="10547"/>
    <cellStyle name="注释 4 6" xfId="10548"/>
    <cellStyle name="注释 4 6 2" xfId="10549"/>
    <cellStyle name="注释 4 6 3" xfId="10550"/>
    <cellStyle name="注释 4 7" xfId="10551"/>
    <cellStyle name="注释 5" xfId="10552"/>
    <cellStyle name="注释 5 2" xfId="10553"/>
    <cellStyle name="注释 5 2 2" xfId="10554"/>
    <cellStyle name="注释 5 3" xfId="10555"/>
    <cellStyle name="百分比 2" xfId="10556"/>
    <cellStyle name="百分比 2 10" xfId="10557"/>
    <cellStyle name="百分比 2 11" xfId="10558"/>
    <cellStyle name="百分比 2 2" xfId="10559"/>
    <cellStyle name="百分比 2 2 2" xfId="10560"/>
    <cellStyle name="百分比 2 2 2 2" xfId="10561"/>
    <cellStyle name="百分比 2 2 2 3" xfId="10562"/>
    <cellStyle name="百分比 2 2 3" xfId="10563"/>
    <cellStyle name="百分比 2 2 3 2" xfId="10564"/>
    <cellStyle name="百分比 2 2 3 3" xfId="10565"/>
    <cellStyle name="百分比 2 2 4" xfId="10566"/>
    <cellStyle name="百分比 2 2 4 2" xfId="10567"/>
    <cellStyle name="百分比 2 2 4 3" xfId="10568"/>
    <cellStyle name="百分比 2 2 5" xfId="10569"/>
    <cellStyle name="百分比 2 2 6" xfId="10570"/>
    <cellStyle name="百分比 2 3" xfId="10571"/>
    <cellStyle name="百分比 2 3 2" xfId="10572"/>
    <cellStyle name="百分比 2 3 3" xfId="10573"/>
    <cellStyle name="百分比 2 4" xfId="10574"/>
    <cellStyle name="百分比 2 4 2" xfId="10575"/>
    <cellStyle name="百分比 2 4 3" xfId="10576"/>
    <cellStyle name="百分比 2 5" xfId="10577"/>
    <cellStyle name="百分比 2 5 2" xfId="10578"/>
    <cellStyle name="百分比 2 5 3" xfId="10579"/>
    <cellStyle name="百分比 2 6" xfId="10580"/>
    <cellStyle name="百分比 2 6 2" xfId="10581"/>
    <cellStyle name="百分比 2 6 3" xfId="10582"/>
    <cellStyle name="百分比 2 7" xfId="10583"/>
    <cellStyle name="百分比 2 7 2" xfId="10584"/>
    <cellStyle name="百分比 2 7 3" xfId="10585"/>
    <cellStyle name="百分比 2 8" xfId="10586"/>
    <cellStyle name="百分比 2 8 2" xfId="10587"/>
    <cellStyle name="百分比 2 8 3" xfId="10588"/>
    <cellStyle name="百分比 2 9" xfId="10589"/>
    <cellStyle name="百分比 2 9 2" xfId="10590"/>
    <cellStyle name="百分比 2 9 3" xfId="10591"/>
    <cellStyle name="解释性文本 2" xfId="10592"/>
    <cellStyle name="解释性文本 2 2" xfId="10593"/>
    <cellStyle name="解释性文本 2 2 2" xfId="10594"/>
    <cellStyle name="解释性文本 2 3" xfId="10595"/>
    <cellStyle name="解释性文本 2 3 2" xfId="10596"/>
    <cellStyle name="解释性文本 2 3 3" xfId="10597"/>
    <cellStyle name="解释性文本 2 4" xfId="10598"/>
    <cellStyle name="解释性文本 2 4 2" xfId="10599"/>
    <cellStyle name="解释性文本 2 5" xfId="10600"/>
    <cellStyle name="解释性文本 2 5 2" xfId="10601"/>
    <cellStyle name="解释性文本 2 6" xfId="10602"/>
    <cellStyle name="解释性文本 2 6 2" xfId="10603"/>
    <cellStyle name="解释性文本 2 7" xfId="10604"/>
    <cellStyle name="解释性文本 3" xfId="10605"/>
    <cellStyle name="解释性文本 3 2" xfId="10606"/>
    <cellStyle name="解释性文本 3 2 2" xfId="10607"/>
    <cellStyle name="解释性文本 3 3" xfId="10608"/>
    <cellStyle name="解释性文本 3 3 2" xfId="10609"/>
    <cellStyle name="解释性文本 3 3 3" xfId="10610"/>
    <cellStyle name="解释性文本 3 4" xfId="10611"/>
    <cellStyle name="解释性文本 3 4 2" xfId="10612"/>
    <cellStyle name="解释性文本 3 5" xfId="10613"/>
    <cellStyle name="解释性文本 3 5 2" xfId="10614"/>
    <cellStyle name="解释性文本 3 6" xfId="10615"/>
    <cellStyle name="解释性文本 3 6 2" xfId="10616"/>
    <cellStyle name="解释性文本 3 7" xfId="10617"/>
    <cellStyle name="解释性文本 4" xfId="10618"/>
    <cellStyle name="解释性文本 4 2" xfId="10619"/>
    <cellStyle name="解释性文本 5" xfId="10620"/>
    <cellStyle name="解释性文本 5 2" xfId="10621"/>
    <cellStyle name="警告文本 2" xfId="10622"/>
    <cellStyle name="警告文本 2 2" xfId="10623"/>
    <cellStyle name="警告文本 2 2 2" xfId="10624"/>
    <cellStyle name="警告文本 2 3" xfId="10625"/>
    <cellStyle name="警告文本 2 3 2" xfId="10626"/>
    <cellStyle name="警告文本 2 3 3" xfId="10627"/>
    <cellStyle name="警告文本 2 4" xfId="10628"/>
    <cellStyle name="警告文本 2 4 2" xfId="10629"/>
    <cellStyle name="警告文本 2 5" xfId="10630"/>
    <cellStyle name="警告文本 2 5 2" xfId="10631"/>
    <cellStyle name="警告文本 2 6" xfId="10632"/>
    <cellStyle name="警告文本 2 6 2" xfId="10633"/>
    <cellStyle name="警告文本 2 7" xfId="10634"/>
    <cellStyle name="警告文本 3" xfId="10635"/>
    <cellStyle name="警告文本 3 2" xfId="10636"/>
    <cellStyle name="警告文本 3 2 2" xfId="10637"/>
    <cellStyle name="警告文本 3 3" xfId="10638"/>
    <cellStyle name="警告文本 3 3 2" xfId="10639"/>
    <cellStyle name="警告文本 3 3 3" xfId="10640"/>
    <cellStyle name="警告文本 3 4" xfId="10641"/>
    <cellStyle name="警告文本 3 4 2" xfId="10642"/>
    <cellStyle name="警告文本 3 5" xfId="10643"/>
    <cellStyle name="警告文本 3 5 2" xfId="10644"/>
    <cellStyle name="警告文本 3 6" xfId="10645"/>
    <cellStyle name="警告文本 3 6 2" xfId="10646"/>
    <cellStyle name="警告文本 3 7" xfId="10647"/>
    <cellStyle name="警告文本 4" xfId="10648"/>
    <cellStyle name="警告文本 4 2" xfId="10649"/>
    <cellStyle name="警告文本 4 2 2" xfId="10650"/>
    <cellStyle name="警告文本 4 2 2 2" xfId="10651"/>
    <cellStyle name="警告文本 4 2 3" xfId="10652"/>
    <cellStyle name="警告文本 4 3" xfId="10653"/>
    <cellStyle name="警告文本 4 3 2" xfId="10654"/>
    <cellStyle name="警告文本 4 4" xfId="10655"/>
    <cellStyle name="警告文本 4_4万QTN_5" xfId="10656"/>
    <cellStyle name="警告文本 5" xfId="10657"/>
    <cellStyle name="警告文本 5 2" xfId="10658"/>
    <cellStyle name="计算 2" xfId="10659"/>
    <cellStyle name="计算 2 2" xfId="10660"/>
    <cellStyle name="计算 2 2 2" xfId="10661"/>
    <cellStyle name="计算 2 2 2 10" xfId="10662"/>
    <cellStyle name="计算 2 2 2 2" xfId="10663"/>
    <cellStyle name="计算 2 2 2 2 2" xfId="10664"/>
    <cellStyle name="计算 2 2 2 2 3" xfId="10665"/>
    <cellStyle name="计算 2 2 2 2 4" xfId="10666"/>
    <cellStyle name="计算 2 2 2 3" xfId="10667"/>
    <cellStyle name="计算 2 2 2 4" xfId="10668"/>
    <cellStyle name="计算 2 2 2 5" xfId="10669"/>
    <cellStyle name="计算 2 2 2 6" xfId="10670"/>
    <cellStyle name="计算 2 2 2 7" xfId="10671"/>
    <cellStyle name="计算 2 2 2 8" xfId="10672"/>
    <cellStyle name="计算 2 2 2 9" xfId="10673"/>
    <cellStyle name="计算 2 2 3" xfId="10674"/>
    <cellStyle name="计算 2 2 3 2" xfId="10675"/>
    <cellStyle name="计算 2 2 3 2 2" xfId="10676"/>
    <cellStyle name="计算 2 2 3 3" xfId="10677"/>
    <cellStyle name="计算 2 2 3 4" xfId="10678"/>
    <cellStyle name="计算 2 2 3 5" xfId="10679"/>
    <cellStyle name="计算 2 2 3 6" xfId="10680"/>
    <cellStyle name="计算 2 2 3 7" xfId="10681"/>
    <cellStyle name="计算 2 2 3 8" xfId="10682"/>
    <cellStyle name="计算 2 2 3 9" xfId="10683"/>
    <cellStyle name="计算 2 2 4" xfId="10684"/>
    <cellStyle name="计算 2 2 4 10" xfId="10685"/>
    <cellStyle name="计算 2 2 4 2" xfId="10686"/>
    <cellStyle name="计算 2 2 4 2 2" xfId="10687"/>
    <cellStyle name="计算 2 2 4 3" xfId="10688"/>
    <cellStyle name="计算 2 2 4 4" xfId="10689"/>
    <cellStyle name="计算 2 2 4 5" xfId="10690"/>
    <cellStyle name="计算 2 2 4 6" xfId="10691"/>
    <cellStyle name="计算 2 2 4 7" xfId="10692"/>
    <cellStyle name="计算 2 2 4 8" xfId="10693"/>
    <cellStyle name="计算 2 2 4 9" xfId="10694"/>
    <cellStyle name="计算 2 2 5" xfId="10695"/>
    <cellStyle name="计算 2 2 5 10" xfId="10696"/>
    <cellStyle name="计算 2 2 5 2" xfId="10697"/>
    <cellStyle name="计算 2 2 5 2 2" xfId="10698"/>
    <cellStyle name="计算 2 2 5 3" xfId="10699"/>
    <cellStyle name="计算 2 2 5 4" xfId="10700"/>
    <cellStyle name="计算 2 2 5 5" xfId="10701"/>
    <cellStyle name="计算 2 2 5 6" xfId="10702"/>
    <cellStyle name="计算 2 2 5 7" xfId="10703"/>
    <cellStyle name="计算 2 2 5 8" xfId="10704"/>
    <cellStyle name="计算 2 2 5 9" xfId="10705"/>
    <cellStyle name="计算 2 2 6" xfId="10706"/>
    <cellStyle name="计算 2 2 6 10" xfId="10707"/>
    <cellStyle name="计算 2 2 6 2" xfId="10708"/>
    <cellStyle name="计算 2 2 6 2 2" xfId="10709"/>
    <cellStyle name="计算 2 2 6 3" xfId="10710"/>
    <cellStyle name="计算 2 2 6 4" xfId="10711"/>
    <cellStyle name="计算 2 2 6 5" xfId="10712"/>
    <cellStyle name="计算 2 2 6 6" xfId="10713"/>
    <cellStyle name="计算 2 2 6 7" xfId="10714"/>
    <cellStyle name="计算 2 2 6 8" xfId="10715"/>
    <cellStyle name="计算 2 2 6 9" xfId="10716"/>
    <cellStyle name="计算 2 2 7" xfId="10717"/>
    <cellStyle name="计算 2 2 8" xfId="10718"/>
    <cellStyle name="计算 2 3" xfId="10719"/>
    <cellStyle name="计算 2 3 10" xfId="10720"/>
    <cellStyle name="计算 2 3 2" xfId="10721"/>
    <cellStyle name="计算 2 3 2 2" xfId="10722"/>
    <cellStyle name="计算 2 3 2 3" xfId="10723"/>
    <cellStyle name="计算 2 3 2 4" xfId="10724"/>
    <cellStyle name="计算 2 3 3" xfId="10725"/>
    <cellStyle name="计算 2 3 3 2" xfId="10726"/>
    <cellStyle name="计算 2 3 3 3" xfId="10727"/>
    <cellStyle name="计算 2 3 4" xfId="10728"/>
    <cellStyle name="计算 2 3 5" xfId="10729"/>
    <cellStyle name="计算 2 3 6" xfId="10730"/>
    <cellStyle name="计算 2 3 7" xfId="10731"/>
    <cellStyle name="计算 2 3 8" xfId="10732"/>
    <cellStyle name="计算 2 3 9" xfId="10733"/>
    <cellStyle name="计算 2 4" xfId="10734"/>
    <cellStyle name="计算 2 4 2" xfId="10735"/>
    <cellStyle name="计算 2 4 2 2" xfId="10736"/>
    <cellStyle name="计算 2 4 2 3" xfId="10737"/>
    <cellStyle name="计算 2 4 2 4" xfId="10738"/>
    <cellStyle name="计算 2 4 3" xfId="10739"/>
    <cellStyle name="计算 2 4 3 2" xfId="10740"/>
    <cellStyle name="计算 2 4 3 3" xfId="10741"/>
    <cellStyle name="计算 2 4 4" xfId="10742"/>
    <cellStyle name="计算 2 4 5" xfId="10743"/>
    <cellStyle name="计算 2 4 6" xfId="10744"/>
    <cellStyle name="计算 2 4 7" xfId="10745"/>
    <cellStyle name="计算 2 4 8" xfId="10746"/>
    <cellStyle name="计算 2 4 9" xfId="10747"/>
    <cellStyle name="计算 2 5" xfId="10748"/>
    <cellStyle name="计算 2 5 10" xfId="10749"/>
    <cellStyle name="计算 2 5 2" xfId="10750"/>
    <cellStyle name="计算 2 5 2 2" xfId="10751"/>
    <cellStyle name="计算 2 5 2 3" xfId="10752"/>
    <cellStyle name="计算 2 5 2 4" xfId="10753"/>
    <cellStyle name="计算 2 5 3" xfId="10754"/>
    <cellStyle name="计算 2 5 3 2" xfId="10755"/>
    <cellStyle name="计算 2 5 3 3" xfId="10756"/>
    <cellStyle name="计算 2 5 4" xfId="10757"/>
    <cellStyle name="计算 2 5 5" xfId="10758"/>
    <cellStyle name="计算 2 5 6" xfId="10759"/>
    <cellStyle name="计算 2 5 7" xfId="10760"/>
    <cellStyle name="计算 2 5 8" xfId="10761"/>
    <cellStyle name="计算 2 5 9" xfId="10762"/>
    <cellStyle name="计算 2 6" xfId="10763"/>
    <cellStyle name="计算 2 6 10" xfId="10764"/>
    <cellStyle name="计算 2 6 2" xfId="10765"/>
    <cellStyle name="计算 2 6 2 2" xfId="10766"/>
    <cellStyle name="计算 2 6 2 3" xfId="10767"/>
    <cellStyle name="计算 2 6 2 4" xfId="10768"/>
    <cellStyle name="计算 2 6 3" xfId="10769"/>
    <cellStyle name="计算 2 6 3 2" xfId="10770"/>
    <cellStyle name="计算 2 6 3 3" xfId="10771"/>
    <cellStyle name="计算 2 6 4" xfId="10772"/>
    <cellStyle name="计算 2 6 5" xfId="10773"/>
    <cellStyle name="计算 2 6 6" xfId="10774"/>
    <cellStyle name="计算 2 6 7" xfId="10775"/>
    <cellStyle name="计算 2 6 8" xfId="10776"/>
    <cellStyle name="计算 2 6 9" xfId="10777"/>
    <cellStyle name="计算 2 7" xfId="10778"/>
    <cellStyle name="计算 2 7 10" xfId="10779"/>
    <cellStyle name="计算 2 7 2" xfId="10780"/>
    <cellStyle name="计算 2 7 2 2" xfId="10781"/>
    <cellStyle name="计算 2 7 2 3" xfId="10782"/>
    <cellStyle name="计算 2 7 2 4" xfId="10783"/>
    <cellStyle name="计算 2 7 3" xfId="10784"/>
    <cellStyle name="计算 2 7 4" xfId="10785"/>
    <cellStyle name="计算 2 7 5" xfId="10786"/>
    <cellStyle name="计算 2 7 6" xfId="10787"/>
    <cellStyle name="计算 2 7 7" xfId="10788"/>
    <cellStyle name="计算 2 7 8" xfId="10789"/>
    <cellStyle name="计算 2 7 9" xfId="10790"/>
    <cellStyle name="计算 2 8" xfId="10791"/>
    <cellStyle name="计算 2 9" xfId="10792"/>
    <cellStyle name="计算 28" xfId="10793"/>
    <cellStyle name="计算 28 2" xfId="10794"/>
    <cellStyle name="计算 3" xfId="10795"/>
    <cellStyle name="计算 3 2" xfId="10796"/>
    <cellStyle name="计算 3 2 10" xfId="10797"/>
    <cellStyle name="计算 3 2 2" xfId="10798"/>
    <cellStyle name="计算 3 2 2 2" xfId="10799"/>
    <cellStyle name="计算 3 2 2 3" xfId="10800"/>
    <cellStyle name="计算 3 2 2 4" xfId="10801"/>
    <cellStyle name="计算 3 2 3" xfId="10802"/>
    <cellStyle name="计算 3 2 3 2" xfId="10803"/>
    <cellStyle name="计算 3 2 3 3" xfId="10804"/>
    <cellStyle name="计算 3 2 4" xfId="10805"/>
    <cellStyle name="计算 3 2 5" xfId="10806"/>
    <cellStyle name="计算 3 2 6" xfId="10807"/>
    <cellStyle name="计算 3 2 7" xfId="10808"/>
    <cellStyle name="计算 3 2 8" xfId="10809"/>
    <cellStyle name="计算 3 2 9" xfId="10810"/>
    <cellStyle name="计算 3 3" xfId="10811"/>
    <cellStyle name="计算 3 3 2" xfId="10812"/>
    <cellStyle name="计算 3 3 2 2" xfId="10813"/>
    <cellStyle name="计算 3 3 2 3" xfId="10814"/>
    <cellStyle name="计算 3 3 2 4" xfId="10815"/>
    <cellStyle name="计算 3 3 3" xfId="10816"/>
    <cellStyle name="计算 3 3 3 2" xfId="10817"/>
    <cellStyle name="计算 3 3 3 3" xfId="10818"/>
    <cellStyle name="计算 3 3 4" xfId="10819"/>
    <cellStyle name="计算 3 3 5" xfId="10820"/>
    <cellStyle name="计算 3 3 6" xfId="10821"/>
    <cellStyle name="计算 3 3 7" xfId="10822"/>
    <cellStyle name="计算 3 3 8" xfId="10823"/>
    <cellStyle name="计算 3 3 9" xfId="10824"/>
    <cellStyle name="计算 3 4" xfId="10825"/>
    <cellStyle name="计算 3 4 10" xfId="10826"/>
    <cellStyle name="计算 3 4 2" xfId="10827"/>
    <cellStyle name="计算 3 4 2 2" xfId="10828"/>
    <cellStyle name="计算 3 4 2 3" xfId="10829"/>
    <cellStyle name="计算 3 4 2 4" xfId="10830"/>
    <cellStyle name="计算 3 4 3" xfId="10831"/>
    <cellStyle name="计算 3 4 3 2" xfId="10832"/>
    <cellStyle name="计算 3 4 3 3" xfId="10833"/>
    <cellStyle name="计算 3 4 4" xfId="10834"/>
    <cellStyle name="计算 3 4 5" xfId="10835"/>
    <cellStyle name="计算 3 4 6" xfId="10836"/>
    <cellStyle name="计算 3 4 7" xfId="10837"/>
    <cellStyle name="计算 3 4 8" xfId="10838"/>
    <cellStyle name="计算 3 4 9" xfId="10839"/>
    <cellStyle name="计算 3 5" xfId="10840"/>
    <cellStyle name="计算 3 5 10" xfId="10841"/>
    <cellStyle name="计算 3 5 2" xfId="10842"/>
    <cellStyle name="计算 3 5 2 2" xfId="10843"/>
    <cellStyle name="计算 3 5 2 3" xfId="10844"/>
    <cellStyle name="计算 3 5 2 4" xfId="10845"/>
    <cellStyle name="计算 3 5 3" xfId="10846"/>
    <cellStyle name="计算 3 5 3 2" xfId="10847"/>
    <cellStyle name="计算 3 5 3 3" xfId="10848"/>
    <cellStyle name="计算 3 5 4" xfId="10849"/>
    <cellStyle name="计算 3 5 5" xfId="10850"/>
    <cellStyle name="计算 3 5 6" xfId="10851"/>
    <cellStyle name="计算 3 5 7" xfId="10852"/>
    <cellStyle name="计算 3 5 8" xfId="10853"/>
    <cellStyle name="计算 3 5 9" xfId="10854"/>
    <cellStyle name="计算 3 6" xfId="10855"/>
    <cellStyle name="计算 3 6 10" xfId="10856"/>
    <cellStyle name="计算 3 6 2" xfId="10857"/>
    <cellStyle name="计算 3 6 2 2" xfId="10858"/>
    <cellStyle name="计算 3 6 2 3" xfId="10859"/>
    <cellStyle name="计算 3 6 2 4" xfId="10860"/>
    <cellStyle name="计算 3 6 3" xfId="10861"/>
    <cellStyle name="计算 3 6 4" xfId="10862"/>
    <cellStyle name="计算 3 6 5" xfId="10863"/>
    <cellStyle name="计算 3 6 6" xfId="10864"/>
    <cellStyle name="计算 3 6 7" xfId="10865"/>
    <cellStyle name="计算 3 6 8" xfId="10866"/>
    <cellStyle name="计算 3 6 9" xfId="10867"/>
    <cellStyle name="计算 3 7" xfId="10868"/>
    <cellStyle name="计算 3 7 2" xfId="10869"/>
    <cellStyle name="计算 3 7 3" xfId="10870"/>
    <cellStyle name="计算 3 8" xfId="10871"/>
    <cellStyle name="计算 33" xfId="10872"/>
    <cellStyle name="计算 33 2" xfId="10873"/>
    <cellStyle name="计算 4" xfId="10874"/>
    <cellStyle name="计算 4 2" xfId="10875"/>
    <cellStyle name="计算 4 2 10" xfId="10876"/>
    <cellStyle name="计算 4 2 2" xfId="10877"/>
    <cellStyle name="计算 4 2 2 2" xfId="10878"/>
    <cellStyle name="计算 4 2 2 3" xfId="10879"/>
    <cellStyle name="计算 4 2 2 4" xfId="10880"/>
    <cellStyle name="计算 4 2 3" xfId="10881"/>
    <cellStyle name="计算 4 2 4" xfId="10882"/>
    <cellStyle name="计算 4 2 5" xfId="10883"/>
    <cellStyle name="计算 4 2 6" xfId="10884"/>
    <cellStyle name="计算 4 2 7" xfId="10885"/>
    <cellStyle name="计算 4 2 8" xfId="10886"/>
    <cellStyle name="计算 4 2 9" xfId="10887"/>
    <cellStyle name="计算 4 3" xfId="10888"/>
    <cellStyle name="计算 4 3 2" xfId="10889"/>
    <cellStyle name="计算 4 3 2 2" xfId="10890"/>
    <cellStyle name="计算 4 3 3" xfId="10891"/>
    <cellStyle name="计算 4 3 4" xfId="10892"/>
    <cellStyle name="计算 4 3 5" xfId="10893"/>
    <cellStyle name="计算 4 3 6" xfId="10894"/>
    <cellStyle name="计算 4 3 7" xfId="10895"/>
    <cellStyle name="计算 4 3 8" xfId="10896"/>
    <cellStyle name="计算 4 3 9" xfId="10897"/>
    <cellStyle name="计算 4 4" xfId="10898"/>
    <cellStyle name="计算 4 4 10" xfId="10899"/>
    <cellStyle name="计算 4 4 2" xfId="10900"/>
    <cellStyle name="计算 4 4 2 2" xfId="10901"/>
    <cellStyle name="计算 4 4 3" xfId="10902"/>
    <cellStyle name="计算 4 4 4" xfId="10903"/>
    <cellStyle name="计算 4 4 5" xfId="10904"/>
    <cellStyle name="计算 4 4 6" xfId="10905"/>
    <cellStyle name="计算 4 4 7" xfId="10906"/>
    <cellStyle name="计算 4 4 8" xfId="10907"/>
    <cellStyle name="计算 4 4 9" xfId="10908"/>
    <cellStyle name="计算 4 5" xfId="10909"/>
    <cellStyle name="计算 4 5 10" xfId="10910"/>
    <cellStyle name="计算 4 5 2" xfId="10911"/>
    <cellStyle name="计算 4 5 2 2" xfId="10912"/>
    <cellStyle name="计算 4 5 3" xfId="10913"/>
    <cellStyle name="计算 4 5 4" xfId="10914"/>
    <cellStyle name="计算 4 5 5" xfId="10915"/>
    <cellStyle name="计算 4 5 6" xfId="10916"/>
    <cellStyle name="计算 4 5 7" xfId="10917"/>
    <cellStyle name="计算 4 5 8" xfId="10918"/>
    <cellStyle name="计算 4 5 9" xfId="10919"/>
    <cellStyle name="计算 4 6" xfId="10920"/>
    <cellStyle name="计算 4 6 10" xfId="10921"/>
    <cellStyle name="计算 4 6 2" xfId="10922"/>
    <cellStyle name="计算 4 6 2 2" xfId="10923"/>
    <cellStyle name="计算 4 6 3" xfId="10924"/>
    <cellStyle name="计算 4 6 4" xfId="10925"/>
    <cellStyle name="计算 4 6 5" xfId="10926"/>
    <cellStyle name="计算 4 6 6" xfId="10927"/>
    <cellStyle name="计算 4 6 7" xfId="10928"/>
    <cellStyle name="计算 4 6 8" xfId="10929"/>
    <cellStyle name="计算 4 6 9" xfId="10930"/>
    <cellStyle name="计算 4 7" xfId="10931"/>
    <cellStyle name="计算 4 8" xfId="10932"/>
    <cellStyle name="计算 5" xfId="10933"/>
    <cellStyle name="计算 5 2" xfId="10934"/>
    <cellStyle name="计算 5 2 2" xfId="10935"/>
    <cellStyle name="计算 5 3" xfId="10936"/>
    <cellStyle name="货币[0] 2" xfId="10937"/>
    <cellStyle name="输入 2" xfId="10938"/>
    <cellStyle name="输入 2 2" xfId="10939"/>
    <cellStyle name="输入 2 2 2" xfId="10940"/>
    <cellStyle name="输入 2 2 2 10" xfId="10941"/>
    <cellStyle name="输入 2 2 2 2" xfId="10942"/>
    <cellStyle name="输入 2 2 2 2 2" xfId="10943"/>
    <cellStyle name="输入 2 2 2 2 3" xfId="10944"/>
    <cellStyle name="输入 2 2 2 2 4" xfId="10945"/>
    <cellStyle name="输入 2 2 2 3" xfId="10946"/>
    <cellStyle name="输入 2 2 2 4" xfId="10947"/>
    <cellStyle name="输入 2 2 2 5" xfId="10948"/>
    <cellStyle name="输入 2 2 2 6" xfId="10949"/>
    <cellStyle name="输入 2 2 2 7" xfId="10950"/>
    <cellStyle name="输入 2 2 2 8" xfId="10951"/>
    <cellStyle name="输入 2 2 2 9" xfId="10952"/>
    <cellStyle name="输入 2 2 3" xfId="10953"/>
    <cellStyle name="输入 2 2 3 2" xfId="10954"/>
    <cellStyle name="输入 2 2 3 2 2" xfId="10955"/>
    <cellStyle name="输入 2 2 3 3" xfId="10956"/>
    <cellStyle name="输入 2 2 3 4" xfId="10957"/>
    <cellStyle name="输入 2 2 3 5" xfId="10958"/>
    <cellStyle name="输入 2 2 3 6" xfId="10959"/>
    <cellStyle name="输入 2 2 3 7" xfId="10960"/>
    <cellStyle name="输入 2 2 3 8" xfId="10961"/>
    <cellStyle name="输入 2 2 3 9" xfId="10962"/>
    <cellStyle name="输入 2 2 4" xfId="10963"/>
    <cellStyle name="输入 2 2 4 10" xfId="10964"/>
    <cellStyle name="输入 2 2 4 2" xfId="10965"/>
    <cellStyle name="输入 2 2 4 2 2" xfId="10966"/>
    <cellStyle name="输入 2 2 4 3" xfId="10967"/>
    <cellStyle name="输入 2 2 4 4" xfId="10968"/>
    <cellStyle name="输入 2 2 4 5" xfId="10969"/>
    <cellStyle name="输入 2 2 4 6" xfId="10970"/>
    <cellStyle name="输入 2 2 4 7" xfId="10971"/>
    <cellStyle name="输入 2 2 4 8" xfId="10972"/>
    <cellStyle name="输入 2 2 4 9" xfId="10973"/>
    <cellStyle name="输入 2 2 5" xfId="10974"/>
    <cellStyle name="输入 2 2 5 10" xfId="10975"/>
    <cellStyle name="输入 2 2 5 2" xfId="10976"/>
    <cellStyle name="输入 2 2 5 2 2" xfId="10977"/>
    <cellStyle name="输入 2 2 5 3" xfId="10978"/>
    <cellStyle name="输入 2 2 5 4" xfId="10979"/>
    <cellStyle name="输入 2 2 5 5" xfId="10980"/>
    <cellStyle name="输入 2 2 5 6" xfId="10981"/>
    <cellStyle name="输入 2 2 5 7" xfId="10982"/>
    <cellStyle name="输入 2 2 5 8" xfId="10983"/>
    <cellStyle name="输入 2 2 5 9" xfId="10984"/>
    <cellStyle name="输入 2 2 6" xfId="10985"/>
    <cellStyle name="输入 2 2 6 10" xfId="10986"/>
    <cellStyle name="输入 2 2 6 2" xfId="10987"/>
    <cellStyle name="输入 2 2 6 2 2" xfId="10988"/>
    <cellStyle name="输入 2 2 6 3" xfId="10989"/>
    <cellStyle name="输入 2 2 6 4" xfId="10990"/>
    <cellStyle name="输入 2 2 6 5" xfId="10991"/>
    <cellStyle name="输入 2 2 6 6" xfId="10992"/>
    <cellStyle name="输入 2 2 6 7" xfId="10993"/>
    <cellStyle name="输入 2 2 6 8" xfId="10994"/>
    <cellStyle name="输入 2 2 6 9" xfId="10995"/>
    <cellStyle name="输入 2 2 7" xfId="10996"/>
    <cellStyle name="输入 2 2 8" xfId="10997"/>
    <cellStyle name="输入 2 3" xfId="10998"/>
    <cellStyle name="输入 2 3 10" xfId="10999"/>
    <cellStyle name="输入 2 3 2" xfId="11000"/>
    <cellStyle name="输入 2 3 2 2" xfId="11001"/>
    <cellStyle name="输入 2 3 2 3" xfId="11002"/>
    <cellStyle name="输入 2 3 2 4" xfId="11003"/>
    <cellStyle name="输入 2 3 3" xfId="11004"/>
    <cellStyle name="输入 2 3 3 2" xfId="11005"/>
    <cellStyle name="输入 2 3 3 3" xfId="11006"/>
    <cellStyle name="输入 2 3 4" xfId="11007"/>
    <cellStyle name="输入 2 3 5" xfId="11008"/>
    <cellStyle name="输入 2 3 6" xfId="11009"/>
    <cellStyle name="输入 2 3 7" xfId="11010"/>
    <cellStyle name="输入 2 3 8" xfId="11011"/>
    <cellStyle name="输入 2 3 9" xfId="11012"/>
    <cellStyle name="输入 2 4" xfId="11013"/>
    <cellStyle name="输入 2 4 2" xfId="11014"/>
    <cellStyle name="输入 2 4 2 2" xfId="11015"/>
    <cellStyle name="输入 2 4 2 3" xfId="11016"/>
    <cellStyle name="输入 2 4 2 4" xfId="11017"/>
    <cellStyle name="输入 2 4 3" xfId="11018"/>
    <cellStyle name="输入 2 4 3 2" xfId="11019"/>
    <cellStyle name="输入 2 4 3 3" xfId="11020"/>
    <cellStyle name="输入 2 4 4" xfId="11021"/>
    <cellStyle name="输入 2 4 5" xfId="11022"/>
    <cellStyle name="输入 2 4 6" xfId="11023"/>
    <cellStyle name="输入 2 4 7" xfId="11024"/>
    <cellStyle name="输入 2 4 8" xfId="11025"/>
    <cellStyle name="输入 2 4 9" xfId="11026"/>
    <cellStyle name="输入 2 5" xfId="11027"/>
    <cellStyle name="输入 2 5 10" xfId="11028"/>
    <cellStyle name="输入 2 5 2" xfId="11029"/>
    <cellStyle name="输入 2 5 2 2" xfId="11030"/>
    <cellStyle name="输入 2 5 2 3" xfId="11031"/>
    <cellStyle name="输入 2 5 2 4" xfId="11032"/>
    <cellStyle name="输入 2 5 3" xfId="11033"/>
    <cellStyle name="输入 2 5 3 2" xfId="11034"/>
    <cellStyle name="输入 2 5 3 3" xfId="11035"/>
    <cellStyle name="输入 2 5 4" xfId="11036"/>
    <cellStyle name="输入 2 5 5" xfId="11037"/>
    <cellStyle name="输入 2 5 6" xfId="11038"/>
    <cellStyle name="输入 2 5 7" xfId="11039"/>
    <cellStyle name="输入 2 5 8" xfId="11040"/>
    <cellStyle name="输入 2 5 9" xfId="11041"/>
    <cellStyle name="输入 2 6" xfId="11042"/>
    <cellStyle name="输入 2 6 10" xfId="11043"/>
    <cellStyle name="输入 2 6 2" xfId="11044"/>
    <cellStyle name="输入 2 6 2 2" xfId="11045"/>
    <cellStyle name="输入 2 6 2 3" xfId="11046"/>
    <cellStyle name="输入 2 6 2 4" xfId="11047"/>
    <cellStyle name="输入 2 6 3" xfId="11048"/>
    <cellStyle name="输入 2 6 3 2" xfId="11049"/>
    <cellStyle name="输入 2 6 3 3" xfId="11050"/>
    <cellStyle name="输入 2 6 4" xfId="11051"/>
    <cellStyle name="输入 2 6 5" xfId="11052"/>
    <cellStyle name="输入 2 6 6" xfId="11053"/>
    <cellStyle name="输入 2 6 7" xfId="11054"/>
    <cellStyle name="输入 2 6 8" xfId="11055"/>
    <cellStyle name="输入 2 6 9" xfId="11056"/>
    <cellStyle name="输入 2 7" xfId="11057"/>
    <cellStyle name="输入 2 7 10" xfId="11058"/>
    <cellStyle name="输入 2 7 2" xfId="11059"/>
    <cellStyle name="输入 2 7 2 2" xfId="11060"/>
    <cellStyle name="输入 2 7 2 3" xfId="11061"/>
    <cellStyle name="输入 2 7 2 4" xfId="11062"/>
    <cellStyle name="输入 2 7 3" xfId="11063"/>
    <cellStyle name="输入 2 7 4" xfId="11064"/>
    <cellStyle name="输入 2 7 5" xfId="11065"/>
    <cellStyle name="输入 2 7 6" xfId="11066"/>
    <cellStyle name="输入 2 7 7" xfId="11067"/>
    <cellStyle name="输入 2 7 8" xfId="11068"/>
    <cellStyle name="输入 2 7 9" xfId="11069"/>
    <cellStyle name="输入 2 8" xfId="11070"/>
    <cellStyle name="输入 2 9" xfId="11071"/>
    <cellStyle name="输入 3" xfId="11072"/>
    <cellStyle name="输入 3 2" xfId="11073"/>
    <cellStyle name="输入 3 2 10" xfId="11074"/>
    <cellStyle name="输入 3 2 2" xfId="11075"/>
    <cellStyle name="输入 3 2 2 2" xfId="11076"/>
    <cellStyle name="输入 3 2 2 3" xfId="11077"/>
    <cellStyle name="输入 3 2 2 4" xfId="11078"/>
    <cellStyle name="输入 3 2 3" xfId="11079"/>
    <cellStyle name="输入 3 2 3 2" xfId="11080"/>
    <cellStyle name="输入 3 2 3 3" xfId="11081"/>
    <cellStyle name="输入 3 2 4" xfId="11082"/>
    <cellStyle name="输入 3 2 5" xfId="11083"/>
    <cellStyle name="输入 3 2 6" xfId="11084"/>
    <cellStyle name="输入 3 2 7" xfId="11085"/>
    <cellStyle name="输入 3 2 8" xfId="11086"/>
    <cellStyle name="输入 3 2 9" xfId="11087"/>
    <cellStyle name="输入 3 3" xfId="11088"/>
    <cellStyle name="输入 3 3 2" xfId="11089"/>
    <cellStyle name="输入 3 3 2 2" xfId="11090"/>
    <cellStyle name="输入 3 3 2 3" xfId="11091"/>
    <cellStyle name="输入 3 3 2 4" xfId="11092"/>
    <cellStyle name="输入 3 3 3" xfId="11093"/>
    <cellStyle name="输入 3 3 3 2" xfId="11094"/>
    <cellStyle name="输入 3 3 3 3" xfId="11095"/>
    <cellStyle name="输入 3 3 4" xfId="11096"/>
    <cellStyle name="输入 3 3 5" xfId="11097"/>
    <cellStyle name="输入 3 3 6" xfId="11098"/>
    <cellStyle name="输入 3 3 7" xfId="11099"/>
    <cellStyle name="输入 3 3 8" xfId="11100"/>
    <cellStyle name="输入 3 3 9" xfId="11101"/>
    <cellStyle name="输入 3 4" xfId="11102"/>
    <cellStyle name="输入 3 4 10" xfId="11103"/>
    <cellStyle name="输入 3 4 2" xfId="11104"/>
    <cellStyle name="输入 3 4 2 2" xfId="11105"/>
    <cellStyle name="输入 3 4 2 3" xfId="11106"/>
    <cellStyle name="输入 3 4 2 4" xfId="11107"/>
    <cellStyle name="输入 3 4 3" xfId="11108"/>
    <cellStyle name="输入 3 4 3 2" xfId="11109"/>
    <cellStyle name="输入 3 4 3 3" xfId="11110"/>
    <cellStyle name="输入 3 4 4" xfId="11111"/>
    <cellStyle name="输入 3 4 5" xfId="11112"/>
    <cellStyle name="输入 3 4 6" xfId="11113"/>
    <cellStyle name="输入 3 4 7" xfId="11114"/>
    <cellStyle name="输入 3 4 8" xfId="11115"/>
    <cellStyle name="输入 3 4 9" xfId="11116"/>
    <cellStyle name="输入 3 5" xfId="11117"/>
    <cellStyle name="输入 3 5 10" xfId="11118"/>
    <cellStyle name="输入 3 5 2" xfId="11119"/>
    <cellStyle name="输入 3 5 2 2" xfId="11120"/>
    <cellStyle name="输入 3 5 2 3" xfId="11121"/>
    <cellStyle name="输入 3 5 2 4" xfId="11122"/>
    <cellStyle name="输入 3 5 3" xfId="11123"/>
    <cellStyle name="输入 3 5 3 2" xfId="11124"/>
    <cellStyle name="输入 3 5 3 3" xfId="11125"/>
    <cellStyle name="输入 3 5 4" xfId="11126"/>
    <cellStyle name="输入 3 5 5" xfId="11127"/>
    <cellStyle name="输入 3 5 6" xfId="11128"/>
    <cellStyle name="输入 3 5 7" xfId="11129"/>
    <cellStyle name="输入 3 5 8" xfId="11130"/>
    <cellStyle name="输入 3 5 9" xfId="11131"/>
    <cellStyle name="输入 3 6" xfId="11132"/>
    <cellStyle name="输入 3 6 10" xfId="11133"/>
    <cellStyle name="输入 3 6 2" xfId="11134"/>
    <cellStyle name="输入 3 6 2 2" xfId="11135"/>
    <cellStyle name="输入 3 6 2 3" xfId="11136"/>
    <cellStyle name="输入 3 6 2 4" xfId="11137"/>
    <cellStyle name="输入 3 6 3" xfId="11138"/>
    <cellStyle name="输入 3 6 4" xfId="11139"/>
    <cellStyle name="输入 3 6 5" xfId="11140"/>
    <cellStyle name="输入 3 6 6" xfId="11141"/>
    <cellStyle name="输入 3 6 7" xfId="11142"/>
    <cellStyle name="输入 3 6 8" xfId="11143"/>
    <cellStyle name="输入 3 6 9" xfId="11144"/>
    <cellStyle name="输入 3 7" xfId="11145"/>
    <cellStyle name="输入 3 7 2" xfId="11146"/>
    <cellStyle name="输入 3 7 3" xfId="11147"/>
    <cellStyle name="输入 3 8" xfId="11148"/>
    <cellStyle name="输入 4" xfId="11149"/>
    <cellStyle name="输入 4 2" xfId="11150"/>
    <cellStyle name="输入 4 2 10" xfId="11151"/>
    <cellStyle name="输入 4 2 2" xfId="11152"/>
    <cellStyle name="输入 4 2 2 2" xfId="11153"/>
    <cellStyle name="输入 4 2 2 3" xfId="11154"/>
    <cellStyle name="输入 4 2 2 4" xfId="11155"/>
    <cellStyle name="输入 4 2 3" xfId="11156"/>
    <cellStyle name="输入 4 2 4" xfId="11157"/>
    <cellStyle name="输入 4 2 5" xfId="11158"/>
    <cellStyle name="输入 4 2 6" xfId="11159"/>
    <cellStyle name="输入 4 2 7" xfId="11160"/>
    <cellStyle name="输入 4 2 8" xfId="11161"/>
    <cellStyle name="输入 4 2 9" xfId="11162"/>
    <cellStyle name="输入 4 3" xfId="11163"/>
    <cellStyle name="输入 4 3 2" xfId="11164"/>
    <cellStyle name="输入 4 3 2 2" xfId="11165"/>
    <cellStyle name="输入 4 3 3" xfId="11166"/>
    <cellStyle name="输入 4 3 4" xfId="11167"/>
    <cellStyle name="输入 4 3 5" xfId="11168"/>
    <cellStyle name="输入 4 3 6" xfId="11169"/>
    <cellStyle name="输入 4 3 7" xfId="11170"/>
    <cellStyle name="输入 4 3 8" xfId="11171"/>
    <cellStyle name="输入 4 3 9" xfId="11172"/>
    <cellStyle name="输入 4 4" xfId="11173"/>
    <cellStyle name="输入 4 4 10" xfId="11174"/>
    <cellStyle name="输入 4 4 2" xfId="11175"/>
    <cellStyle name="输入 4 4 2 2" xfId="11176"/>
    <cellStyle name="输入 4 4 3" xfId="11177"/>
    <cellStyle name="输入 4 4 4" xfId="11178"/>
    <cellStyle name="输入 4 4 5" xfId="11179"/>
    <cellStyle name="输入 4 4 6" xfId="11180"/>
    <cellStyle name="输入 4 4 7" xfId="11181"/>
    <cellStyle name="输入 4 4 8" xfId="11182"/>
    <cellStyle name="输入 4 4 9" xfId="11183"/>
    <cellStyle name="输入 4 5" xfId="11184"/>
    <cellStyle name="输入 4 5 10" xfId="11185"/>
    <cellStyle name="输入 4 5 2" xfId="11186"/>
    <cellStyle name="输入 4 5 2 2" xfId="11187"/>
    <cellStyle name="输入 4 5 3" xfId="11188"/>
    <cellStyle name="输入 4 5 4" xfId="11189"/>
    <cellStyle name="输入 4 5 5" xfId="11190"/>
    <cellStyle name="输入 4 5 6" xfId="11191"/>
    <cellStyle name="输入 4 5 7" xfId="11192"/>
    <cellStyle name="输入 4 5 8" xfId="11193"/>
    <cellStyle name="输入 4 5 9" xfId="11194"/>
    <cellStyle name="输入 4 6" xfId="11195"/>
    <cellStyle name="输入 4 6 10" xfId="11196"/>
    <cellStyle name="输入 4 6 2" xfId="11197"/>
    <cellStyle name="输入 4 6 2 2" xfId="11198"/>
    <cellStyle name="输入 4 6 3" xfId="11199"/>
    <cellStyle name="输入 4 6 4" xfId="11200"/>
    <cellStyle name="输入 4 6 5" xfId="11201"/>
    <cellStyle name="输入 4 6 6" xfId="11202"/>
    <cellStyle name="输入 4 6 7" xfId="11203"/>
    <cellStyle name="输入 4 6 8" xfId="11204"/>
    <cellStyle name="输入 4 6 9" xfId="11205"/>
    <cellStyle name="输入 4 7" xfId="11206"/>
    <cellStyle name="输入 4 8" xfId="11207"/>
    <cellStyle name="输入 5" xfId="11208"/>
    <cellStyle name="输入 5 2" xfId="11209"/>
    <cellStyle name="输入 5 2 2" xfId="11210"/>
    <cellStyle name="输入 5 3" xfId="11211"/>
    <cellStyle name="输出 2" xfId="11212"/>
    <cellStyle name="输出 2 10" xfId="11213"/>
    <cellStyle name="输出 2 2" xfId="11214"/>
    <cellStyle name="输出 2 2 2" xfId="11215"/>
    <cellStyle name="输出 2 2 2 10" xfId="11216"/>
    <cellStyle name="输出 2 2 2 2" xfId="11217"/>
    <cellStyle name="输出 2 2 2 2 2" xfId="11218"/>
    <cellStyle name="输出 2 2 2 2 3" xfId="11219"/>
    <cellStyle name="输出 2 2 2 3" xfId="11220"/>
    <cellStyle name="输出 2 2 2 4" xfId="11221"/>
    <cellStyle name="输出 2 2 2 5" xfId="11222"/>
    <cellStyle name="输出 2 2 2 6" xfId="11223"/>
    <cellStyle name="输出 2 2 2 7" xfId="11224"/>
    <cellStyle name="输出 2 2 2 8" xfId="11225"/>
    <cellStyle name="输出 2 2 2 9" xfId="11226"/>
    <cellStyle name="输出 2 2 3" xfId="11227"/>
    <cellStyle name="输出 2 2 3 10" xfId="11228"/>
    <cellStyle name="输出 2 2 3 2" xfId="11229"/>
    <cellStyle name="输出 2 2 3 2 2" xfId="11230"/>
    <cellStyle name="输出 2 2 3 3" xfId="11231"/>
    <cellStyle name="输出 2 2 3 4" xfId="11232"/>
    <cellStyle name="输出 2 2 3 5" xfId="11233"/>
    <cellStyle name="输出 2 2 3 6" xfId="11234"/>
    <cellStyle name="输出 2 2 3 7" xfId="11235"/>
    <cellStyle name="输出 2 2 3 8" xfId="11236"/>
    <cellStyle name="输出 2 2 3 9" xfId="11237"/>
    <cellStyle name="输出 2 2 4" xfId="11238"/>
    <cellStyle name="输出 2 2 4 2" xfId="11239"/>
    <cellStyle name="输出 2 2 4 2 2" xfId="11240"/>
    <cellStyle name="输出 2 2 4 3" xfId="11241"/>
    <cellStyle name="输出 2 2 4 4" xfId="11242"/>
    <cellStyle name="输出 2 2 4 5" xfId="11243"/>
    <cellStyle name="输出 2 2 4 6" xfId="11244"/>
    <cellStyle name="输出 2 2 4 7" xfId="11245"/>
    <cellStyle name="输出 2 2 4 8" xfId="11246"/>
    <cellStyle name="输出 2 2 4 9" xfId="11247"/>
    <cellStyle name="输出 2 2 5" xfId="11248"/>
    <cellStyle name="输出 2 2 5 10" xfId="11249"/>
    <cellStyle name="输出 2 2 5 2" xfId="11250"/>
    <cellStyle name="输出 2 2 5 2 2" xfId="11251"/>
    <cellStyle name="输出 2 2 5 3" xfId="11252"/>
    <cellStyle name="输出 2 2 5 4" xfId="11253"/>
    <cellStyle name="输出 2 2 5 5" xfId="11254"/>
    <cellStyle name="输出 2 2 5 6" xfId="11255"/>
    <cellStyle name="输出 2 2 5 7" xfId="11256"/>
    <cellStyle name="输出 2 2 5 8" xfId="11257"/>
    <cellStyle name="输出 2 2 5 9" xfId="11258"/>
    <cellStyle name="输出 2 2 6" xfId="11259"/>
    <cellStyle name="输出 2 2 6 10" xfId="11260"/>
    <cellStyle name="输出 2 2 6 2" xfId="11261"/>
    <cellStyle name="输出 2 2 6 2 2" xfId="11262"/>
    <cellStyle name="输出 2 2 6 3" xfId="11263"/>
    <cellStyle name="输出 2 2 6 4" xfId="11264"/>
    <cellStyle name="输出 2 2 6 5" xfId="11265"/>
    <cellStyle name="输出 2 2 6 6" xfId="11266"/>
    <cellStyle name="输出 2 2 6 7" xfId="11267"/>
    <cellStyle name="输出 2 2 6 8" xfId="11268"/>
    <cellStyle name="输出 2 2 6 9" xfId="11269"/>
    <cellStyle name="输出 2 2 7" xfId="11270"/>
    <cellStyle name="输出 2 2 7 10" xfId="11271"/>
    <cellStyle name="输出 2 2 7 2" xfId="11272"/>
    <cellStyle name="输出 2 2 7 2 2" xfId="11273"/>
    <cellStyle name="输出 2 2 7 3" xfId="11274"/>
    <cellStyle name="输出 2 2 7 4" xfId="11275"/>
    <cellStyle name="输出 2 2 7 5" xfId="11276"/>
    <cellStyle name="输出 2 2 7 6" xfId="11277"/>
    <cellStyle name="输出 2 2 7 7" xfId="11278"/>
    <cellStyle name="输出 2 2 7 8" xfId="11279"/>
    <cellStyle name="输出 2 2 7 9" xfId="11280"/>
    <cellStyle name="输出 2 2 8" xfId="11281"/>
    <cellStyle name="输出 2 2 9" xfId="11282"/>
    <cellStyle name="输出 2 3" xfId="11283"/>
    <cellStyle name="输出 2 3 10" xfId="11284"/>
    <cellStyle name="输出 2 3 2" xfId="11285"/>
    <cellStyle name="输出 2 3 2 2" xfId="11286"/>
    <cellStyle name="输出 2 3 2 3" xfId="11287"/>
    <cellStyle name="输出 2 3 3" xfId="11288"/>
    <cellStyle name="输出 2 3 3 2" xfId="11289"/>
    <cellStyle name="输出 2 3 3 3" xfId="11290"/>
    <cellStyle name="输出 2 3 4" xfId="11291"/>
    <cellStyle name="输出 2 3 5" xfId="11292"/>
    <cellStyle name="输出 2 3 6" xfId="11293"/>
    <cellStyle name="输出 2 3 7" xfId="11294"/>
    <cellStyle name="输出 2 3 8" xfId="11295"/>
    <cellStyle name="输出 2 3 9" xfId="11296"/>
    <cellStyle name="输出 2 4" xfId="11297"/>
    <cellStyle name="输出 2 4 10" xfId="11298"/>
    <cellStyle name="输出 2 4 2" xfId="11299"/>
    <cellStyle name="输出 2 4 2 2" xfId="11300"/>
    <cellStyle name="输出 2 4 2 3" xfId="11301"/>
    <cellStyle name="输出 2 4 3" xfId="11302"/>
    <cellStyle name="输出 2 4 3 2" xfId="11303"/>
    <cellStyle name="输出 2 4 3 3" xfId="11304"/>
    <cellStyle name="输出 2 4 4" xfId="11305"/>
    <cellStyle name="输出 2 4 5" xfId="11306"/>
    <cellStyle name="输出 2 4 6" xfId="11307"/>
    <cellStyle name="输出 2 4 7" xfId="11308"/>
    <cellStyle name="输出 2 4 8" xfId="11309"/>
    <cellStyle name="输出 2 4 9" xfId="11310"/>
    <cellStyle name="输出 2 5" xfId="11311"/>
    <cellStyle name="输出 2 5 2" xfId="11312"/>
    <cellStyle name="输出 2 5 2 2" xfId="11313"/>
    <cellStyle name="输出 2 5 2 3" xfId="11314"/>
    <cellStyle name="输出 2 5 3" xfId="11315"/>
    <cellStyle name="输出 2 5 4" xfId="11316"/>
    <cellStyle name="输出 2 5 5" xfId="11317"/>
    <cellStyle name="输出 2 5 6" xfId="11318"/>
    <cellStyle name="输出 2 5 7" xfId="11319"/>
    <cellStyle name="输出 2 5 8" xfId="11320"/>
    <cellStyle name="输出 2 5 9" xfId="11321"/>
    <cellStyle name="输出 2 6" xfId="11322"/>
    <cellStyle name="输出 2 6 10" xfId="11323"/>
    <cellStyle name="输出 2 6 2" xfId="11324"/>
    <cellStyle name="输出 2 6 2 2" xfId="11325"/>
    <cellStyle name="输出 2 6 2 3" xfId="11326"/>
    <cellStyle name="输出 2 6 3" xfId="11327"/>
    <cellStyle name="输出 2 6 3 2" xfId="11328"/>
    <cellStyle name="输出 2 6 3 3" xfId="11329"/>
    <cellStyle name="输出 2 6 4" xfId="11330"/>
    <cellStyle name="输出 2 6 5" xfId="11331"/>
    <cellStyle name="输出 2 6 6" xfId="11332"/>
    <cellStyle name="输出 2 6 7" xfId="11333"/>
    <cellStyle name="输出 2 6 8" xfId="11334"/>
    <cellStyle name="输出 2 6 9" xfId="11335"/>
    <cellStyle name="输出 2 7" xfId="11336"/>
    <cellStyle name="输出 2 7 10" xfId="11337"/>
    <cellStyle name="输出 2 7 2" xfId="11338"/>
    <cellStyle name="输出 2 7 2 2" xfId="11339"/>
    <cellStyle name="输出 2 7 2 3" xfId="11340"/>
    <cellStyle name="输出 2 7 2 4" xfId="11341"/>
    <cellStyle name="输出 2 7 3" xfId="11342"/>
    <cellStyle name="输出 2 7 3 2" xfId="11343"/>
    <cellStyle name="输出 2 7 3 3" xfId="11344"/>
    <cellStyle name="输出 2 7 4" xfId="11345"/>
    <cellStyle name="输出 2 7 5" xfId="11346"/>
    <cellStyle name="输出 2 7 6" xfId="11347"/>
    <cellStyle name="输出 2 7 7" xfId="11348"/>
    <cellStyle name="输出 2 7 8" xfId="11349"/>
    <cellStyle name="输出 2 7 9" xfId="11350"/>
    <cellStyle name="输出 2 8" xfId="11351"/>
    <cellStyle name="输出 2 8 10" xfId="11352"/>
    <cellStyle name="输出 2 8 2" xfId="11353"/>
    <cellStyle name="输出 2 8 2 2" xfId="11354"/>
    <cellStyle name="输出 2 8 3" xfId="11355"/>
    <cellStyle name="输出 2 8 4" xfId="11356"/>
    <cellStyle name="输出 2 8 5" xfId="11357"/>
    <cellStyle name="输出 2 8 6" xfId="11358"/>
    <cellStyle name="输出 2 8 7" xfId="11359"/>
    <cellStyle name="输出 2 8 8" xfId="11360"/>
    <cellStyle name="输出 2 8 9" xfId="11361"/>
    <cellStyle name="输出 2 9" xfId="11362"/>
    <cellStyle name="输出 3" xfId="11363"/>
    <cellStyle name="输出 3 2" xfId="11364"/>
    <cellStyle name="输出 3 2 10" xfId="11365"/>
    <cellStyle name="输出 3 2 2" xfId="11366"/>
    <cellStyle name="输出 3 2 2 2" xfId="11367"/>
    <cellStyle name="输出 3 2 2 3" xfId="11368"/>
    <cellStyle name="输出 3 2 3" xfId="11369"/>
    <cellStyle name="输出 3 2 3 2" xfId="11370"/>
    <cellStyle name="输出 3 2 3 3" xfId="11371"/>
    <cellStyle name="输出 3 2 4" xfId="11372"/>
    <cellStyle name="输出 3 2 5" xfId="11373"/>
    <cellStyle name="输出 3 2 6" xfId="11374"/>
    <cellStyle name="输出 3 2 7" xfId="11375"/>
    <cellStyle name="输出 3 2 8" xfId="11376"/>
    <cellStyle name="输出 3 2 9" xfId="11377"/>
    <cellStyle name="输出 3 3" xfId="11378"/>
    <cellStyle name="输出 3 3 10" xfId="11379"/>
    <cellStyle name="输出 3 3 2" xfId="11380"/>
    <cellStyle name="输出 3 3 2 2" xfId="11381"/>
    <cellStyle name="输出 3 3 2 3" xfId="11382"/>
    <cellStyle name="输出 3 3 3" xfId="11383"/>
    <cellStyle name="输出 3 3 3 2" xfId="11384"/>
    <cellStyle name="输出 3 3 3 3" xfId="11385"/>
    <cellStyle name="输出 3 3 4" xfId="11386"/>
    <cellStyle name="输出 3 3 5" xfId="11387"/>
    <cellStyle name="输出 3 3 6" xfId="11388"/>
    <cellStyle name="输出 3 3 7" xfId="11389"/>
    <cellStyle name="输出 3 3 8" xfId="11390"/>
    <cellStyle name="输出 3 3 9" xfId="11391"/>
    <cellStyle name="输出 3 4" xfId="11392"/>
    <cellStyle name="输出 3 4 2" xfId="11393"/>
    <cellStyle name="输出 3 4 2 2" xfId="11394"/>
    <cellStyle name="输出 3 4 2 3" xfId="11395"/>
    <cellStyle name="输出 3 4 3" xfId="11396"/>
    <cellStyle name="输出 3 4 4" xfId="11397"/>
    <cellStyle name="输出 3 4 5" xfId="11398"/>
    <cellStyle name="输出 3 4 6" xfId="11399"/>
    <cellStyle name="输出 3 4 7" xfId="11400"/>
    <cellStyle name="输出 3 4 8" xfId="11401"/>
    <cellStyle name="输出 3 4 9" xfId="11402"/>
    <cellStyle name="输出 3 5" xfId="11403"/>
    <cellStyle name="输出 3 5 10" xfId="11404"/>
    <cellStyle name="输出 3 5 2" xfId="11405"/>
    <cellStyle name="输出 3 5 2 2" xfId="11406"/>
    <cellStyle name="输出 3 5 2 3" xfId="11407"/>
    <cellStyle name="输出 3 5 3" xfId="11408"/>
    <cellStyle name="输出 3 5 3 2" xfId="11409"/>
    <cellStyle name="输出 3 5 3 3" xfId="11410"/>
    <cellStyle name="输出 3 5 4" xfId="11411"/>
    <cellStyle name="输出 3 5 5" xfId="11412"/>
    <cellStyle name="输出 3 5 6" xfId="11413"/>
    <cellStyle name="输出 3 5 7" xfId="11414"/>
    <cellStyle name="输出 3 5 8" xfId="11415"/>
    <cellStyle name="输出 3 5 9" xfId="11416"/>
    <cellStyle name="输出 3 6" xfId="11417"/>
    <cellStyle name="输出 3 6 10" xfId="11418"/>
    <cellStyle name="输出 3 6 2" xfId="11419"/>
    <cellStyle name="输出 3 6 2 2" xfId="11420"/>
    <cellStyle name="输出 3 6 2 3" xfId="11421"/>
    <cellStyle name="输出 3 6 3" xfId="11422"/>
    <cellStyle name="输出 3 6 3 2" xfId="11423"/>
    <cellStyle name="输出 3 6 3 3" xfId="11424"/>
    <cellStyle name="输出 3 6 4" xfId="11425"/>
    <cellStyle name="输出 3 6 5" xfId="11426"/>
    <cellStyle name="输出 3 6 6" xfId="11427"/>
    <cellStyle name="输出 3 6 7" xfId="11428"/>
    <cellStyle name="输出 3 6 8" xfId="11429"/>
    <cellStyle name="输出 3 6 9" xfId="11430"/>
    <cellStyle name="输出 3 7" xfId="11431"/>
    <cellStyle name="输出 3 7 10" xfId="11432"/>
    <cellStyle name="输出 3 7 2" xfId="11433"/>
    <cellStyle name="输出 3 7 2 2" xfId="11434"/>
    <cellStyle name="输出 3 7 2 3" xfId="11435"/>
    <cellStyle name="输出 3 7 3" xfId="11436"/>
    <cellStyle name="输出 3 7 4" xfId="11437"/>
    <cellStyle name="输出 3 7 5" xfId="11438"/>
    <cellStyle name="输出 3 7 6" xfId="11439"/>
    <cellStyle name="输出 3 7 7" xfId="11440"/>
    <cellStyle name="输出 3 7 8" xfId="11441"/>
    <cellStyle name="输出 3 7 9" xfId="11442"/>
    <cellStyle name="输出 3 8" xfId="11443"/>
    <cellStyle name="输出 3 9" xfId="11444"/>
    <cellStyle name="输出 4" xfId="11445"/>
    <cellStyle name="输出 4 2" xfId="11446"/>
    <cellStyle name="输出 4 2 10" xfId="11447"/>
    <cellStyle name="输出 4 2 2" xfId="11448"/>
    <cellStyle name="输出 4 2 2 2" xfId="11449"/>
    <cellStyle name="输出 4 2 2 3" xfId="11450"/>
    <cellStyle name="输出 4 2 3" xfId="11451"/>
    <cellStyle name="输出 4 2 4" xfId="11452"/>
    <cellStyle name="输出 4 2 5" xfId="11453"/>
    <cellStyle name="输出 4 2 6" xfId="11454"/>
    <cellStyle name="输出 4 2 7" xfId="11455"/>
    <cellStyle name="输出 4 2 8" xfId="11456"/>
    <cellStyle name="输出 4 2 9" xfId="11457"/>
    <cellStyle name="输出 4 3" xfId="11458"/>
    <cellStyle name="输出 4 3 10" xfId="11459"/>
    <cellStyle name="输出 4 3 2" xfId="11460"/>
    <cellStyle name="输出 4 3 2 2" xfId="11461"/>
    <cellStyle name="输出 4 3 3" xfId="11462"/>
    <cellStyle name="输出 4 3 4" xfId="11463"/>
    <cellStyle name="输出 4 3 5" xfId="11464"/>
    <cellStyle name="输出 4 3 6" xfId="11465"/>
    <cellStyle name="输出 4 3 7" xfId="11466"/>
    <cellStyle name="输出 4 3 8" xfId="11467"/>
    <cellStyle name="输出 4 3 9" xfId="11468"/>
    <cellStyle name="输出 4 4" xfId="11469"/>
    <cellStyle name="输出 4 4 2" xfId="11470"/>
    <cellStyle name="输出 4 4 2 2" xfId="11471"/>
    <cellStyle name="输出 4 4 3" xfId="11472"/>
    <cellStyle name="输出 4 4 4" xfId="11473"/>
    <cellStyle name="输出 4 4 5" xfId="11474"/>
    <cellStyle name="输出 4 4 6" xfId="11475"/>
    <cellStyle name="输出 4 4 7" xfId="11476"/>
    <cellStyle name="输出 4 4 8" xfId="11477"/>
    <cellStyle name="输出 4 4 9" xfId="11478"/>
    <cellStyle name="输出 4 5" xfId="11479"/>
    <cellStyle name="输出 4 5 10" xfId="11480"/>
    <cellStyle name="输出 4 5 2" xfId="11481"/>
    <cellStyle name="输出 4 5 2 2" xfId="11482"/>
    <cellStyle name="输出 4 5 3" xfId="11483"/>
    <cellStyle name="输出 4 5 4" xfId="11484"/>
    <cellStyle name="输出 4 5 5" xfId="11485"/>
    <cellStyle name="输出 4 5 6" xfId="11486"/>
    <cellStyle name="输出 4 5 7" xfId="11487"/>
    <cellStyle name="输出 4 5 8" xfId="11488"/>
    <cellStyle name="输出 4 5 9" xfId="11489"/>
    <cellStyle name="输出 4 6" xfId="11490"/>
    <cellStyle name="输出 4 6 10" xfId="11491"/>
    <cellStyle name="输出 4 6 2" xfId="11492"/>
    <cellStyle name="输出 4 6 2 2" xfId="11493"/>
    <cellStyle name="输出 4 6 3" xfId="11494"/>
    <cellStyle name="输出 4 6 4" xfId="11495"/>
    <cellStyle name="输出 4 6 5" xfId="11496"/>
    <cellStyle name="输出 4 6 6" xfId="11497"/>
    <cellStyle name="输出 4 6 7" xfId="11498"/>
    <cellStyle name="输出 4 6 8" xfId="11499"/>
    <cellStyle name="输出 4 6 9" xfId="11500"/>
    <cellStyle name="输出 4 7" xfId="11501"/>
    <cellStyle name="输出 4 7 10" xfId="11502"/>
    <cellStyle name="输出 4 7 2" xfId="11503"/>
    <cellStyle name="输出 4 7 2 2" xfId="11504"/>
    <cellStyle name="输出 4 7 3" xfId="11505"/>
    <cellStyle name="输出 4 7 4" xfId="11506"/>
    <cellStyle name="输出 4 7 5" xfId="11507"/>
    <cellStyle name="输出 4 7 6" xfId="11508"/>
    <cellStyle name="输出 4 7 7" xfId="11509"/>
    <cellStyle name="输出 4 7 8" xfId="11510"/>
    <cellStyle name="输出 4 7 9" xfId="11511"/>
    <cellStyle name="输出 4 8" xfId="11512"/>
    <cellStyle name="输出 4 9" xfId="11513"/>
    <cellStyle name="输出 5" xfId="11514"/>
    <cellStyle name="输出 5 2" xfId="11515"/>
    <cellStyle name="输出 5 2 2" xfId="11516"/>
    <cellStyle name="输出 5 3" xfId="11517"/>
    <cellStyle name="适中 2" xfId="11518"/>
    <cellStyle name="适中 2 2" xfId="11519"/>
    <cellStyle name="适中 2 2 2" xfId="11520"/>
    <cellStyle name="适中 2 3" xfId="11521"/>
    <cellStyle name="适中 2 3 2" xfId="11522"/>
    <cellStyle name="适中 2 3 3" xfId="11523"/>
    <cellStyle name="适中 2 4" xfId="11524"/>
    <cellStyle name="适中 2 4 2" xfId="11525"/>
    <cellStyle name="适中 2 5" xfId="11526"/>
    <cellStyle name="适中 2 5 2" xfId="11527"/>
    <cellStyle name="适中 2 6" xfId="11528"/>
    <cellStyle name="适中 2 6 2" xfId="11529"/>
    <cellStyle name="适中 2 7" xfId="11530"/>
    <cellStyle name="适中 2 7 2" xfId="11531"/>
    <cellStyle name="适中 3" xfId="11532"/>
    <cellStyle name="适中 3 2" xfId="11533"/>
    <cellStyle name="适中 3 2 2" xfId="11534"/>
    <cellStyle name="适中 3 3" xfId="11535"/>
    <cellStyle name="适中 3 3 2" xfId="11536"/>
    <cellStyle name="适中 3 3 3" xfId="11537"/>
    <cellStyle name="适中 3 4" xfId="11538"/>
    <cellStyle name="适中 3 4 2" xfId="11539"/>
    <cellStyle name="适中 3 5" xfId="11540"/>
    <cellStyle name="适中 3 5 2" xfId="11541"/>
    <cellStyle name="适中 3 6" xfId="11542"/>
    <cellStyle name="适中 3 6 2" xfId="11543"/>
    <cellStyle name="适中 3 7" xfId="11544"/>
    <cellStyle name="适中 4" xfId="11545"/>
    <cellStyle name="适中 4 2" xfId="11546"/>
    <cellStyle name="适中 5" xfId="11547"/>
    <cellStyle name="适中 5 2" xfId="11548"/>
    <cellStyle name="链接单元格 2" xfId="11549"/>
    <cellStyle name="链接单元格 2 2" xfId="11550"/>
    <cellStyle name="链接单元格 2 2 2" xfId="11551"/>
    <cellStyle name="链接单元格 2 3" xfId="11552"/>
    <cellStyle name="链接单元格 2 3 2" xfId="11553"/>
    <cellStyle name="链接单元格 2 3 3" xfId="11554"/>
    <cellStyle name="链接单元格 2 4" xfId="11555"/>
    <cellStyle name="链接单元格 2 4 2" xfId="11556"/>
    <cellStyle name="链接单元格 2 5" xfId="11557"/>
    <cellStyle name="链接单元格 2 5 2" xfId="11558"/>
    <cellStyle name="链接单元格 2 6" xfId="11559"/>
    <cellStyle name="链接单元格 2 6 2" xfId="11560"/>
    <cellStyle name="链接单元格 2 7" xfId="11561"/>
    <cellStyle name="链接单元格 2 7 2" xfId="11562"/>
    <cellStyle name="链接单元格 3" xfId="11563"/>
    <cellStyle name="链接单元格 3 2" xfId="11564"/>
    <cellStyle name="链接单元格 3 2 2" xfId="11565"/>
    <cellStyle name="链接单元格 3 3" xfId="11566"/>
    <cellStyle name="链接单元格 3 3 2" xfId="11567"/>
    <cellStyle name="链接单元格 3 3 3" xfId="11568"/>
    <cellStyle name="链接单元格 3 4" xfId="11569"/>
    <cellStyle name="链接单元格 3 4 2" xfId="11570"/>
    <cellStyle name="链接单元格 3 5" xfId="11571"/>
    <cellStyle name="链接单元格 3 5 2" xfId="11572"/>
    <cellStyle name="链接单元格 3 6" xfId="11573"/>
    <cellStyle name="链接单元格 3 6 2" xfId="11574"/>
    <cellStyle name="链接单元格 3 7" xfId="11575"/>
    <cellStyle name="链接单元格 4" xfId="11576"/>
    <cellStyle name="链接单元格 4 2" xfId="11577"/>
    <cellStyle name="链接单元格 5" xfId="11578"/>
    <cellStyle name="链接单元格 5 2" xfId="11579"/>
  </cellStyles>
  <dxfs count="12">
    <dxf>
      <fill>
        <patternFill patternType="solid">
          <fgColor rgb="FFF0F0F0"/>
          <bgColor rgb="FFF0F0F0"/>
        </patternFill>
      </fill>
    </dxf>
    <dxf>
      <font>
        <b/>
        <i val="0"/>
        <color indexed="65"/>
      </font>
      <fill>
        <patternFill patternType="solid">
          <fgColor rgb="FFABABAB"/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diagonal/>
        <horizontal style="thin">
          <color rgb="FFC6C6C6"/>
        </horizontal>
      </border>
    </dxf>
    <dxf>
      <fill>
        <patternFill patternType="solid">
          <fgColor rgb="FFE2EFDA"/>
          <bgColor rgb="FFE2EFDA"/>
        </patternFill>
      </fill>
    </dxf>
    <dxf>
      <font>
        <b/>
        <i val="0"/>
        <color indexed="65"/>
      </font>
      <fill>
        <patternFill patternType="solid">
          <fgColor rgb="FF70AD47"/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diagonal/>
        <horizontal style="thin">
          <color rgb="FFA9D08E"/>
        </horizontal>
      </border>
    </dxf>
    <dxf>
      <font>
        <b/>
        <color theme="1"/>
      </font>
      <border>
        <left/>
        <right/>
        <top/>
        <bottom style="hair">
          <color theme="9"/>
        </bottom>
        <diagonal/>
      </border>
    </dxf>
    <dxf>
      <font>
        <b/>
        <color theme="0"/>
      </font>
      <fill>
        <patternFill patternType="solid">
          <fgColor theme="9" tint="0.39994506668294322"/>
          <bgColor theme="9"/>
        </patternFill>
      </fill>
      <border>
        <left/>
        <right/>
        <top style="medium">
          <color theme="9" tint="-0.249977111117893"/>
        </top>
        <bottom style="thin">
          <color theme="9" tint="-0.249977111117893"/>
        </bottom>
        <diagonal/>
        <vertical style="none"/>
        <horizontal style="none"/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39994506668294322"/>
          <bgColor theme="9" tint="0.79995117038483843"/>
        </patternFill>
      </fill>
    </dxf>
    <dxf>
      <font>
        <b/>
        <color theme="1"/>
      </font>
      <border>
        <left/>
        <right/>
        <top style="thin">
          <color theme="9" tint="-0.249977111117893"/>
        </top>
        <bottom style="double">
          <color theme="9" tint="-0.249977111117893"/>
        </bottom>
        <diagonal/>
      </border>
    </dxf>
    <dxf>
      <border>
        <left/>
        <right/>
        <top/>
        <bottom/>
        <diagonal/>
        <horizontal style="hair">
          <color theme="9"/>
        </horizontal>
      </border>
    </dxf>
  </dxfs>
  <tableStyles count="3" defaultTableStyle="TableStyleMedium2" defaultPivotStyle="PivotStyleLight16">
    <tableStyle name="TableStyleQueryPreview" pivot="0" count="3">
      <tableStyleElement type="firstRowStripe" size="1" dxfId="0"/>
      <tableStyleElement type="headerRow" size="1" dxfId="1"/>
      <tableStyleElement type="wholeTable" size="1" dxfId="2"/>
    </tableStyle>
    <tableStyle name="TableStyleQueryResult" pivot="0" count="3">
      <tableStyleElement type="firstRowStripe" size="1" dxfId="3"/>
      <tableStyleElement type="headerRow" size="1" dxfId="4"/>
      <tableStyleElement type="wholeTable" size="1" dxfId="5"/>
    </tableStyle>
    <tableStyle name="PivotStyleMedium14 2" table="0" count="6">
      <tableStyleElement type="firstRowSubheading" size="1" dxfId="6"/>
      <tableStyleElement type="headerRow" size="1" dxfId="7"/>
      <tableStyleElement type="pageFieldLabels" size="1" dxfId="8"/>
      <tableStyleElement type="pageFieldValues" size="1" dxfId="9"/>
      <tableStyleElement type="totalRow" size="1" dxfId="10"/>
      <tableStyleElement type="wholeTable" size="1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worksheet" Target="worksheets/sheet13.xml"/><Relationship  Id="rId11" Type="http://schemas.openxmlformats.org/officeDocument/2006/relationships/worksheet" Target="worksheets/sheet11.xml"/><Relationship  Id="rId17" Type="http://schemas.openxmlformats.org/officeDocument/2006/relationships/styles" Target="styles.xml"/><Relationship  Id="rId10" Type="http://schemas.openxmlformats.org/officeDocument/2006/relationships/worksheet" Target="worksheets/sheet10.xml"/><Relationship  Id="rId15" Type="http://schemas.openxmlformats.org/officeDocument/2006/relationships/theme" Target="theme/theme1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14" Type="http://schemas.openxmlformats.org/officeDocument/2006/relationships/worksheet" Target="worksheets/sheet14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6" Type="http://schemas.openxmlformats.org/officeDocument/2006/relationships/sharedStrings" Target="sharedStrings.xml"/><Relationship  Id="rId12" Type="http://schemas.openxmlformats.org/officeDocument/2006/relationships/worksheet" Target="worksheets/sheet12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43.png"/><Relationship Id="rId2" Type="http://schemas.openxmlformats.org/officeDocument/2006/relationships/image" Target="../media/image188.jpg"/><Relationship Id="rId3" Type="http://schemas.openxmlformats.org/officeDocument/2006/relationships/image" Target="../media/image189.jpg"/><Relationship Id="rId4" Type="http://schemas.openxmlformats.org/officeDocument/2006/relationships/image" Target="../media/image190.jpg"/><Relationship Id="rId5" Type="http://schemas.openxmlformats.org/officeDocument/2006/relationships/image" Target="../media/image191.jpg"/><Relationship Id="rId6" Type="http://schemas.openxmlformats.org/officeDocument/2006/relationships/image" Target="../media/image1.png"/><Relationship Id="rId7" Type="http://schemas.openxmlformats.org/officeDocument/2006/relationships/image" Target="../media/image2.png"/><Relationship Id="rId8" Type="http://schemas.openxmlformats.org/officeDocument/2006/relationships/image" Target="../media/image192.jpg"/><Relationship Id="rId9" Type="http://schemas.openxmlformats.org/officeDocument/2006/relationships/image" Target="../media/image183.jpg"/><Relationship Id="rId10" Type="http://schemas.openxmlformats.org/officeDocument/2006/relationships/image" Target="../media/image146.png"/><Relationship Id="rId11" Type="http://schemas.openxmlformats.org/officeDocument/2006/relationships/image" Target="../media/image193.png"/><Relationship Id="rId12" Type="http://schemas.openxmlformats.org/officeDocument/2006/relationships/image" Target="../media/image194.png"/><Relationship Id="rId13" Type="http://schemas.openxmlformats.org/officeDocument/2006/relationships/image" Target="../media/image195.pn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image" Target="../media/image196.png"/><Relationship Id="rId2" Type="http://schemas.openxmlformats.org/officeDocument/2006/relationships/image" Target="../media/image1.png"/><Relationship Id="rId3" Type="http://schemas.openxmlformats.org/officeDocument/2006/relationships/image" Target="../media/image2.png"/><Relationship Id="rId4" Type="http://schemas.openxmlformats.org/officeDocument/2006/relationships/image" Target="../media/image197.png"/><Relationship Id="rId5" Type="http://schemas.openxmlformats.org/officeDocument/2006/relationships/image" Target="../media/image198.png"/><Relationship Id="rId6" Type="http://schemas.openxmlformats.org/officeDocument/2006/relationships/image" Target="../media/image199.png"/><Relationship Id="rId7" Type="http://schemas.openxmlformats.org/officeDocument/2006/relationships/image" Target="../media/image200.png"/><Relationship Id="rId8" Type="http://schemas.openxmlformats.org/officeDocument/2006/relationships/image" Target="../media/image201.png"/><Relationship Id="rId9" Type="http://schemas.openxmlformats.org/officeDocument/2006/relationships/image" Target="../media/image202.jpg"/><Relationship Id="rId10" Type="http://schemas.openxmlformats.org/officeDocument/2006/relationships/image" Target="../media/image203.jpg"/><Relationship Id="rId11" Type="http://schemas.openxmlformats.org/officeDocument/2006/relationships/image" Target="../media/image204.png"/><Relationship Id="rId12" Type="http://schemas.openxmlformats.org/officeDocument/2006/relationships/image" Target="../media/image205.png"/><Relationship Id="rId13" Type="http://schemas.openxmlformats.org/officeDocument/2006/relationships/image" Target="../media/image206.png"/><Relationship Id="rId14" Type="http://schemas.openxmlformats.org/officeDocument/2006/relationships/image" Target="../media/image207.png"/><Relationship Id="rId15" Type="http://schemas.openxmlformats.org/officeDocument/2006/relationships/image" Target="../media/image208.png"/><Relationship Id="rId16" Type="http://schemas.openxmlformats.org/officeDocument/2006/relationships/image" Target="../media/image209.jpg"/><Relationship Id="rId17" Type="http://schemas.openxmlformats.org/officeDocument/2006/relationships/image" Target="../media/image210.png"/><Relationship Id="rId18" Type="http://schemas.openxmlformats.org/officeDocument/2006/relationships/image" Target="../media/image146.pn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211.png"/><Relationship Id="rId2" Type="http://schemas.openxmlformats.org/officeDocument/2006/relationships/image" Target="../media/image2.png"/><Relationship Id="rId3" Type="http://schemas.openxmlformats.org/officeDocument/2006/relationships/image" Target="../media/image212.jpg"/><Relationship Id="rId4" Type="http://schemas.openxmlformats.org/officeDocument/2006/relationships/image" Target="../media/image213.png"/><Relationship Id="rId5" Type="http://schemas.openxmlformats.org/officeDocument/2006/relationships/image" Target="../media/image214.png"/><Relationship Id="rId6" Type="http://schemas.openxmlformats.org/officeDocument/2006/relationships/image" Target="../media/image215.png"/><Relationship Id="rId7" Type="http://schemas.openxmlformats.org/officeDocument/2006/relationships/image" Target="../media/image216.jpg"/><Relationship Id="rId8" Type="http://schemas.openxmlformats.org/officeDocument/2006/relationships/image" Target="../media/image217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image" Target="../media/image211.png"/><Relationship Id="rId2" Type="http://schemas.openxmlformats.org/officeDocument/2006/relationships/image" Target="../media/image2.png"/><Relationship Id="rId3" Type="http://schemas.openxmlformats.org/officeDocument/2006/relationships/image" Target="../media/image218.jpg"/><Relationship Id="rId4" Type="http://schemas.openxmlformats.org/officeDocument/2006/relationships/image" Target="../media/image219.jpg"/><Relationship Id="rId5" Type="http://schemas.openxmlformats.org/officeDocument/2006/relationships/image" Target="../media/image220.jpg"/><Relationship Id="rId6" Type="http://schemas.openxmlformats.org/officeDocument/2006/relationships/image" Target="../media/image221.jpg"/><Relationship Id="rId7" Type="http://schemas.openxmlformats.org/officeDocument/2006/relationships/image" Target="../media/image222.jpg"/><Relationship Id="rId8" Type="http://schemas.openxmlformats.org/officeDocument/2006/relationships/image" Target="../media/image223.jpg"/><Relationship Id="rId9" Type="http://schemas.openxmlformats.org/officeDocument/2006/relationships/image" Target="../media/image224.pn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jpg"/><Relationship Id="rId3" Type="http://schemas.openxmlformats.org/officeDocument/2006/relationships/image" Target="../media/image5.jpg"/><Relationship Id="rId4" Type="http://schemas.openxmlformats.org/officeDocument/2006/relationships/image" Target="../media/image6.png"/><Relationship Id="rId5" Type="http://schemas.openxmlformats.org/officeDocument/2006/relationships/image" Target="../media/image7.png"/><Relationship Id="rId6" Type="http://schemas.openxmlformats.org/officeDocument/2006/relationships/image" Target="../media/image8.png"/><Relationship Id="rId7" Type="http://schemas.openxmlformats.org/officeDocument/2006/relationships/image" Target="../media/image9.png"/><Relationship Id="rId8" Type="http://schemas.openxmlformats.org/officeDocument/2006/relationships/image" Target="../media/image10.png"/><Relationship Id="rId9" Type="http://schemas.openxmlformats.org/officeDocument/2006/relationships/image" Target="../media/image11.jpg"/><Relationship Id="rId10" Type="http://schemas.openxmlformats.org/officeDocument/2006/relationships/image" Target="../media/image12.png"/><Relationship Id="rId11" Type="http://schemas.openxmlformats.org/officeDocument/2006/relationships/image" Target="../media/image13.jpg"/><Relationship Id="rId12" Type="http://schemas.openxmlformats.org/officeDocument/2006/relationships/image" Target="../media/image14.jpg"/><Relationship Id="rId13" Type="http://schemas.openxmlformats.org/officeDocument/2006/relationships/image" Target="../media/image15.png"/><Relationship Id="rId14" Type="http://schemas.openxmlformats.org/officeDocument/2006/relationships/image" Target="../media/image16.png"/><Relationship Id="rId15" Type="http://schemas.openxmlformats.org/officeDocument/2006/relationships/image" Target="../media/image17.png"/><Relationship Id="rId16" Type="http://schemas.openxmlformats.org/officeDocument/2006/relationships/image" Target="../media/image18.png"/><Relationship Id="rId17" Type="http://schemas.openxmlformats.org/officeDocument/2006/relationships/image" Target="../media/image19.jpg"/><Relationship Id="rId18" Type="http://schemas.openxmlformats.org/officeDocument/2006/relationships/image" Target="../media/image20.jpg"/><Relationship Id="rId19" Type="http://schemas.openxmlformats.org/officeDocument/2006/relationships/image" Target="../media/image21.png"/><Relationship Id="rId20" Type="http://schemas.openxmlformats.org/officeDocument/2006/relationships/image" Target="../media/image22.png"/><Relationship Id="rId21" Type="http://schemas.openxmlformats.org/officeDocument/2006/relationships/image" Target="../media/image23.jpg"/><Relationship Id="rId22" Type="http://schemas.openxmlformats.org/officeDocument/2006/relationships/image" Target="../media/image24.jpg"/><Relationship Id="rId23" Type="http://schemas.openxmlformats.org/officeDocument/2006/relationships/image" Target="../media/image25.jpg"/><Relationship Id="rId24" Type="http://schemas.openxmlformats.org/officeDocument/2006/relationships/image" Target="../media/image26.jpg"/><Relationship Id="rId25" Type="http://schemas.openxmlformats.org/officeDocument/2006/relationships/image" Target="../media/image27.jpg"/><Relationship Id="rId26" Type="http://schemas.openxmlformats.org/officeDocument/2006/relationships/image" Target="../media/image28.jpg"/><Relationship Id="rId27" Type="http://schemas.openxmlformats.org/officeDocument/2006/relationships/image" Target="../media/image29.jpg"/><Relationship Id="rId28" Type="http://schemas.openxmlformats.org/officeDocument/2006/relationships/image" Target="../media/image30.jpg"/><Relationship Id="rId29" Type="http://schemas.openxmlformats.org/officeDocument/2006/relationships/image" Target="../media/image31.jpg"/><Relationship Id="rId30" Type="http://schemas.openxmlformats.org/officeDocument/2006/relationships/image" Target="../media/image32.jpg"/><Relationship Id="rId31" Type="http://schemas.openxmlformats.org/officeDocument/2006/relationships/image" Target="../media/image33.jpg"/><Relationship Id="rId32" Type="http://schemas.openxmlformats.org/officeDocument/2006/relationships/image" Target="../media/image34.png"/><Relationship Id="rId33" Type="http://schemas.openxmlformats.org/officeDocument/2006/relationships/image" Target="../media/image35.png"/><Relationship Id="rId34" Type="http://schemas.openxmlformats.org/officeDocument/2006/relationships/image" Target="../media/image36.jpg"/><Relationship Id="rId35" Type="http://schemas.openxmlformats.org/officeDocument/2006/relationships/image" Target="../media/image37.jpg"/><Relationship Id="rId36" Type="http://schemas.openxmlformats.org/officeDocument/2006/relationships/image" Target="../media/image38.jpg"/><Relationship Id="rId37" Type="http://schemas.openxmlformats.org/officeDocument/2006/relationships/image" Target="../media/image39.jpg"/><Relationship Id="rId38" Type="http://schemas.openxmlformats.org/officeDocument/2006/relationships/image" Target="../media/image40.png"/><Relationship Id="rId39" Type="http://schemas.openxmlformats.org/officeDocument/2006/relationships/image" Target="../media/image41.jpg"/><Relationship Id="rId40" Type="http://schemas.openxmlformats.org/officeDocument/2006/relationships/image" Target="../media/image42.jpg"/><Relationship Id="rId41" Type="http://schemas.openxmlformats.org/officeDocument/2006/relationships/image" Target="../media/image43.png"/><Relationship Id="rId42" Type="http://schemas.openxmlformats.org/officeDocument/2006/relationships/image" Target="../media/image44.emf"/><Relationship Id="rId43" Type="http://schemas.openxmlformats.org/officeDocument/2006/relationships/image" Target="../media/media1.svg"/><Relationship Id="rId44" Type="http://schemas.openxmlformats.org/officeDocument/2006/relationships/image" Target="../media/image45.jpg"/><Relationship Id="rId45" Type="http://schemas.openxmlformats.org/officeDocument/2006/relationships/image" Target="../media/image46.jpg"/><Relationship Id="rId46" Type="http://schemas.openxmlformats.org/officeDocument/2006/relationships/image" Target="../media/image47.jpg"/><Relationship Id="rId47" Type="http://schemas.openxmlformats.org/officeDocument/2006/relationships/image" Target="../media/image48.jpg"/><Relationship Id="rId48" Type="http://schemas.openxmlformats.org/officeDocument/2006/relationships/image" Target="../media/image49.jpg"/><Relationship Id="rId49" Type="http://schemas.openxmlformats.org/officeDocument/2006/relationships/image" Target="../media/image50.jpg"/><Relationship Id="rId50" Type="http://schemas.openxmlformats.org/officeDocument/2006/relationships/image" Target="../media/image51.jpg"/><Relationship Id="rId51" Type="http://schemas.openxmlformats.org/officeDocument/2006/relationships/image" Target="../media/image52.png"/><Relationship Id="rId52" Type="http://schemas.openxmlformats.org/officeDocument/2006/relationships/image" Target="../media/image53.jpg"/><Relationship Id="rId53" Type="http://schemas.openxmlformats.org/officeDocument/2006/relationships/image" Target="../media/image54.png"/><Relationship Id="rId54" Type="http://schemas.openxmlformats.org/officeDocument/2006/relationships/image" Target="../media/image55.jpg"/><Relationship Id="rId55" Type="http://schemas.openxmlformats.org/officeDocument/2006/relationships/image" Target="../media/image56.jpg"/><Relationship Id="rId56" Type="http://schemas.openxmlformats.org/officeDocument/2006/relationships/image" Target="../media/image57.jpg"/><Relationship Id="rId57" Type="http://schemas.openxmlformats.org/officeDocument/2006/relationships/image" Target="../media/image58.jpg"/><Relationship Id="rId58" Type="http://schemas.openxmlformats.org/officeDocument/2006/relationships/image" Target="../media/image59.png"/><Relationship Id="rId59" Type="http://schemas.openxmlformats.org/officeDocument/2006/relationships/image" Target="../media/image60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5.png"/><Relationship Id="rId2" Type="http://schemas.openxmlformats.org/officeDocument/2006/relationships/image" Target="../media/image2.png"/><Relationship Id="rId3" Type="http://schemas.openxmlformats.org/officeDocument/2006/relationships/image" Target="../media/image61.png"/><Relationship Id="rId4" Type="http://schemas.openxmlformats.org/officeDocument/2006/relationships/image" Target="../media/image62.png"/><Relationship Id="rId5" Type="http://schemas.openxmlformats.org/officeDocument/2006/relationships/image" Target="../media/image63.png"/><Relationship Id="rId6" Type="http://schemas.openxmlformats.org/officeDocument/2006/relationships/image" Target="../media/image64.png"/><Relationship Id="rId7" Type="http://schemas.openxmlformats.org/officeDocument/2006/relationships/image" Target="../media/image65.jpg"/><Relationship Id="rId8" Type="http://schemas.openxmlformats.org/officeDocument/2006/relationships/image" Target="../media/image66.jpg"/><Relationship Id="rId9" Type="http://schemas.openxmlformats.org/officeDocument/2006/relationships/image" Target="../media/image67.png"/><Relationship Id="rId10" Type="http://schemas.openxmlformats.org/officeDocument/2006/relationships/image" Target="../media/image68.png"/><Relationship Id="rId11" Type="http://schemas.openxmlformats.org/officeDocument/2006/relationships/image" Target="../media/image69.png"/><Relationship Id="rId12" Type="http://schemas.openxmlformats.org/officeDocument/2006/relationships/image" Target="../media/image70.png"/><Relationship Id="rId13" Type="http://schemas.openxmlformats.org/officeDocument/2006/relationships/image" Target="../media/image71.png"/><Relationship Id="rId14" Type="http://schemas.openxmlformats.org/officeDocument/2006/relationships/image" Target="../media/image72.png"/><Relationship Id="rId15" Type="http://schemas.openxmlformats.org/officeDocument/2006/relationships/image" Target="../media/image73.png"/><Relationship Id="rId16" Type="http://schemas.openxmlformats.org/officeDocument/2006/relationships/image" Target="../media/image74.png"/><Relationship Id="rId17" Type="http://schemas.openxmlformats.org/officeDocument/2006/relationships/image" Target="../media/image75.jpg"/><Relationship Id="rId18" Type="http://schemas.openxmlformats.org/officeDocument/2006/relationships/image" Target="../media/image76.png"/><Relationship Id="rId19" Type="http://schemas.openxmlformats.org/officeDocument/2006/relationships/image" Target="../media/image77.png"/><Relationship Id="rId20" Type="http://schemas.openxmlformats.org/officeDocument/2006/relationships/image" Target="../media/image78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5.png"/><Relationship Id="rId2" Type="http://schemas.openxmlformats.org/officeDocument/2006/relationships/image" Target="../media/image2.png"/><Relationship Id="rId3" Type="http://schemas.openxmlformats.org/officeDocument/2006/relationships/image" Target="../media/image79.jpg"/><Relationship Id="rId4" Type="http://schemas.openxmlformats.org/officeDocument/2006/relationships/image" Target="../media/image80.jpg"/><Relationship Id="rId5" Type="http://schemas.openxmlformats.org/officeDocument/2006/relationships/image" Target="../media/image81.png"/><Relationship Id="rId6" Type="http://schemas.openxmlformats.org/officeDocument/2006/relationships/image" Target="../media/image82.jpg"/><Relationship Id="rId7" Type="http://schemas.openxmlformats.org/officeDocument/2006/relationships/image" Target="../media/image83.png"/><Relationship Id="rId8" Type="http://schemas.openxmlformats.org/officeDocument/2006/relationships/image" Target="../media/image84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35.png"/><Relationship Id="rId2" Type="http://schemas.openxmlformats.org/officeDocument/2006/relationships/image" Target="../media/image2.png"/><Relationship Id="rId3" Type="http://schemas.openxmlformats.org/officeDocument/2006/relationships/image" Target="../media/image85.jpg"/><Relationship Id="rId4" Type="http://schemas.openxmlformats.org/officeDocument/2006/relationships/image" Target="../media/image86.png"/><Relationship Id="rId5" Type="http://schemas.openxmlformats.org/officeDocument/2006/relationships/image" Target="../media/image87.png"/><Relationship Id="rId6" Type="http://schemas.openxmlformats.org/officeDocument/2006/relationships/image" Target="../media/image88.png"/><Relationship Id="rId7" Type="http://schemas.openxmlformats.org/officeDocument/2006/relationships/image" Target="../media/image89.png"/><Relationship Id="rId8" Type="http://schemas.openxmlformats.org/officeDocument/2006/relationships/image" Target="../media/image90.png"/><Relationship Id="rId9" Type="http://schemas.openxmlformats.org/officeDocument/2006/relationships/image" Target="../media/image91.emf"/><Relationship Id="rId10" Type="http://schemas.openxmlformats.org/officeDocument/2006/relationships/image" Target="../media/media2.svg"/><Relationship Id="rId11" Type="http://schemas.openxmlformats.org/officeDocument/2006/relationships/image" Target="../media/image92.png"/><Relationship Id="rId12" Type="http://schemas.openxmlformats.org/officeDocument/2006/relationships/image" Target="../media/image93.png"/><Relationship Id="rId13" Type="http://schemas.openxmlformats.org/officeDocument/2006/relationships/image" Target="../media/image94.png"/><Relationship Id="rId14" Type="http://schemas.openxmlformats.org/officeDocument/2006/relationships/image" Target="../media/image95.png"/><Relationship Id="rId15" Type="http://schemas.openxmlformats.org/officeDocument/2006/relationships/image" Target="../media/image96.png"/><Relationship Id="rId16" Type="http://schemas.openxmlformats.org/officeDocument/2006/relationships/image" Target="../media/image97.png"/><Relationship Id="rId17" Type="http://schemas.openxmlformats.org/officeDocument/2006/relationships/image" Target="../media/image98.png"/><Relationship Id="rId18" Type="http://schemas.openxmlformats.org/officeDocument/2006/relationships/image" Target="../media/image99.png"/><Relationship Id="rId19" Type="http://schemas.openxmlformats.org/officeDocument/2006/relationships/image" Target="../media/image81.png"/><Relationship Id="rId20" Type="http://schemas.openxmlformats.org/officeDocument/2006/relationships/image" Target="../media/image100.jpg"/><Relationship Id="rId21" Type="http://schemas.openxmlformats.org/officeDocument/2006/relationships/image" Target="../media/image101.jpg"/><Relationship Id="rId22" Type="http://schemas.openxmlformats.org/officeDocument/2006/relationships/image" Target="../media/image102.jpg"/><Relationship Id="rId23" Type="http://schemas.openxmlformats.org/officeDocument/2006/relationships/image" Target="../media/image103.jpg"/><Relationship Id="rId24" Type="http://schemas.openxmlformats.org/officeDocument/2006/relationships/image" Target="../media/image104.jpg"/><Relationship Id="rId25" Type="http://schemas.openxmlformats.org/officeDocument/2006/relationships/image" Target="../media/image105.png"/><Relationship Id="rId26" Type="http://schemas.openxmlformats.org/officeDocument/2006/relationships/image" Target="../media/image106.jpg"/><Relationship Id="rId27" Type="http://schemas.openxmlformats.org/officeDocument/2006/relationships/image" Target="../media/image107.jpg"/><Relationship Id="rId28" Type="http://schemas.openxmlformats.org/officeDocument/2006/relationships/image" Target="../media/image108.png"/><Relationship Id="rId29" Type="http://schemas.openxmlformats.org/officeDocument/2006/relationships/image" Target="../media/image83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09.png"/><Relationship Id="rId3" Type="http://schemas.openxmlformats.org/officeDocument/2006/relationships/image" Target="../media/image110.png"/><Relationship Id="rId4" Type="http://schemas.openxmlformats.org/officeDocument/2006/relationships/image" Target="../media/image53.jpg"/><Relationship Id="rId5" Type="http://schemas.openxmlformats.org/officeDocument/2006/relationships/image" Target="../media/image111.jpg"/><Relationship Id="rId6" Type="http://schemas.openxmlformats.org/officeDocument/2006/relationships/image" Target="../media/image112.png"/><Relationship Id="rId7" Type="http://schemas.openxmlformats.org/officeDocument/2006/relationships/image" Target="../media/image113.png"/><Relationship Id="rId8" Type="http://schemas.openxmlformats.org/officeDocument/2006/relationships/image" Target="../media/image114.png"/><Relationship Id="rId9" Type="http://schemas.openxmlformats.org/officeDocument/2006/relationships/image" Target="../media/image115.jpg"/><Relationship Id="rId10" Type="http://schemas.openxmlformats.org/officeDocument/2006/relationships/image" Target="../media/image116.jpg"/><Relationship Id="rId11" Type="http://schemas.openxmlformats.org/officeDocument/2006/relationships/image" Target="../media/image117.jpg"/><Relationship Id="rId12" Type="http://schemas.openxmlformats.org/officeDocument/2006/relationships/image" Target="../media/image118.png"/><Relationship Id="rId13" Type="http://schemas.openxmlformats.org/officeDocument/2006/relationships/image" Target="../media/image119.png"/><Relationship Id="rId14" Type="http://schemas.openxmlformats.org/officeDocument/2006/relationships/image" Target="../media/image120.jpg"/><Relationship Id="rId15" Type="http://schemas.openxmlformats.org/officeDocument/2006/relationships/image" Target="../media/image121.jpg"/><Relationship Id="rId16" Type="http://schemas.openxmlformats.org/officeDocument/2006/relationships/image" Target="../media/image46.jpg"/><Relationship Id="rId17" Type="http://schemas.openxmlformats.org/officeDocument/2006/relationships/image" Target="../media/image45.jpg"/><Relationship Id="rId18" Type="http://schemas.openxmlformats.org/officeDocument/2006/relationships/image" Target="../media/image50.jpg"/><Relationship Id="rId19" Type="http://schemas.openxmlformats.org/officeDocument/2006/relationships/image" Target="../media/image49.jpg"/><Relationship Id="rId20" Type="http://schemas.openxmlformats.org/officeDocument/2006/relationships/image" Target="../media/image48.jpg"/><Relationship Id="rId21" Type="http://schemas.openxmlformats.org/officeDocument/2006/relationships/image" Target="../media/image47.jpg"/><Relationship Id="rId22" Type="http://schemas.openxmlformats.org/officeDocument/2006/relationships/image" Target="../media/image122.jpg"/><Relationship Id="rId23" Type="http://schemas.openxmlformats.org/officeDocument/2006/relationships/image" Target="../media/image123.png"/><Relationship Id="rId24" Type="http://schemas.openxmlformats.org/officeDocument/2006/relationships/image" Target="../media/image124.png"/><Relationship Id="rId25" Type="http://schemas.openxmlformats.org/officeDocument/2006/relationships/image" Target="../media/image125.jpg"/><Relationship Id="rId26" Type="http://schemas.openxmlformats.org/officeDocument/2006/relationships/image" Target="../media/image126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127.jpg"/><Relationship Id="rId2" Type="http://schemas.openxmlformats.org/officeDocument/2006/relationships/image" Target="../media/image128.jpg"/><Relationship Id="rId3" Type="http://schemas.openxmlformats.org/officeDocument/2006/relationships/image" Target="../media/image129.jpg"/><Relationship Id="rId4" Type="http://schemas.openxmlformats.org/officeDocument/2006/relationships/image" Target="../media/image4.jpg"/><Relationship Id="rId5" Type="http://schemas.openxmlformats.org/officeDocument/2006/relationships/image" Target="../media/image130.jpg"/><Relationship Id="rId6" Type="http://schemas.openxmlformats.org/officeDocument/2006/relationships/image" Target="../media/image131.jpg"/><Relationship Id="rId7" Type="http://schemas.openxmlformats.org/officeDocument/2006/relationships/image" Target="../media/image5.jpg"/><Relationship Id="rId8" Type="http://schemas.openxmlformats.org/officeDocument/2006/relationships/image" Target="../media/image132.jpg"/><Relationship Id="rId9" Type="http://schemas.openxmlformats.org/officeDocument/2006/relationships/image" Target="../media/image133.jpg"/><Relationship Id="rId10" Type="http://schemas.openxmlformats.org/officeDocument/2006/relationships/image" Target="../media/image3.png"/><Relationship Id="rId11" Type="http://schemas.openxmlformats.org/officeDocument/2006/relationships/image" Target="../media/image134.jpg"/><Relationship Id="rId12" Type="http://schemas.openxmlformats.org/officeDocument/2006/relationships/image" Target="../media/image135.jpg"/><Relationship Id="rId13" Type="http://schemas.openxmlformats.org/officeDocument/2006/relationships/image" Target="../media/image136.png"/><Relationship Id="rId14" Type="http://schemas.openxmlformats.org/officeDocument/2006/relationships/image" Target="../media/image7.png"/><Relationship Id="rId15" Type="http://schemas.openxmlformats.org/officeDocument/2006/relationships/image" Target="../media/image8.png"/><Relationship Id="rId16" Type="http://schemas.openxmlformats.org/officeDocument/2006/relationships/image" Target="../media/image137.png"/><Relationship Id="rId17" Type="http://schemas.openxmlformats.org/officeDocument/2006/relationships/image" Target="../media/image9.png"/><Relationship Id="rId18" Type="http://schemas.openxmlformats.org/officeDocument/2006/relationships/image" Target="../media/image138.png"/><Relationship Id="rId19" Type="http://schemas.openxmlformats.org/officeDocument/2006/relationships/image" Target="../media/image139.png"/><Relationship Id="rId20" Type="http://schemas.openxmlformats.org/officeDocument/2006/relationships/image" Target="../media/image140.jpg"/><Relationship Id="rId21" Type="http://schemas.openxmlformats.org/officeDocument/2006/relationships/image" Target="../media/image141.jpg"/><Relationship Id="rId22" Type="http://schemas.openxmlformats.org/officeDocument/2006/relationships/image" Target="../media/image142.jpg"/><Relationship Id="rId23" Type="http://schemas.openxmlformats.org/officeDocument/2006/relationships/image" Target="../media/image1.png"/><Relationship Id="rId24" Type="http://schemas.openxmlformats.org/officeDocument/2006/relationships/image" Target="../media/image2.png"/><Relationship Id="rId25" Type="http://schemas.openxmlformats.org/officeDocument/2006/relationships/image" Target="../media/image6.png"/><Relationship Id="rId26" Type="http://schemas.openxmlformats.org/officeDocument/2006/relationships/image" Target="../media/image143.png"/><Relationship Id="rId27" Type="http://schemas.openxmlformats.org/officeDocument/2006/relationships/image" Target="../media/image144.png"/><Relationship Id="rId28" Type="http://schemas.openxmlformats.org/officeDocument/2006/relationships/image" Target="../media/image145.jpg"/><Relationship Id="rId29" Type="http://schemas.openxmlformats.org/officeDocument/2006/relationships/image" Target="../media/image146.png"/><Relationship Id="rId30" Type="http://schemas.openxmlformats.org/officeDocument/2006/relationships/image" Target="../media/image147.emf"/><Relationship Id="rId31" Type="http://schemas.openxmlformats.org/officeDocument/2006/relationships/image" Target="../media/media3.sv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48.jpg"/><Relationship Id="rId2" Type="http://schemas.openxmlformats.org/officeDocument/2006/relationships/image" Target="../media/image149.png"/><Relationship Id="rId3" Type="http://schemas.openxmlformats.org/officeDocument/2006/relationships/image" Target="../media/image150.png"/><Relationship Id="rId4" Type="http://schemas.openxmlformats.org/officeDocument/2006/relationships/image" Target="../media/image151.jpg"/><Relationship Id="rId5" Type="http://schemas.openxmlformats.org/officeDocument/2006/relationships/image" Target="../media/image58.jpg"/><Relationship Id="rId6" Type="http://schemas.openxmlformats.org/officeDocument/2006/relationships/image" Target="../media/image152.jpg"/><Relationship Id="rId7" Type="http://schemas.openxmlformats.org/officeDocument/2006/relationships/image" Target="../media/image153.jpg"/><Relationship Id="rId8" Type="http://schemas.openxmlformats.org/officeDocument/2006/relationships/image" Target="../media/image56.jpg"/><Relationship Id="rId9" Type="http://schemas.openxmlformats.org/officeDocument/2006/relationships/image" Target="../media/image154.jpg"/><Relationship Id="rId10" Type="http://schemas.openxmlformats.org/officeDocument/2006/relationships/image" Target="../media/image155.jpg"/><Relationship Id="rId11" Type="http://schemas.openxmlformats.org/officeDocument/2006/relationships/image" Target="../media/image40.png"/><Relationship Id="rId12" Type="http://schemas.openxmlformats.org/officeDocument/2006/relationships/image" Target="../media/image156.jpg"/><Relationship Id="rId13" Type="http://schemas.openxmlformats.org/officeDocument/2006/relationships/image" Target="../media/image157.jpg"/><Relationship Id="rId14" Type="http://schemas.openxmlformats.org/officeDocument/2006/relationships/image" Target="../media/image158.jpg"/><Relationship Id="rId15" Type="http://schemas.openxmlformats.org/officeDocument/2006/relationships/image" Target="../media/image60.jpg"/><Relationship Id="rId16" Type="http://schemas.openxmlformats.org/officeDocument/2006/relationships/image" Target="../media/image159.jpg"/><Relationship Id="rId17" Type="http://schemas.openxmlformats.org/officeDocument/2006/relationships/image" Target="../media/image57.jpg"/><Relationship Id="rId18" Type="http://schemas.openxmlformats.org/officeDocument/2006/relationships/image" Target="../media/image55.jpg"/><Relationship Id="rId19" Type="http://schemas.openxmlformats.org/officeDocument/2006/relationships/image" Target="../media/image54.png"/><Relationship Id="rId20" Type="http://schemas.openxmlformats.org/officeDocument/2006/relationships/image" Target="../media/image59.png"/><Relationship Id="rId21" Type="http://schemas.openxmlformats.org/officeDocument/2006/relationships/image" Target="../media/image160.png"/><Relationship Id="rId22" Type="http://schemas.openxmlformats.org/officeDocument/2006/relationships/image" Target="../media/image1.png"/><Relationship Id="rId23" Type="http://schemas.openxmlformats.org/officeDocument/2006/relationships/image" Target="../media/image2.png"/><Relationship Id="rId24" Type="http://schemas.openxmlformats.org/officeDocument/2006/relationships/image" Target="../media/image161.jpg"/><Relationship Id="rId25" Type="http://schemas.openxmlformats.org/officeDocument/2006/relationships/image" Target="../media/image162.jpg"/><Relationship Id="rId26" Type="http://schemas.openxmlformats.org/officeDocument/2006/relationships/image" Target="../media/image163.jpg"/><Relationship Id="rId27" Type="http://schemas.openxmlformats.org/officeDocument/2006/relationships/image" Target="../media/image146.png"/><Relationship Id="rId28" Type="http://schemas.openxmlformats.org/officeDocument/2006/relationships/image" Target="../media/image164.jpg"/><Relationship Id="rId29" Type="http://schemas.openxmlformats.org/officeDocument/2006/relationships/image" Target="../media/image165.jpg"/><Relationship Id="rId30" Type="http://schemas.openxmlformats.org/officeDocument/2006/relationships/image" Target="../media/image166.jpg"/><Relationship Id="rId31" Type="http://schemas.openxmlformats.org/officeDocument/2006/relationships/image" Target="../media/image167.jpg"/><Relationship Id="rId32" Type="http://schemas.openxmlformats.org/officeDocument/2006/relationships/image" Target="../media/image168.png"/><Relationship Id="rId33" Type="http://schemas.openxmlformats.org/officeDocument/2006/relationships/image" Target="../media/image169.pn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51.jpg"/><Relationship Id="rId2" Type="http://schemas.openxmlformats.org/officeDocument/2006/relationships/image" Target="../media/image170.png"/><Relationship Id="rId3" Type="http://schemas.openxmlformats.org/officeDocument/2006/relationships/image" Target="../media/image171.jpg"/><Relationship Id="rId4" Type="http://schemas.openxmlformats.org/officeDocument/2006/relationships/image" Target="../media/image172.jpg"/><Relationship Id="rId5" Type="http://schemas.openxmlformats.org/officeDocument/2006/relationships/image" Target="../media/image173.jpg"/><Relationship Id="rId6" Type="http://schemas.openxmlformats.org/officeDocument/2006/relationships/image" Target="../media/image52.png"/><Relationship Id="rId7" Type="http://schemas.openxmlformats.org/officeDocument/2006/relationships/image" Target="../media/image174.jpg"/><Relationship Id="rId8" Type="http://schemas.openxmlformats.org/officeDocument/2006/relationships/image" Target="../media/image175.jpg"/><Relationship Id="rId9" Type="http://schemas.openxmlformats.org/officeDocument/2006/relationships/image" Target="../media/image176.jpg"/><Relationship Id="rId10" Type="http://schemas.openxmlformats.org/officeDocument/2006/relationships/image" Target="../media/image13.jpg"/><Relationship Id="rId11" Type="http://schemas.openxmlformats.org/officeDocument/2006/relationships/image" Target="../media/image1.png"/><Relationship Id="rId12" Type="http://schemas.openxmlformats.org/officeDocument/2006/relationships/image" Target="../media/image2.png"/><Relationship Id="rId13" Type="http://schemas.openxmlformats.org/officeDocument/2006/relationships/image" Target="../media/image177.png"/><Relationship Id="rId14" Type="http://schemas.openxmlformats.org/officeDocument/2006/relationships/image" Target="../media/image178.png"/><Relationship Id="rId15" Type="http://schemas.openxmlformats.org/officeDocument/2006/relationships/image" Target="../media/image179.jpg"/><Relationship Id="rId16" Type="http://schemas.openxmlformats.org/officeDocument/2006/relationships/image" Target="../media/image180.jpg"/><Relationship Id="rId17" Type="http://schemas.openxmlformats.org/officeDocument/2006/relationships/image" Target="../media/image181.png"/><Relationship Id="rId18" Type="http://schemas.openxmlformats.org/officeDocument/2006/relationships/image" Target="../media/image182.jpg"/><Relationship Id="rId19" Type="http://schemas.openxmlformats.org/officeDocument/2006/relationships/image" Target="../media/image183.jpg"/><Relationship Id="rId20" Type="http://schemas.openxmlformats.org/officeDocument/2006/relationships/image" Target="../media/image184.jpg"/><Relationship Id="rId21" Type="http://schemas.openxmlformats.org/officeDocument/2006/relationships/image" Target="../media/image185.jpg"/><Relationship Id="rId22" Type="http://schemas.openxmlformats.org/officeDocument/2006/relationships/image" Target="../media/image146.png"/><Relationship Id="rId23" Type="http://schemas.openxmlformats.org/officeDocument/2006/relationships/image" Target="../media/image186.jpg"/><Relationship Id="rId24" Type="http://schemas.openxmlformats.org/officeDocument/2006/relationships/image" Target="../media/image187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171450</xdr:colOff>
      <xdr:row>0</xdr:row>
      <xdr:rowOff>95250</xdr:rowOff>
    </xdr:from>
    <xdr:to>
      <xdr:col>15</xdr:col>
      <xdr:colOff>413386</xdr:colOff>
      <xdr:row>3</xdr:row>
      <xdr:rowOff>152399</xdr:rowOff>
    </xdr:to>
    <xdr:pic>
      <xdr:nvPicPr>
        <xdr:cNvPr id="5" name="Рисунок 4" descr="C:\Users\dmitrieva\Desktop\111.png"/>
        <xdr:cNvPicPr/>
      </xdr:nvPicPr>
      <xdr:blipFill>
        <a:blip r:embed="rId1"/>
        <a:stretch/>
      </xdr:blipFill>
      <xdr:spPr bwMode="auto">
        <a:xfrm>
          <a:off x="171450" y="95250"/>
          <a:ext cx="9385936" cy="6286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171450</xdr:colOff>
      <xdr:row>5</xdr:row>
      <xdr:rowOff>0</xdr:rowOff>
    </xdr:from>
    <xdr:to>
      <xdr:col>15</xdr:col>
      <xdr:colOff>661729</xdr:colOff>
      <xdr:row>5</xdr:row>
      <xdr:rowOff>649362</xdr:rowOff>
    </xdr:to>
    <xdr:pic>
      <xdr:nvPicPr>
        <xdr:cNvPr id="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6877050" y="981076"/>
          <a:ext cx="2928679" cy="6493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283845</xdr:colOff>
      <xdr:row>15</xdr:row>
      <xdr:rowOff>232410</xdr:rowOff>
    </xdr:from>
    <xdr:to>
      <xdr:col>0</xdr:col>
      <xdr:colOff>619125</xdr:colOff>
      <xdr:row>16</xdr:row>
      <xdr:rowOff>309060</xdr:rowOff>
    </xdr:to>
    <xdr:pic>
      <xdr:nvPicPr>
        <xdr:cNvPr id="11" name="Picture 22878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283845" y="5594985"/>
          <a:ext cx="335280" cy="51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270509</xdr:colOff>
      <xdr:row>14</xdr:row>
      <xdr:rowOff>135254</xdr:rowOff>
    </xdr:from>
    <xdr:to>
      <xdr:col>0</xdr:col>
      <xdr:colOff>704849</xdr:colOff>
      <xdr:row>14</xdr:row>
      <xdr:rowOff>599900</xdr:rowOff>
    </xdr:to>
    <xdr:pic>
      <xdr:nvPicPr>
        <xdr:cNvPr id="12" name="Рисунок 187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270510" y="4869180"/>
          <a:ext cx="434340" cy="46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251460</xdr:colOff>
      <xdr:row>11</xdr:row>
      <xdr:rowOff>64771</xdr:rowOff>
    </xdr:from>
    <xdr:to>
      <xdr:col>0</xdr:col>
      <xdr:colOff>733425</xdr:colOff>
      <xdr:row>12</xdr:row>
      <xdr:rowOff>246938</xdr:rowOff>
    </xdr:to>
    <xdr:pic>
      <xdr:nvPicPr>
        <xdr:cNvPr id="19" name="Рисунок 145"/>
        <xdr:cNvPicPr>
          <a:picLocks noChangeAspect="1" noChangeArrowheads="1"/>
        </xdr:cNvPicPr>
      </xdr:nvPicPr>
      <xdr:blipFill>
        <a:blip r:embed="rId3"/>
        <a:stretch/>
      </xdr:blipFill>
      <xdr:spPr bwMode="auto">
        <a:xfrm>
          <a:off x="251460" y="4131946"/>
          <a:ext cx="481965" cy="496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382905</xdr:colOff>
      <xdr:row>10</xdr:row>
      <xdr:rowOff>61801</xdr:rowOff>
    </xdr:from>
    <xdr:to>
      <xdr:col>0</xdr:col>
      <xdr:colOff>657225</xdr:colOff>
      <xdr:row>10</xdr:row>
      <xdr:rowOff>452107</xdr:rowOff>
    </xdr:to>
    <xdr:pic>
      <xdr:nvPicPr>
        <xdr:cNvPr id="20" name="Рисунок 19" descr="Обратник.jpg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382905" y="3633677"/>
          <a:ext cx="274320" cy="39030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17</xdr:row>
      <xdr:rowOff>114299</xdr:rowOff>
    </xdr:from>
    <xdr:to>
      <xdr:col>0</xdr:col>
      <xdr:colOff>776376</xdr:colOff>
      <xdr:row>18</xdr:row>
      <xdr:rowOff>209549</xdr:rowOff>
    </xdr:to>
    <xdr:pic>
      <xdr:nvPicPr>
        <xdr:cNvPr id="22" name="Рисунок 21"/>
        <xdr:cNvPicPr>
          <a:picLocks noChangeAspect="1" noChangeArrowheads="1"/>
        </xdr:cNvPicPr>
      </xdr:nvPicPr>
      <xdr:blipFill>
        <a:blip r:embed="rId5"/>
        <a:stretch/>
      </xdr:blipFill>
      <xdr:spPr bwMode="auto">
        <a:xfrm>
          <a:off x="180976" y="6353174"/>
          <a:ext cx="595400" cy="6000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114299</xdr:colOff>
      <xdr:row>0</xdr:row>
      <xdr:rowOff>1</xdr:rowOff>
    </xdr:from>
    <xdr:to>
      <xdr:col>9</xdr:col>
      <xdr:colOff>567690</xdr:colOff>
      <xdr:row>1</xdr:row>
      <xdr:rowOff>384810</xdr:rowOff>
    </xdr:to>
    <xdr:pic>
      <xdr:nvPicPr>
        <xdr:cNvPr id="36" name="Рисунок 35" descr="C:\Users\dmitrieva\Desktop\111.png"/>
        <xdr:cNvPicPr/>
      </xdr:nvPicPr>
      <xdr:blipFill>
        <a:blip r:embed="rId6"/>
        <a:stretch/>
      </xdr:blipFill>
      <xdr:spPr bwMode="auto">
        <a:xfrm>
          <a:off x="114299" y="1"/>
          <a:ext cx="9397366" cy="622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361950</xdr:colOff>
      <xdr:row>2</xdr:row>
      <xdr:rowOff>85725</xdr:rowOff>
    </xdr:from>
    <xdr:to>
      <xdr:col>10</xdr:col>
      <xdr:colOff>153813</xdr:colOff>
      <xdr:row>4</xdr:row>
      <xdr:rowOff>142875</xdr:rowOff>
    </xdr:to>
    <xdr:pic>
      <xdr:nvPicPr>
        <xdr:cNvPr id="37" name="Рисунок 1"/>
        <xdr:cNvPicPr>
          <a:picLocks noChangeAspect="1"/>
        </xdr:cNvPicPr>
      </xdr:nvPicPr>
      <xdr:blipFill>
        <a:blip r:embed="rId7"/>
        <a:stretch/>
      </xdr:blipFill>
      <xdr:spPr bwMode="auto">
        <a:xfrm>
          <a:off x="7305675" y="809625"/>
          <a:ext cx="2430288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323849</xdr:colOff>
      <xdr:row>21</xdr:row>
      <xdr:rowOff>114300</xdr:rowOff>
    </xdr:from>
    <xdr:to>
      <xdr:col>0</xdr:col>
      <xdr:colOff>680913</xdr:colOff>
      <xdr:row>21</xdr:row>
      <xdr:rowOff>577657</xdr:rowOff>
    </xdr:to>
    <xdr:pic>
      <xdr:nvPicPr>
        <xdr:cNvPr id="38" name="Рисунок 37"/>
        <xdr:cNvPicPr>
          <a:picLocks noChangeAspect="1"/>
        </xdr:cNvPicPr>
      </xdr:nvPicPr>
      <xdr:blipFill>
        <a:blip r:embed="rId8"/>
        <a:stretch/>
      </xdr:blipFill>
      <xdr:spPr bwMode="auto">
        <a:xfrm rot="4438692">
          <a:off x="270702" y="7415972"/>
          <a:ext cx="463358" cy="35706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13</xdr:row>
      <xdr:rowOff>95251</xdr:rowOff>
    </xdr:from>
    <xdr:to>
      <xdr:col>0</xdr:col>
      <xdr:colOff>606263</xdr:colOff>
      <xdr:row>13</xdr:row>
      <xdr:rowOff>628651</xdr:rowOff>
    </xdr:to>
    <xdr:pic>
      <xdr:nvPicPr>
        <xdr:cNvPr id="3" name="图片 45"/>
        <xdr:cNvPicPr>
          <a:picLocks noChangeAspect="1"/>
        </xdr:cNvPicPr>
      </xdr:nvPicPr>
      <xdr:blipFill>
        <a:blip r:embed="rId9"/>
        <a:stretch/>
      </xdr:blipFill>
      <xdr:spPr bwMode="auto">
        <a:xfrm>
          <a:off x="381000" y="4838701"/>
          <a:ext cx="225263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695325</xdr:colOff>
      <xdr:row>19</xdr:row>
      <xdr:rowOff>403158</xdr:rowOff>
    </xdr:to>
    <xdr:pic>
      <xdr:nvPicPr>
        <xdr:cNvPr id="5" name="Picture 16" descr="Picture background"/>
        <xdr:cNvPicPr>
          <a:picLocks noChangeAspect="1" noChangeArrowheads="1"/>
        </xdr:cNvPicPr>
      </xdr:nvPicPr>
      <xdr:blipFill>
        <a:blip r:embed="rId10"/>
        <a:stretch/>
      </xdr:blipFill>
      <xdr:spPr bwMode="auto">
        <a:xfrm>
          <a:off x="0" y="7962900"/>
          <a:ext cx="695325" cy="4031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9</xdr:row>
      <xdr:rowOff>76200</xdr:rowOff>
    </xdr:from>
    <xdr:to>
      <xdr:col>0</xdr:col>
      <xdr:colOff>1028079</xdr:colOff>
      <xdr:row>9</xdr:row>
      <xdr:rowOff>876300</xdr:rowOff>
    </xdr:to>
    <xdr:pic>
      <xdr:nvPicPr>
        <xdr:cNvPr id="2" name="Рисунок 1"/>
        <xdr:cNvPicPr>
          <a:picLocks noChangeAspect="1"/>
        </xdr:cNvPicPr>
      </xdr:nvPicPr>
      <xdr:blipFill>
        <a:blip r:embed="rId11"/>
        <a:stretch/>
      </xdr:blipFill>
      <xdr:spPr bwMode="auto">
        <a:xfrm>
          <a:off x="76200" y="2638426"/>
          <a:ext cx="951879" cy="800099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361951</xdr:colOff>
      <xdr:row>19</xdr:row>
      <xdr:rowOff>200026</xdr:rowOff>
    </xdr:from>
    <xdr:to>
      <xdr:col>0</xdr:col>
      <xdr:colOff>962025</xdr:colOff>
      <xdr:row>20</xdr:row>
      <xdr:rowOff>419803</xdr:rowOff>
    </xdr:to>
    <xdr:pic>
      <xdr:nvPicPr>
        <xdr:cNvPr id="6" name="Рисунок 5"/>
        <xdr:cNvPicPr>
          <a:picLocks noChangeAspect="1"/>
        </xdr:cNvPicPr>
      </xdr:nvPicPr>
      <xdr:blipFill>
        <a:blip r:embed="rId12"/>
        <a:stretch/>
      </xdr:blipFill>
      <xdr:spPr bwMode="auto">
        <a:xfrm>
          <a:off x="361951" y="8162926"/>
          <a:ext cx="600074" cy="724602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22</xdr:row>
      <xdr:rowOff>28575</xdr:rowOff>
    </xdr:from>
    <xdr:to>
      <xdr:col>0</xdr:col>
      <xdr:colOff>769260</xdr:colOff>
      <xdr:row>22</xdr:row>
      <xdr:rowOff>657225</xdr:rowOff>
    </xdr:to>
    <xdr:pic>
      <xdr:nvPicPr>
        <xdr:cNvPr id="7" name="Рисунок 7"/>
        <xdr:cNvPicPr>
          <a:picLocks noChangeAspect="1"/>
        </xdr:cNvPicPr>
      </xdr:nvPicPr>
      <xdr:blipFill>
        <a:blip r:embed="rId13"/>
        <a:stretch/>
      </xdr:blipFill>
      <xdr:spPr bwMode="auto">
        <a:xfrm>
          <a:off x="200026" y="9753600"/>
          <a:ext cx="569234" cy="6286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57150</xdr:colOff>
      <xdr:row>9</xdr:row>
      <xdr:rowOff>333374</xdr:rowOff>
    </xdr:from>
    <xdr:to>
      <xdr:col>0</xdr:col>
      <xdr:colOff>1428750</xdr:colOff>
      <xdr:row>9</xdr:row>
      <xdr:rowOff>1580847</xdr:rowOff>
    </xdr:to>
    <xdr:pic>
      <xdr:nvPicPr>
        <xdr:cNvPr id="12" name="Рисунок 1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57150" y="3295649"/>
          <a:ext cx="1371600" cy="1247473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0</xdr:row>
      <xdr:rowOff>1</xdr:rowOff>
    </xdr:from>
    <xdr:to>
      <xdr:col>8</xdr:col>
      <xdr:colOff>100965</xdr:colOff>
      <xdr:row>1</xdr:row>
      <xdr:rowOff>384810</xdr:rowOff>
    </xdr:to>
    <xdr:pic>
      <xdr:nvPicPr>
        <xdr:cNvPr id="7" name="Рисунок 6" descr="C:\Users\dmitrieva\Desktop\111.png"/>
        <xdr:cNvPicPr/>
      </xdr:nvPicPr>
      <xdr:blipFill>
        <a:blip r:embed="rId2"/>
        <a:stretch/>
      </xdr:blipFill>
      <xdr:spPr bwMode="auto">
        <a:xfrm>
          <a:off x="114299" y="1"/>
          <a:ext cx="9397366" cy="622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857251</xdr:colOff>
      <xdr:row>2</xdr:row>
      <xdr:rowOff>133350</xdr:rowOff>
    </xdr:from>
    <xdr:to>
      <xdr:col>11</xdr:col>
      <xdr:colOff>238126</xdr:colOff>
      <xdr:row>5</xdr:row>
      <xdr:rowOff>121869</xdr:rowOff>
    </xdr:to>
    <xdr:pic>
      <xdr:nvPicPr>
        <xdr:cNvPr id="8" name="Рисунок 1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8467726" y="857250"/>
          <a:ext cx="3028950" cy="6647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95251</xdr:colOff>
      <xdr:row>10</xdr:row>
      <xdr:rowOff>323849</xdr:rowOff>
    </xdr:from>
    <xdr:to>
      <xdr:col>0</xdr:col>
      <xdr:colOff>1398025</xdr:colOff>
      <xdr:row>10</xdr:row>
      <xdr:rowOff>1466850</xdr:rowOff>
    </xdr:to>
    <xdr:pic>
      <xdr:nvPicPr>
        <xdr:cNvPr id="11" name="Рисунок 10"/>
        <xdr:cNvPicPr>
          <a:picLocks noChangeAspect="1"/>
        </xdr:cNvPicPr>
      </xdr:nvPicPr>
      <xdr:blipFill>
        <a:blip r:embed="rId4"/>
        <a:srcRect l="0" t="6190" r="0" b="7463"/>
        <a:stretch/>
      </xdr:blipFill>
      <xdr:spPr bwMode="auto">
        <a:xfrm>
          <a:off x="95251" y="5191125"/>
          <a:ext cx="1302774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27</xdr:row>
      <xdr:rowOff>161924</xdr:rowOff>
    </xdr:from>
    <xdr:to>
      <xdr:col>0</xdr:col>
      <xdr:colOff>1066800</xdr:colOff>
      <xdr:row>27</xdr:row>
      <xdr:rowOff>663117</xdr:rowOff>
    </xdr:to>
    <xdr:pic>
      <xdr:nvPicPr>
        <xdr:cNvPr id="13" name="Рисунок 12"/>
        <xdr:cNvPicPr>
          <a:picLocks noChangeAspect="1"/>
        </xdr:cNvPicPr>
      </xdr:nvPicPr>
      <xdr:blipFill>
        <a:blip r:embed="rId5"/>
        <a:stretch/>
      </xdr:blipFill>
      <xdr:spPr bwMode="auto">
        <a:xfrm>
          <a:off x="409575" y="7591425"/>
          <a:ext cx="657225" cy="501193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333376</xdr:colOff>
      <xdr:row>18</xdr:row>
      <xdr:rowOff>66675</xdr:rowOff>
    </xdr:from>
    <xdr:to>
      <xdr:col>0</xdr:col>
      <xdr:colOff>1143480</xdr:colOff>
      <xdr:row>18</xdr:row>
      <xdr:rowOff>914400</xdr:rowOff>
    </xdr:to>
    <xdr:pic>
      <xdr:nvPicPr>
        <xdr:cNvPr id="14" name="Рисунок 13"/>
        <xdr:cNvPicPr>
          <a:picLocks noChangeAspect="1"/>
        </xdr:cNvPicPr>
      </xdr:nvPicPr>
      <xdr:blipFill>
        <a:blip r:embed="rId6"/>
        <a:stretch/>
      </xdr:blipFill>
      <xdr:spPr bwMode="auto">
        <a:xfrm>
          <a:off x="333375" y="4733925"/>
          <a:ext cx="810104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247649</xdr:colOff>
      <xdr:row>20</xdr:row>
      <xdr:rowOff>28575</xdr:rowOff>
    </xdr:from>
    <xdr:to>
      <xdr:col>0</xdr:col>
      <xdr:colOff>1236894</xdr:colOff>
      <xdr:row>24</xdr:row>
      <xdr:rowOff>114300</xdr:rowOff>
    </xdr:to>
    <xdr:pic>
      <xdr:nvPicPr>
        <xdr:cNvPr id="15" name="Рисунок 14"/>
        <xdr:cNvPicPr>
          <a:picLocks noChangeAspect="1"/>
        </xdr:cNvPicPr>
      </xdr:nvPicPr>
      <xdr:blipFill>
        <a:blip r:embed="rId7"/>
        <a:stretch/>
      </xdr:blipFill>
      <xdr:spPr bwMode="auto">
        <a:xfrm>
          <a:off x="247650" y="5934075"/>
          <a:ext cx="989244" cy="107632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12</xdr:row>
      <xdr:rowOff>95250</xdr:rowOff>
    </xdr:from>
    <xdr:to>
      <xdr:col>0</xdr:col>
      <xdr:colOff>1099206</xdr:colOff>
      <xdr:row>13</xdr:row>
      <xdr:rowOff>476250</xdr:rowOff>
    </xdr:to>
    <xdr:pic>
      <xdr:nvPicPr>
        <xdr:cNvPr id="16" name="Рисунок 15"/>
        <xdr:cNvPicPr>
          <a:picLocks noChangeAspect="1"/>
        </xdr:cNvPicPr>
      </xdr:nvPicPr>
      <xdr:blipFill>
        <a:blip r:embed="rId8"/>
        <a:stretch/>
      </xdr:blipFill>
      <xdr:spPr bwMode="auto">
        <a:xfrm>
          <a:off x="447675" y="3886200"/>
          <a:ext cx="65153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31</xdr:row>
      <xdr:rowOff>95250</xdr:rowOff>
    </xdr:from>
    <xdr:to>
      <xdr:col>0</xdr:col>
      <xdr:colOff>1445157</xdr:colOff>
      <xdr:row>33</xdr:row>
      <xdr:rowOff>142876</xdr:rowOff>
    </xdr:to>
    <xdr:pic>
      <xdr:nvPicPr>
        <xdr:cNvPr id="17" name="图片 11"/>
        <xdr:cNvPicPr>
          <a:picLocks noChangeAspect="1"/>
        </xdr:cNvPicPr>
      </xdr:nvPicPr>
      <xdr:blipFill>
        <a:blip r:embed="rId9"/>
        <a:stretch/>
      </xdr:blipFill>
      <xdr:spPr bwMode="auto">
        <a:xfrm>
          <a:off x="47625" y="9448799"/>
          <a:ext cx="1397532" cy="542926"/>
        </a:xfrm>
        <a:prstGeom prst="rect">
          <a:avLst/>
        </a:prstGeom>
      </xdr:spPr>
    </xdr:pic>
    <xdr:clientData/>
  </xdr:twoCellAnchor>
  <xdr:twoCellAnchor editAs="oneCell">
    <xdr:from>
      <xdr:col>0</xdr:col>
      <xdr:colOff>398713</xdr:colOff>
      <xdr:row>33</xdr:row>
      <xdr:rowOff>193979</xdr:rowOff>
    </xdr:from>
    <xdr:to>
      <xdr:col>0</xdr:col>
      <xdr:colOff>1046840</xdr:colOff>
      <xdr:row>35</xdr:row>
      <xdr:rowOff>123824</xdr:rowOff>
    </xdr:to>
    <xdr:pic>
      <xdr:nvPicPr>
        <xdr:cNvPr id="19" name="Рисунок 18" descr="Гидравлический разделитель (гидрострелка)"/>
        <xdr:cNvPicPr>
          <a:picLocks noChangeAspect="1" noChangeArrowheads="1"/>
        </xdr:cNvPicPr>
      </xdr:nvPicPr>
      <xdr:blipFill>
        <a:blip r:embed="rId10"/>
        <a:srcRect l="5983" t="0" r="21262" b="0"/>
        <a:stretch/>
      </xdr:blipFill>
      <xdr:spPr bwMode="auto">
        <a:xfrm>
          <a:off x="398713" y="15052979"/>
          <a:ext cx="648127" cy="108237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342901</xdr:colOff>
      <xdr:row>38</xdr:row>
      <xdr:rowOff>114300</xdr:rowOff>
    </xdr:from>
    <xdr:to>
      <xdr:col>0</xdr:col>
      <xdr:colOff>1072388</xdr:colOff>
      <xdr:row>39</xdr:row>
      <xdr:rowOff>542925</xdr:rowOff>
    </xdr:to>
    <xdr:pic>
      <xdr:nvPicPr>
        <xdr:cNvPr id="23" name="Рисунок 22"/>
        <xdr:cNvPicPr>
          <a:picLocks noChangeAspect="1"/>
        </xdr:cNvPicPr>
      </xdr:nvPicPr>
      <xdr:blipFill>
        <a:blip r:embed="rId11"/>
        <a:stretch/>
      </xdr:blipFill>
      <xdr:spPr bwMode="auto">
        <a:xfrm>
          <a:off x="342901" y="11115675"/>
          <a:ext cx="729487" cy="1057275"/>
        </a:xfrm>
        <a:prstGeom prst="rect">
          <a:avLst/>
        </a:prstGeom>
      </xdr:spPr>
    </xdr:pic>
    <xdr:clientData/>
  </xdr:twoCellAnchor>
  <xdr:twoCellAnchor editAs="twoCell">
    <xdr:from>
      <xdr:col>0</xdr:col>
      <xdr:colOff>409577</xdr:colOff>
      <xdr:row>42</xdr:row>
      <xdr:rowOff>85725</xdr:rowOff>
    </xdr:from>
    <xdr:to>
      <xdr:col>0</xdr:col>
      <xdr:colOff>1188982</xdr:colOff>
      <xdr:row>43</xdr:row>
      <xdr:rowOff>555411</xdr:rowOff>
    </xdr:to>
    <xdr:grpSp>
      <xdr:nvGrpSpPr>
        <xdr:cNvPr id="0" name=""/>
        <xdr:cNvGrpSpPr/>
      </xdr:nvGrpSpPr>
      <xdr:grpSpPr bwMode="auto">
        <a:xfrm>
          <a:off x="409577" y="22421851"/>
          <a:ext cx="779405" cy="1098335"/>
          <a:chOff x="409577" y="14287829"/>
          <a:chExt cx="779405" cy="1100306"/>
        </a:xfrm>
      </xdr:grpSpPr>
      <xdr:pic>
        <xdr:nvPicPr>
          <xdr:cNvPr id="24" name="Рисунок 23"/>
          <xdr:cNvPicPr>
            <a:picLocks noChangeAspect="1"/>
          </xdr:cNvPicPr>
        </xdr:nvPicPr>
        <xdr:blipFill>
          <a:blip r:embed="rId12"/>
          <a:stretch/>
        </xdr:blipFill>
        <xdr:spPr bwMode="auto">
          <a:xfrm>
            <a:off x="409577" y="14287829"/>
            <a:ext cx="752315" cy="1075072"/>
          </a:xfrm>
          <a:prstGeom prst="rect">
            <a:avLst/>
          </a:prstGeom>
        </xdr:spPr>
      </xdr:pic>
      <xdr:pic>
        <xdr:nvPicPr>
          <xdr:cNvPr id="25" name="Рисунок 24"/>
          <xdr:cNvPicPr>
            <a:picLocks noChangeAspect="1"/>
          </xdr:cNvPicPr>
        </xdr:nvPicPr>
        <xdr:blipFill>
          <a:blip r:embed="rId13"/>
          <a:stretch/>
        </xdr:blipFill>
        <xdr:spPr bwMode="auto">
          <a:xfrm>
            <a:off x="727349" y="15035050"/>
            <a:ext cx="461633" cy="353085"/>
          </a:xfrm>
          <a:prstGeom prst="rect">
            <a:avLst/>
          </a:prstGeom>
        </xdr:spPr>
      </xdr:pic>
    </xdr:grpSp>
    <xdr:clientData/>
  </xdr:twoCellAnchor>
  <xdr:twoCellAnchor editAs="twoCell">
    <xdr:from>
      <xdr:col>0</xdr:col>
      <xdr:colOff>381000</xdr:colOff>
      <xdr:row>40</xdr:row>
      <xdr:rowOff>95250</xdr:rowOff>
    </xdr:from>
    <xdr:to>
      <xdr:col>0</xdr:col>
      <xdr:colOff>1169125</xdr:colOff>
      <xdr:row>41</xdr:row>
      <xdr:rowOff>542925</xdr:rowOff>
    </xdr:to>
    <xdr:pic>
      <xdr:nvPicPr>
        <xdr:cNvPr id="28" name="Рисунок 27"/>
        <xdr:cNvPicPr>
          <a:picLocks noChangeAspect="1"/>
        </xdr:cNvPicPr>
      </xdr:nvPicPr>
      <xdr:blipFill>
        <a:blip r:embed="rId12"/>
        <a:stretch/>
      </xdr:blipFill>
      <xdr:spPr bwMode="auto">
        <a:xfrm>
          <a:off x="381001" y="12353925"/>
          <a:ext cx="788124" cy="1076325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44</xdr:row>
      <xdr:rowOff>76200</xdr:rowOff>
    </xdr:from>
    <xdr:to>
      <xdr:col>0</xdr:col>
      <xdr:colOff>1047750</xdr:colOff>
      <xdr:row>44</xdr:row>
      <xdr:rowOff>657225</xdr:rowOff>
    </xdr:to>
    <xdr:pic>
      <xdr:nvPicPr>
        <xdr:cNvPr id="33" name="Рисунок 32"/>
        <xdr:cNvPicPr>
          <a:picLocks noChangeAspect="1"/>
        </xdr:cNvPicPr>
      </xdr:nvPicPr>
      <xdr:blipFill>
        <a:blip r:embed="rId14"/>
        <a:stretch/>
      </xdr:blipFill>
      <xdr:spPr bwMode="auto">
        <a:xfrm>
          <a:off x="466725" y="14849475"/>
          <a:ext cx="581025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14</xdr:row>
      <xdr:rowOff>428625</xdr:rowOff>
    </xdr:from>
    <xdr:to>
      <xdr:col>0</xdr:col>
      <xdr:colOff>1292734</xdr:colOff>
      <xdr:row>17</xdr:row>
      <xdr:rowOff>38100</xdr:rowOff>
    </xdr:to>
    <xdr:pic>
      <xdr:nvPicPr>
        <xdr:cNvPr id="2" name="Рисунок 1"/>
        <xdr:cNvPicPr>
          <a:picLocks noChangeAspect="1"/>
        </xdr:cNvPicPr>
      </xdr:nvPicPr>
      <xdr:blipFill>
        <a:blip r:embed="rId15"/>
        <a:stretch/>
      </xdr:blipFill>
      <xdr:spPr bwMode="auto">
        <a:xfrm>
          <a:off x="123826" y="5343526"/>
          <a:ext cx="1168908" cy="1123950"/>
        </a:xfrm>
        <a:prstGeom prst="rect">
          <a:avLst/>
        </a:prstGeom>
      </xdr:spPr>
    </xdr:pic>
    <xdr:clientData/>
  </xdr:twoCellAnchor>
  <xdr:twoCellAnchor editAs="twoCell">
    <xdr:from>
      <xdr:col>0</xdr:col>
      <xdr:colOff>133350</xdr:colOff>
      <xdr:row>26</xdr:row>
      <xdr:rowOff>114299</xdr:rowOff>
    </xdr:from>
    <xdr:to>
      <xdr:col>0</xdr:col>
      <xdr:colOff>1400175</xdr:colOff>
      <xdr:row>26</xdr:row>
      <xdr:rowOff>1365013</xdr:rowOff>
    </xdr:to>
    <xdr:pic>
      <xdr:nvPicPr>
        <xdr:cNvPr id="3" name="99D95A4C-24AC-4DF3-B746-FDD61B0E8298" descr="PHOTO-2024-05-09-13-00-31.jpg"/>
        <xdr:cNvPicPr>
          <a:picLocks noChangeAspect="1" noChangeArrowheads="1"/>
        </xdr:cNvPicPr>
      </xdr:nvPicPr>
      <xdr:blipFill>
        <a:blip r:embed="rId16"/>
        <a:stretch/>
      </xdr:blipFill>
      <xdr:spPr bwMode="auto">
        <a:xfrm>
          <a:off x="133350" y="9772649"/>
          <a:ext cx="1266825" cy="12507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495300</xdr:colOff>
      <xdr:row>11</xdr:row>
      <xdr:rowOff>85725</xdr:rowOff>
    </xdr:from>
    <xdr:to>
      <xdr:col>0</xdr:col>
      <xdr:colOff>988441</xdr:colOff>
      <xdr:row>11</xdr:row>
      <xdr:rowOff>1371600</xdr:rowOff>
    </xdr:to>
    <xdr:pic>
      <xdr:nvPicPr>
        <xdr:cNvPr id="4" name="Рисунок 3"/>
        <xdr:cNvPicPr>
          <a:picLocks noChangeAspect="1"/>
        </xdr:cNvPicPr>
      </xdr:nvPicPr>
      <xdr:blipFill>
        <a:blip r:embed="rId17"/>
        <a:stretch/>
      </xdr:blipFill>
      <xdr:spPr bwMode="auto">
        <a:xfrm>
          <a:off x="495301" y="3990975"/>
          <a:ext cx="493140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695325</xdr:colOff>
      <xdr:row>11</xdr:row>
      <xdr:rowOff>403158</xdr:rowOff>
    </xdr:to>
    <xdr:pic>
      <xdr:nvPicPr>
        <xdr:cNvPr id="5" name="Picture 16" descr="Picture background"/>
        <xdr:cNvPicPr>
          <a:picLocks noChangeAspect="1" noChangeArrowheads="1"/>
        </xdr:cNvPicPr>
      </xdr:nvPicPr>
      <xdr:blipFill>
        <a:blip r:embed="rId18"/>
        <a:stretch/>
      </xdr:blipFill>
      <xdr:spPr bwMode="auto">
        <a:xfrm>
          <a:off x="0" y="3905250"/>
          <a:ext cx="695325" cy="4031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695325</xdr:colOff>
      <xdr:row>9</xdr:row>
      <xdr:rowOff>403158</xdr:rowOff>
    </xdr:to>
    <xdr:pic>
      <xdr:nvPicPr>
        <xdr:cNvPr id="10" name="Picture 16" descr="Picture background"/>
        <xdr:cNvPicPr>
          <a:picLocks noChangeAspect="1" noChangeArrowheads="1"/>
        </xdr:cNvPicPr>
      </xdr:nvPicPr>
      <xdr:blipFill>
        <a:blip r:embed="rId18"/>
        <a:stretch/>
      </xdr:blipFill>
      <xdr:spPr bwMode="auto">
        <a:xfrm>
          <a:off x="0" y="2962275"/>
          <a:ext cx="695325" cy="403158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1</xdr:colOff>
      <xdr:row>0</xdr:row>
      <xdr:rowOff>0</xdr:rowOff>
    </xdr:from>
    <xdr:to>
      <xdr:col>2</xdr:col>
      <xdr:colOff>4743451</xdr:colOff>
      <xdr:row>2</xdr:row>
      <xdr:rowOff>142875</xdr:rowOff>
    </xdr:to>
    <xdr:pic>
      <xdr:nvPicPr>
        <xdr:cNvPr id="2" name="Рисунок 1" descr="C:\Users\dmitrieva\Desktop\111.png"/>
        <xdr:cNvPicPr/>
      </xdr:nvPicPr>
      <xdr:blipFill>
        <a:blip r:embed="rId1"/>
        <a:stretch/>
      </xdr:blipFill>
      <xdr:spPr bwMode="auto">
        <a:xfrm>
          <a:off x="1" y="0"/>
          <a:ext cx="8153399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3962401</xdr:colOff>
      <xdr:row>3</xdr:row>
      <xdr:rowOff>76200</xdr:rowOff>
    </xdr:from>
    <xdr:to>
      <xdr:col>4</xdr:col>
      <xdr:colOff>357462</xdr:colOff>
      <xdr:row>6</xdr:row>
      <xdr:rowOff>67151</xdr:rowOff>
    </xdr:to>
    <xdr:pic>
      <xdr:nvPicPr>
        <xdr:cNvPr id="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372351" y="647700"/>
          <a:ext cx="2510112" cy="5624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209550</xdr:colOff>
      <xdr:row>11</xdr:row>
      <xdr:rowOff>28575</xdr:rowOff>
    </xdr:from>
    <xdr:to>
      <xdr:col>0</xdr:col>
      <xdr:colOff>1714500</xdr:colOff>
      <xdr:row>11</xdr:row>
      <xdr:rowOff>660171</xdr:rowOff>
    </xdr:to>
    <xdr:pic>
      <xdr:nvPicPr>
        <xdr:cNvPr id="4" name="Picture 2" descr="Wiring thermostat for water floor heating"/>
        <xdr:cNvPicPr>
          <a:picLocks noChangeAspect="1" noChangeArrowheads="1"/>
        </xdr:cNvPicPr>
      </xdr:nvPicPr>
      <xdr:blipFill>
        <a:blip r:embed="rId3"/>
        <a:stretch/>
      </xdr:blipFill>
      <xdr:spPr bwMode="auto">
        <a:xfrm flipH="1">
          <a:off x="209550" y="2314575"/>
          <a:ext cx="1504950" cy="63159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285750</xdr:colOff>
      <xdr:row>12</xdr:row>
      <xdr:rowOff>47623</xdr:rowOff>
    </xdr:from>
    <xdr:to>
      <xdr:col>0</xdr:col>
      <xdr:colOff>1605815</xdr:colOff>
      <xdr:row>12</xdr:row>
      <xdr:rowOff>665700</xdr:rowOff>
    </xdr:to>
    <xdr:pic>
      <xdr:nvPicPr>
        <xdr:cNvPr id="5" name="Рисунок 4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285750" y="3057524"/>
          <a:ext cx="1320065" cy="618077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647702</xdr:colOff>
      <xdr:row>13</xdr:row>
      <xdr:rowOff>19050</xdr:rowOff>
    </xdr:from>
    <xdr:to>
      <xdr:col>0</xdr:col>
      <xdr:colOff>1304926</xdr:colOff>
      <xdr:row>13</xdr:row>
      <xdr:rowOff>651345</xdr:rowOff>
    </xdr:to>
    <xdr:pic>
      <xdr:nvPicPr>
        <xdr:cNvPr id="6" name="Рисунок 5"/>
        <xdr:cNvPicPr>
          <a:picLocks noChangeAspect="1"/>
        </xdr:cNvPicPr>
      </xdr:nvPicPr>
      <xdr:blipFill>
        <a:blip r:embed="rId5"/>
        <a:stretch/>
      </xdr:blipFill>
      <xdr:spPr bwMode="auto">
        <a:xfrm>
          <a:off x="647702" y="3914775"/>
          <a:ext cx="657224" cy="632295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676276</xdr:colOff>
      <xdr:row>14</xdr:row>
      <xdr:rowOff>47625</xdr:rowOff>
    </xdr:from>
    <xdr:to>
      <xdr:col>0</xdr:col>
      <xdr:colOff>1259454</xdr:colOff>
      <xdr:row>14</xdr:row>
      <xdr:rowOff>628649</xdr:rowOff>
    </xdr:to>
    <xdr:pic>
      <xdr:nvPicPr>
        <xdr:cNvPr id="7" name="Рисунок 6"/>
        <xdr:cNvPicPr>
          <a:picLocks noChangeAspect="1"/>
        </xdr:cNvPicPr>
      </xdr:nvPicPr>
      <xdr:blipFill>
        <a:blip r:embed="rId6"/>
        <a:stretch/>
      </xdr:blipFill>
      <xdr:spPr bwMode="auto">
        <a:xfrm>
          <a:off x="676276" y="4829175"/>
          <a:ext cx="583178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733427</xdr:colOff>
      <xdr:row>16</xdr:row>
      <xdr:rowOff>104775</xdr:rowOff>
    </xdr:from>
    <xdr:to>
      <xdr:col>0</xdr:col>
      <xdr:colOff>1266824</xdr:colOff>
      <xdr:row>16</xdr:row>
      <xdr:rowOff>530906</xdr:rowOff>
    </xdr:to>
    <xdr:pic>
      <xdr:nvPicPr>
        <xdr:cNvPr id="8" name="Рисунок 7" descr="https://cdn1.ozone.ru/s3/multimedia-k/c1200/6013778624.jpg"/>
        <xdr:cNvPicPr>
          <a:picLocks noChangeAspect="1" noChangeArrowheads="1"/>
        </xdr:cNvPicPr>
      </xdr:nvPicPr>
      <xdr:blipFill>
        <a:blip r:embed="rId7"/>
        <a:srcRect l="0" t="7989" r="0" b="12120"/>
        <a:stretch/>
      </xdr:blipFill>
      <xdr:spPr bwMode="auto">
        <a:xfrm>
          <a:off x="733427" y="5648325"/>
          <a:ext cx="533398" cy="42613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619125</xdr:colOff>
      <xdr:row>15</xdr:row>
      <xdr:rowOff>76199</xdr:rowOff>
    </xdr:from>
    <xdr:to>
      <xdr:col>0</xdr:col>
      <xdr:colOff>1219201</xdr:colOff>
      <xdr:row>15</xdr:row>
      <xdr:rowOff>505558</xdr:rowOff>
    </xdr:to>
    <xdr:pic>
      <xdr:nvPicPr>
        <xdr:cNvPr id="9" name="Рисунок 8" descr="Термоэлектрический привод (Vernet) 230 В, НЗ"/>
        <xdr:cNvPicPr>
          <a:picLocks noChangeAspect="1" noChangeArrowheads="1"/>
        </xdr:cNvPicPr>
      </xdr:nvPicPr>
      <xdr:blipFill>
        <a:blip r:embed="rId8"/>
        <a:srcRect l="0" t="13247" r="0" b="10256"/>
        <a:stretch/>
      </xdr:blipFill>
      <xdr:spPr bwMode="auto">
        <a:xfrm>
          <a:off x="619125" y="5057774"/>
          <a:ext cx="600076" cy="429359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1</xdr:colOff>
      <xdr:row>0</xdr:row>
      <xdr:rowOff>0</xdr:rowOff>
    </xdr:from>
    <xdr:to>
      <xdr:col>4</xdr:col>
      <xdr:colOff>428625</xdr:colOff>
      <xdr:row>2</xdr:row>
      <xdr:rowOff>142875</xdr:rowOff>
    </xdr:to>
    <xdr:pic>
      <xdr:nvPicPr>
        <xdr:cNvPr id="2" name="Рисунок 1" descr="C:\Users\dmitrieva\Desktop\111.png"/>
        <xdr:cNvPicPr/>
      </xdr:nvPicPr>
      <xdr:blipFill>
        <a:blip r:embed="rId1"/>
        <a:stretch/>
      </xdr:blipFill>
      <xdr:spPr bwMode="auto">
        <a:xfrm>
          <a:off x="1" y="0"/>
          <a:ext cx="8153399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3019424</xdr:colOff>
      <xdr:row>3</xdr:row>
      <xdr:rowOff>76200</xdr:rowOff>
    </xdr:from>
    <xdr:to>
      <xdr:col>4</xdr:col>
      <xdr:colOff>757512</xdr:colOff>
      <xdr:row>6</xdr:row>
      <xdr:rowOff>84225</xdr:rowOff>
    </xdr:to>
    <xdr:pic>
      <xdr:nvPicPr>
        <xdr:cNvPr id="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5895974" y="647700"/>
          <a:ext cx="2586313" cy="579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11</xdr:row>
      <xdr:rowOff>9526</xdr:rowOff>
    </xdr:from>
    <xdr:to>
      <xdr:col>0</xdr:col>
      <xdr:colOff>1293377</xdr:colOff>
      <xdr:row>11</xdr:row>
      <xdr:rowOff>819150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r:embed="rId3"/>
        <a:stretch/>
      </xdr:blipFill>
      <xdr:spPr bwMode="auto">
        <a:xfrm>
          <a:off x="66675" y="2162176"/>
          <a:ext cx="1226703" cy="80962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285750</xdr:colOff>
      <xdr:row>20</xdr:row>
      <xdr:rowOff>66676</xdr:rowOff>
    </xdr:from>
    <xdr:to>
      <xdr:col>0</xdr:col>
      <xdr:colOff>971550</xdr:colOff>
      <xdr:row>20</xdr:row>
      <xdr:rowOff>1019382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r:embed="rId4"/>
        <a:stretch/>
      </xdr:blipFill>
      <xdr:spPr bwMode="auto">
        <a:xfrm>
          <a:off x="285750" y="6124576"/>
          <a:ext cx="685800" cy="95270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12</xdr:row>
      <xdr:rowOff>38100</xdr:rowOff>
    </xdr:from>
    <xdr:to>
      <xdr:col>0</xdr:col>
      <xdr:colOff>1181131</xdr:colOff>
      <xdr:row>14</xdr:row>
      <xdr:rowOff>47625</xdr:rowOff>
    </xdr:to>
    <xdr:pic>
      <xdr:nvPicPr>
        <xdr:cNvPr id="6" name="Picture 2"/>
        <xdr:cNvPicPr>
          <a:picLocks noChangeAspect="1" noChangeArrowheads="1"/>
        </xdr:cNvPicPr>
      </xdr:nvPicPr>
      <xdr:blipFill>
        <a:blip r:embed="rId5"/>
        <a:srcRect l="13031" t="0" r="8206" b="50019"/>
        <a:stretch/>
      </xdr:blipFill>
      <xdr:spPr bwMode="auto">
        <a:xfrm>
          <a:off x="190500" y="3057525"/>
          <a:ext cx="990631" cy="466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219075</xdr:colOff>
      <xdr:row>14</xdr:row>
      <xdr:rowOff>152400</xdr:rowOff>
    </xdr:from>
    <xdr:to>
      <xdr:col>0</xdr:col>
      <xdr:colOff>1129914</xdr:colOff>
      <xdr:row>16</xdr:row>
      <xdr:rowOff>123824</xdr:rowOff>
    </xdr:to>
    <xdr:pic>
      <xdr:nvPicPr>
        <xdr:cNvPr id="7" name="Picture 2"/>
        <xdr:cNvPicPr>
          <a:picLocks noChangeAspect="1" noChangeArrowheads="1"/>
        </xdr:cNvPicPr>
      </xdr:nvPicPr>
      <xdr:blipFill>
        <a:blip r:embed="rId6"/>
        <a:srcRect l="13031" t="0" r="8206" b="50019"/>
        <a:stretch/>
      </xdr:blipFill>
      <xdr:spPr bwMode="auto">
        <a:xfrm>
          <a:off x="219074" y="3552825"/>
          <a:ext cx="910839" cy="428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228601</xdr:colOff>
      <xdr:row>17</xdr:row>
      <xdr:rowOff>9525</xdr:rowOff>
    </xdr:from>
    <xdr:to>
      <xdr:col>0</xdr:col>
      <xdr:colOff>952501</xdr:colOff>
      <xdr:row>17</xdr:row>
      <xdr:rowOff>666826</xdr:rowOff>
    </xdr:to>
    <xdr:pic>
      <xdr:nvPicPr>
        <xdr:cNvPr id="9" name="Рисунок 8"/>
        <xdr:cNvPicPr>
          <a:picLocks noChangeAspect="1"/>
        </xdr:cNvPicPr>
      </xdr:nvPicPr>
      <xdr:blipFill>
        <a:blip r:embed="rId7"/>
        <a:stretch/>
      </xdr:blipFill>
      <xdr:spPr bwMode="auto">
        <a:xfrm>
          <a:off x="228601" y="4171950"/>
          <a:ext cx="723900" cy="657301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276224</xdr:colOff>
      <xdr:row>18</xdr:row>
      <xdr:rowOff>76200</xdr:rowOff>
    </xdr:from>
    <xdr:to>
      <xdr:col>0</xdr:col>
      <xdr:colOff>895350</xdr:colOff>
      <xdr:row>18</xdr:row>
      <xdr:rowOff>695325</xdr:rowOff>
    </xdr:to>
    <xdr:pic>
      <xdr:nvPicPr>
        <xdr:cNvPr id="11" name="Рисунок 10"/>
        <xdr:cNvPicPr>
          <a:picLocks noChangeAspect="1"/>
        </xdr:cNvPicPr>
      </xdr:nvPicPr>
      <xdr:blipFill>
        <a:blip r:embed="rId8"/>
        <a:stretch/>
      </xdr:blipFill>
      <xdr:spPr bwMode="auto">
        <a:xfrm>
          <a:off x="276225" y="4914900"/>
          <a:ext cx="619125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</xdr:row>
      <xdr:rowOff>1</xdr:rowOff>
    </xdr:from>
    <xdr:to>
      <xdr:col>0</xdr:col>
      <xdr:colOff>1333501</xdr:colOff>
      <xdr:row>20</xdr:row>
      <xdr:rowOff>9526</xdr:rowOff>
    </xdr:to>
    <xdr:pic>
      <xdr:nvPicPr>
        <xdr:cNvPr id="10" name="Рисунок 9"/>
        <xdr:cNvPicPr>
          <a:picLocks noChangeAspect="1"/>
        </xdr:cNvPicPr>
      </xdr:nvPicPr>
      <xdr:blipFill>
        <a:blip r:embed="rId9"/>
        <a:stretch/>
      </xdr:blipFill>
      <xdr:spPr bwMode="auto">
        <a:xfrm>
          <a:off x="1" y="5715001"/>
          <a:ext cx="1333500" cy="13335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0</xdr:colOff>
      <xdr:row>0</xdr:row>
      <xdr:rowOff>0</xdr:rowOff>
    </xdr:from>
    <xdr:to>
      <xdr:col>4</xdr:col>
      <xdr:colOff>1676400</xdr:colOff>
      <xdr:row>2</xdr:row>
      <xdr:rowOff>95250</xdr:rowOff>
    </xdr:to>
    <xdr:pic>
      <xdr:nvPicPr>
        <xdr:cNvPr id="2" name="Рисунок 1" descr="C:\Users\dmitrieva\Desktop\111.png"/>
        <xdr:cNvPicPr/>
      </xdr:nvPicPr>
      <xdr:blipFill>
        <a:blip r:embed="rId1"/>
        <a:stretch/>
      </xdr:blipFill>
      <xdr:spPr bwMode="auto">
        <a:xfrm>
          <a:off x="0" y="0"/>
          <a:ext cx="685800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57150</xdr:colOff>
      <xdr:row>3</xdr:row>
      <xdr:rowOff>19050</xdr:rowOff>
    </xdr:from>
    <xdr:to>
      <xdr:col>4</xdr:col>
      <xdr:colOff>1634572</xdr:colOff>
      <xdr:row>4</xdr:row>
      <xdr:rowOff>165237</xdr:rowOff>
    </xdr:to>
    <xdr:pic>
      <xdr:nvPicPr>
        <xdr:cNvPr id="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5238750" y="590549"/>
          <a:ext cx="1577423" cy="3462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219075</xdr:colOff>
      <xdr:row>9</xdr:row>
      <xdr:rowOff>314326</xdr:rowOff>
    </xdr:from>
    <xdr:to>
      <xdr:col>0</xdr:col>
      <xdr:colOff>828674</xdr:colOff>
      <xdr:row>11</xdr:row>
      <xdr:rowOff>171450</xdr:rowOff>
    </xdr:to>
    <xdr:pic>
      <xdr:nvPicPr>
        <xdr:cNvPr id="2" name="Рисунок 6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219074" y="3438526"/>
          <a:ext cx="609599" cy="676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11</xdr:row>
      <xdr:rowOff>47625</xdr:rowOff>
    </xdr:from>
    <xdr:to>
      <xdr:col>0</xdr:col>
      <xdr:colOff>771525</xdr:colOff>
      <xdr:row>11</xdr:row>
      <xdr:rowOff>590549</xdr:rowOff>
    </xdr:to>
    <xdr:pic>
      <xdr:nvPicPr>
        <xdr:cNvPr id="3" name="Рисунок 26"/>
        <xdr:cNvPicPr>
          <a:picLocks noChangeAspect="1"/>
        </xdr:cNvPicPr>
      </xdr:nvPicPr>
      <xdr:blipFill>
        <a:blip r:embed="rId2"/>
        <a:srcRect l="0" t="12637" r="0" b="12146"/>
        <a:stretch/>
      </xdr:blipFill>
      <xdr:spPr bwMode="auto">
        <a:xfrm>
          <a:off x="161926" y="4400550"/>
          <a:ext cx="60959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206429</xdr:colOff>
      <xdr:row>12</xdr:row>
      <xdr:rowOff>57150</xdr:rowOff>
    </xdr:from>
    <xdr:to>
      <xdr:col>0</xdr:col>
      <xdr:colOff>699135</xdr:colOff>
      <xdr:row>12</xdr:row>
      <xdr:rowOff>657225</xdr:rowOff>
    </xdr:to>
    <xdr:pic>
      <xdr:nvPicPr>
        <xdr:cNvPr id="4" name="Рисунок 29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206428" y="5076825"/>
          <a:ext cx="492706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211667</xdr:colOff>
      <xdr:row>13</xdr:row>
      <xdr:rowOff>76200</xdr:rowOff>
    </xdr:from>
    <xdr:to>
      <xdr:col>0</xdr:col>
      <xdr:colOff>744312</xdr:colOff>
      <xdr:row>14</xdr:row>
      <xdr:rowOff>219075</xdr:rowOff>
    </xdr:to>
    <xdr:pic>
      <xdr:nvPicPr>
        <xdr:cNvPr id="5" name="Picture 20629"/>
        <xdr:cNvPicPr>
          <a:picLocks noChangeAspect="1" noChangeArrowheads="1"/>
        </xdr:cNvPicPr>
      </xdr:nvPicPr>
      <xdr:blipFill>
        <a:blip r:embed="rId4"/>
        <a:stretch/>
      </xdr:blipFill>
      <xdr:spPr bwMode="auto">
        <a:xfrm>
          <a:off x="211667" y="5791200"/>
          <a:ext cx="532645" cy="523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241935</xdr:colOff>
      <xdr:row>15</xdr:row>
      <xdr:rowOff>146686</xdr:rowOff>
    </xdr:from>
    <xdr:to>
      <xdr:col>0</xdr:col>
      <xdr:colOff>703802</xdr:colOff>
      <xdr:row>17</xdr:row>
      <xdr:rowOff>161924</xdr:rowOff>
    </xdr:to>
    <xdr:pic>
      <xdr:nvPicPr>
        <xdr:cNvPr id="6" name="Picture 20792"/>
        <xdr:cNvPicPr>
          <a:picLocks noChangeAspect="1" noChangeArrowheads="1"/>
        </xdr:cNvPicPr>
      </xdr:nvPicPr>
      <xdr:blipFill>
        <a:blip r:embed="rId5"/>
        <a:stretch/>
      </xdr:blipFill>
      <xdr:spPr bwMode="auto">
        <a:xfrm>
          <a:off x="241935" y="6623686"/>
          <a:ext cx="461867" cy="5105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291464</xdr:colOff>
      <xdr:row>18</xdr:row>
      <xdr:rowOff>19050</xdr:rowOff>
    </xdr:from>
    <xdr:to>
      <xdr:col>0</xdr:col>
      <xdr:colOff>671278</xdr:colOff>
      <xdr:row>18</xdr:row>
      <xdr:rowOff>619125</xdr:rowOff>
    </xdr:to>
    <xdr:pic>
      <xdr:nvPicPr>
        <xdr:cNvPr id="7" name="Picture 20793"/>
        <xdr:cNvPicPr>
          <a:picLocks noChangeAspect="1" noChangeArrowheads="1"/>
        </xdr:cNvPicPr>
      </xdr:nvPicPr>
      <xdr:blipFill>
        <a:blip r:embed="rId6"/>
        <a:stretch/>
      </xdr:blipFill>
      <xdr:spPr bwMode="auto">
        <a:xfrm>
          <a:off x="291465" y="7239000"/>
          <a:ext cx="379813" cy="600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236220</xdr:colOff>
      <xdr:row>19</xdr:row>
      <xdr:rowOff>104777</xdr:rowOff>
    </xdr:from>
    <xdr:to>
      <xdr:col>0</xdr:col>
      <xdr:colOff>695325</xdr:colOff>
      <xdr:row>19</xdr:row>
      <xdr:rowOff>647701</xdr:rowOff>
    </xdr:to>
    <xdr:pic>
      <xdr:nvPicPr>
        <xdr:cNvPr id="8" name="Picture 20796"/>
        <xdr:cNvPicPr>
          <a:picLocks noChangeAspect="1" noChangeArrowheads="1"/>
        </xdr:cNvPicPr>
      </xdr:nvPicPr>
      <xdr:blipFill>
        <a:blip r:embed="rId7"/>
        <a:stretch/>
      </xdr:blipFill>
      <xdr:spPr bwMode="auto">
        <a:xfrm>
          <a:off x="236220" y="7953377"/>
          <a:ext cx="459104" cy="54292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115142</xdr:colOff>
      <xdr:row>21</xdr:row>
      <xdr:rowOff>57150</xdr:rowOff>
    </xdr:from>
    <xdr:to>
      <xdr:col>0</xdr:col>
      <xdr:colOff>885826</xdr:colOff>
      <xdr:row>21</xdr:row>
      <xdr:rowOff>904875</xdr:rowOff>
    </xdr:to>
    <xdr:pic>
      <xdr:nvPicPr>
        <xdr:cNvPr id="9" name="Рисунок 2"/>
        <xdr:cNvPicPr>
          <a:picLocks noChangeAspect="1"/>
        </xdr:cNvPicPr>
      </xdr:nvPicPr>
      <xdr:blipFill>
        <a:blip r:embed="rId8"/>
        <a:stretch/>
      </xdr:blipFill>
      <xdr:spPr bwMode="auto">
        <a:xfrm>
          <a:off x="115142" y="8896350"/>
          <a:ext cx="770684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22</xdr:row>
      <xdr:rowOff>114301</xdr:rowOff>
    </xdr:from>
    <xdr:to>
      <xdr:col>0</xdr:col>
      <xdr:colOff>865130</xdr:colOff>
      <xdr:row>22</xdr:row>
      <xdr:rowOff>933450</xdr:rowOff>
    </xdr:to>
    <xdr:pic>
      <xdr:nvPicPr>
        <xdr:cNvPr id="10" name="Рисунок 9"/>
        <xdr:cNvPicPr>
          <a:picLocks noChangeAspect="1"/>
        </xdr:cNvPicPr>
      </xdr:nvPicPr>
      <xdr:blipFill>
        <a:blip r:embed="rId9"/>
        <a:stretch/>
      </xdr:blipFill>
      <xdr:spPr bwMode="auto">
        <a:xfrm>
          <a:off x="142875" y="9877426"/>
          <a:ext cx="722256" cy="819149"/>
        </a:xfrm>
        <a:prstGeom prst="rect">
          <a:avLst/>
        </a:prstGeom>
      </xdr:spPr>
    </xdr:pic>
    <xdr:clientData/>
  </xdr:twoCellAnchor>
  <xdr:twoCellAnchor editAs="oneCell">
    <xdr:from>
      <xdr:col>0</xdr:col>
      <xdr:colOff>170839</xdr:colOff>
      <xdr:row>28</xdr:row>
      <xdr:rowOff>60986</xdr:rowOff>
    </xdr:from>
    <xdr:to>
      <xdr:col>0</xdr:col>
      <xdr:colOff>818540</xdr:colOff>
      <xdr:row>28</xdr:row>
      <xdr:rowOff>676276</xdr:rowOff>
    </xdr:to>
    <xdr:pic>
      <xdr:nvPicPr>
        <xdr:cNvPr id="11" name="Picture 21119"/>
        <xdr:cNvPicPr>
          <a:picLocks noChangeAspect="1" noChangeArrowheads="1"/>
        </xdr:cNvPicPr>
      </xdr:nvPicPr>
      <xdr:blipFill>
        <a:blip r:embed="rId10"/>
        <a:stretch/>
      </xdr:blipFill>
      <xdr:spPr bwMode="auto">
        <a:xfrm>
          <a:off x="170840" y="14653286"/>
          <a:ext cx="647700" cy="61529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189815</xdr:colOff>
      <xdr:row>29</xdr:row>
      <xdr:rowOff>133349</xdr:rowOff>
    </xdr:from>
    <xdr:ext cx="657908" cy="297189"/>
    <xdr:pic>
      <xdr:nvPicPr>
        <xdr:cNvPr id="12" name="Picture 20628"/>
        <xdr:cNvPicPr>
          <a:picLocks noChangeAspect="1" noChangeArrowheads="1"/>
        </xdr:cNvPicPr>
      </xdr:nvPicPr>
      <xdr:blipFill>
        <a:blip r:embed="rId11"/>
        <a:stretch/>
      </xdr:blipFill>
      <xdr:spPr bwMode="auto">
        <a:xfrm>
          <a:off x="189815" y="15497174"/>
          <a:ext cx="657909" cy="29718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281803</xdr:colOff>
      <xdr:row>38</xdr:row>
      <xdr:rowOff>0</xdr:rowOff>
    </xdr:from>
    <xdr:to>
      <xdr:col>0</xdr:col>
      <xdr:colOff>636997</xdr:colOff>
      <xdr:row>38</xdr:row>
      <xdr:rowOff>423716</xdr:rowOff>
    </xdr:to>
    <xdr:pic>
      <xdr:nvPicPr>
        <xdr:cNvPr id="14" name="Рисунок 13"/>
        <xdr:cNvPicPr>
          <a:picLocks noChangeAspect="1"/>
        </xdr:cNvPicPr>
      </xdr:nvPicPr>
      <xdr:blipFill>
        <a:blip r:embed="rId12"/>
        <a:stretch/>
      </xdr:blipFill>
      <xdr:spPr bwMode="auto">
        <a:xfrm>
          <a:off x="281803" y="19531158"/>
          <a:ext cx="355194" cy="423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167416</xdr:colOff>
      <xdr:row>40</xdr:row>
      <xdr:rowOff>57151</xdr:rowOff>
    </xdr:from>
    <xdr:to>
      <xdr:col>0</xdr:col>
      <xdr:colOff>733425</xdr:colOff>
      <xdr:row>40</xdr:row>
      <xdr:rowOff>571500</xdr:rowOff>
    </xdr:to>
    <xdr:pic>
      <xdr:nvPicPr>
        <xdr:cNvPr id="15" name="Picture 23526"/>
        <xdr:cNvPicPr>
          <a:picLocks noChangeAspect="1" noChangeArrowheads="1"/>
        </xdr:cNvPicPr>
      </xdr:nvPicPr>
      <xdr:blipFill>
        <a:blip r:embed="rId13"/>
        <a:stretch/>
      </xdr:blipFill>
      <xdr:spPr bwMode="auto">
        <a:xfrm>
          <a:off x="167416" y="21631275"/>
          <a:ext cx="566009" cy="5143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115645</xdr:colOff>
      <xdr:row>41</xdr:row>
      <xdr:rowOff>72838</xdr:rowOff>
    </xdr:from>
    <xdr:to>
      <xdr:col>0</xdr:col>
      <xdr:colOff>784697</xdr:colOff>
      <xdr:row>43</xdr:row>
      <xdr:rowOff>142875</xdr:rowOff>
    </xdr:to>
    <xdr:pic>
      <xdr:nvPicPr>
        <xdr:cNvPr id="16" name="Picture 23529"/>
        <xdr:cNvPicPr>
          <a:picLocks noChangeAspect="1" noChangeArrowheads="1"/>
        </xdr:cNvPicPr>
      </xdr:nvPicPr>
      <xdr:blipFill>
        <a:blip r:embed="rId14"/>
        <a:stretch/>
      </xdr:blipFill>
      <xdr:spPr bwMode="auto">
        <a:xfrm>
          <a:off x="115645" y="22227987"/>
          <a:ext cx="669053" cy="56533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44</xdr:row>
      <xdr:rowOff>38100</xdr:rowOff>
    </xdr:from>
    <xdr:to>
      <xdr:col>0</xdr:col>
      <xdr:colOff>751235</xdr:colOff>
      <xdr:row>46</xdr:row>
      <xdr:rowOff>171450</xdr:rowOff>
    </xdr:to>
    <xdr:pic>
      <xdr:nvPicPr>
        <xdr:cNvPr id="17" name="Picture 23532"/>
        <xdr:cNvPicPr>
          <a:picLocks noChangeAspect="1" noChangeArrowheads="1"/>
        </xdr:cNvPicPr>
      </xdr:nvPicPr>
      <xdr:blipFill>
        <a:blip r:embed="rId15"/>
        <a:stretch/>
      </xdr:blipFill>
      <xdr:spPr bwMode="auto">
        <a:xfrm>
          <a:off x="142875" y="22936201"/>
          <a:ext cx="608361" cy="6286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247649</xdr:colOff>
      <xdr:row>47</xdr:row>
      <xdr:rowOff>57153</xdr:rowOff>
    </xdr:from>
    <xdr:to>
      <xdr:col>0</xdr:col>
      <xdr:colOff>685176</xdr:colOff>
      <xdr:row>47</xdr:row>
      <xdr:rowOff>628649</xdr:rowOff>
    </xdr:to>
    <xdr:pic>
      <xdr:nvPicPr>
        <xdr:cNvPr id="18" name="Picture 23533"/>
        <xdr:cNvPicPr>
          <a:picLocks noChangeAspect="1" noChangeArrowheads="1"/>
        </xdr:cNvPicPr>
      </xdr:nvPicPr>
      <xdr:blipFill>
        <a:blip r:embed="rId16"/>
        <a:stretch/>
      </xdr:blipFill>
      <xdr:spPr bwMode="auto">
        <a:xfrm>
          <a:off x="247650" y="23698203"/>
          <a:ext cx="437526" cy="5714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193465</xdr:colOff>
      <xdr:row>48</xdr:row>
      <xdr:rowOff>76200</xdr:rowOff>
    </xdr:from>
    <xdr:to>
      <xdr:col>0</xdr:col>
      <xdr:colOff>685801</xdr:colOff>
      <xdr:row>48</xdr:row>
      <xdr:rowOff>683188</xdr:rowOff>
    </xdr:to>
    <xdr:pic>
      <xdr:nvPicPr>
        <xdr:cNvPr id="19" name="Picture 23534"/>
        <xdr:cNvPicPr>
          <a:picLocks noChangeAspect="1" noChangeArrowheads="1"/>
        </xdr:cNvPicPr>
      </xdr:nvPicPr>
      <xdr:blipFill>
        <a:blip r:embed="rId17"/>
        <a:stretch/>
      </xdr:blipFill>
      <xdr:spPr bwMode="auto">
        <a:xfrm>
          <a:off x="193465" y="24393525"/>
          <a:ext cx="492336" cy="60698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184324</xdr:colOff>
      <xdr:row>49</xdr:row>
      <xdr:rowOff>55808</xdr:rowOff>
    </xdr:from>
    <xdr:to>
      <xdr:col>0</xdr:col>
      <xdr:colOff>742950</xdr:colOff>
      <xdr:row>49</xdr:row>
      <xdr:rowOff>790575</xdr:rowOff>
    </xdr:to>
    <xdr:pic>
      <xdr:nvPicPr>
        <xdr:cNvPr id="20" name="Picture 23535"/>
        <xdr:cNvPicPr>
          <a:picLocks noChangeAspect="1" noChangeArrowheads="1"/>
        </xdr:cNvPicPr>
      </xdr:nvPicPr>
      <xdr:blipFill>
        <a:blip r:embed="rId18"/>
        <a:stretch/>
      </xdr:blipFill>
      <xdr:spPr bwMode="auto">
        <a:xfrm>
          <a:off x="184324" y="25135133"/>
          <a:ext cx="558626" cy="73476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148591</xdr:colOff>
      <xdr:row>50</xdr:row>
      <xdr:rowOff>0</xdr:rowOff>
    </xdr:from>
    <xdr:to>
      <xdr:col>0</xdr:col>
      <xdr:colOff>727539</xdr:colOff>
      <xdr:row>52</xdr:row>
      <xdr:rowOff>28575</xdr:rowOff>
    </xdr:to>
    <xdr:pic>
      <xdr:nvPicPr>
        <xdr:cNvPr id="21" name="Picture 23539"/>
        <xdr:cNvPicPr>
          <a:picLocks noChangeAspect="1" noChangeArrowheads="1"/>
        </xdr:cNvPicPr>
      </xdr:nvPicPr>
      <xdr:blipFill>
        <a:blip r:embed="rId19"/>
        <a:stretch/>
      </xdr:blipFill>
      <xdr:spPr bwMode="auto">
        <a:xfrm>
          <a:off x="148591" y="25965150"/>
          <a:ext cx="578947" cy="695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180974</xdr:colOff>
      <xdr:row>52</xdr:row>
      <xdr:rowOff>85725</xdr:rowOff>
    </xdr:from>
    <xdr:to>
      <xdr:col>0</xdr:col>
      <xdr:colOff>856397</xdr:colOff>
      <xdr:row>52</xdr:row>
      <xdr:rowOff>762000</xdr:rowOff>
    </xdr:to>
    <xdr:pic>
      <xdr:nvPicPr>
        <xdr:cNvPr id="22" name="Picture 23542"/>
        <xdr:cNvPicPr>
          <a:picLocks noChangeAspect="1" noChangeArrowheads="1"/>
        </xdr:cNvPicPr>
      </xdr:nvPicPr>
      <xdr:blipFill>
        <a:blip r:embed="rId20"/>
        <a:stretch/>
      </xdr:blipFill>
      <xdr:spPr bwMode="auto">
        <a:xfrm>
          <a:off x="180974" y="26898599"/>
          <a:ext cx="675423" cy="676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196998</xdr:colOff>
      <xdr:row>53</xdr:row>
      <xdr:rowOff>50988</xdr:rowOff>
    </xdr:from>
    <xdr:to>
      <xdr:col>0</xdr:col>
      <xdr:colOff>742950</xdr:colOff>
      <xdr:row>53</xdr:row>
      <xdr:rowOff>609600</xdr:rowOff>
    </xdr:to>
    <xdr:pic>
      <xdr:nvPicPr>
        <xdr:cNvPr id="23" name="Picture 23543"/>
        <xdr:cNvPicPr>
          <a:picLocks noChangeAspect="1" noChangeArrowheads="1"/>
        </xdr:cNvPicPr>
      </xdr:nvPicPr>
      <xdr:blipFill>
        <a:blip r:embed="rId21"/>
        <a:stretch/>
      </xdr:blipFill>
      <xdr:spPr bwMode="auto">
        <a:xfrm>
          <a:off x="196999" y="27644913"/>
          <a:ext cx="545951" cy="55861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222886</xdr:colOff>
      <xdr:row>55</xdr:row>
      <xdr:rowOff>11643</xdr:rowOff>
    </xdr:from>
    <xdr:to>
      <xdr:col>0</xdr:col>
      <xdr:colOff>619126</xdr:colOff>
      <xdr:row>56</xdr:row>
      <xdr:rowOff>1</xdr:rowOff>
    </xdr:to>
    <xdr:pic>
      <xdr:nvPicPr>
        <xdr:cNvPr id="24" name="Рисунок 5"/>
        <xdr:cNvPicPr>
          <a:picLocks noChangeAspect="1"/>
        </xdr:cNvPicPr>
      </xdr:nvPicPr>
      <xdr:blipFill>
        <a:blip r:embed="rId22"/>
        <a:stretch/>
      </xdr:blipFill>
      <xdr:spPr bwMode="auto">
        <a:xfrm>
          <a:off x="222886" y="28653319"/>
          <a:ext cx="396240" cy="5122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56</xdr:row>
      <xdr:rowOff>99061</xdr:rowOff>
    </xdr:from>
    <xdr:to>
      <xdr:col>0</xdr:col>
      <xdr:colOff>726523</xdr:colOff>
      <xdr:row>58</xdr:row>
      <xdr:rowOff>152400</xdr:rowOff>
    </xdr:to>
    <xdr:pic>
      <xdr:nvPicPr>
        <xdr:cNvPr id="25" name="Рисунок 6"/>
        <xdr:cNvPicPr>
          <a:picLocks noChangeAspect="1"/>
        </xdr:cNvPicPr>
      </xdr:nvPicPr>
      <xdr:blipFill>
        <a:blip r:embed="rId23"/>
        <a:stretch/>
      </xdr:blipFill>
      <xdr:spPr bwMode="auto">
        <a:xfrm>
          <a:off x="209550" y="29264611"/>
          <a:ext cx="516973" cy="548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215902</xdr:colOff>
      <xdr:row>59</xdr:row>
      <xdr:rowOff>7622</xdr:rowOff>
    </xdr:from>
    <xdr:to>
      <xdr:col>0</xdr:col>
      <xdr:colOff>687158</xdr:colOff>
      <xdr:row>59</xdr:row>
      <xdr:rowOff>542925</xdr:rowOff>
    </xdr:to>
    <xdr:pic>
      <xdr:nvPicPr>
        <xdr:cNvPr id="26" name="Рисунок 7"/>
        <xdr:cNvPicPr>
          <a:picLocks noChangeAspect="1"/>
        </xdr:cNvPicPr>
      </xdr:nvPicPr>
      <xdr:blipFill>
        <a:blip r:embed="rId24"/>
        <a:stretch/>
      </xdr:blipFill>
      <xdr:spPr bwMode="auto">
        <a:xfrm>
          <a:off x="215902" y="29916122"/>
          <a:ext cx="471256" cy="535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49559</xdr:colOff>
      <xdr:row>60</xdr:row>
      <xdr:rowOff>178322</xdr:rowOff>
    </xdr:from>
    <xdr:to>
      <xdr:col>0</xdr:col>
      <xdr:colOff>695972</xdr:colOff>
      <xdr:row>61</xdr:row>
      <xdr:rowOff>283124</xdr:rowOff>
    </xdr:to>
    <xdr:pic>
      <xdr:nvPicPr>
        <xdr:cNvPr id="27" name="Рисунок 8"/>
        <xdr:cNvPicPr>
          <a:picLocks noChangeAspect="1"/>
        </xdr:cNvPicPr>
      </xdr:nvPicPr>
      <xdr:blipFill>
        <a:blip r:embed="rId25"/>
        <a:stretch/>
      </xdr:blipFill>
      <xdr:spPr bwMode="auto">
        <a:xfrm rot="20920743">
          <a:off x="49559" y="30677372"/>
          <a:ext cx="646413" cy="457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99060</xdr:colOff>
      <xdr:row>63</xdr:row>
      <xdr:rowOff>0</xdr:rowOff>
    </xdr:from>
    <xdr:to>
      <xdr:col>0</xdr:col>
      <xdr:colOff>929640</xdr:colOff>
      <xdr:row>65</xdr:row>
      <xdr:rowOff>238125</xdr:rowOff>
    </xdr:to>
    <xdr:pic>
      <xdr:nvPicPr>
        <xdr:cNvPr id="28" name="Рисунок 9"/>
        <xdr:cNvPicPr>
          <a:picLocks noChangeAspect="1"/>
        </xdr:cNvPicPr>
      </xdr:nvPicPr>
      <xdr:blipFill>
        <a:blip r:embed="rId26"/>
        <a:stretch/>
      </xdr:blipFill>
      <xdr:spPr bwMode="auto">
        <a:xfrm>
          <a:off x="99060" y="31451550"/>
          <a:ext cx="830580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</xdr:row>
      <xdr:rowOff>131445</xdr:rowOff>
    </xdr:from>
    <xdr:to>
      <xdr:col>0</xdr:col>
      <xdr:colOff>885825</xdr:colOff>
      <xdr:row>70</xdr:row>
      <xdr:rowOff>150286</xdr:rowOff>
    </xdr:to>
    <xdr:pic>
      <xdr:nvPicPr>
        <xdr:cNvPr id="29" name="Рисунок 10"/>
        <xdr:cNvPicPr>
          <a:picLocks noChangeAspect="1"/>
        </xdr:cNvPicPr>
      </xdr:nvPicPr>
      <xdr:blipFill>
        <a:blip r:embed="rId27"/>
        <a:stretch/>
      </xdr:blipFill>
      <xdr:spPr bwMode="auto">
        <a:xfrm>
          <a:off x="133350" y="32573595"/>
          <a:ext cx="752475" cy="7617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81691</xdr:colOff>
      <xdr:row>71</xdr:row>
      <xdr:rowOff>19276</xdr:rowOff>
    </xdr:from>
    <xdr:to>
      <xdr:col>0</xdr:col>
      <xdr:colOff>762291</xdr:colOff>
      <xdr:row>73</xdr:row>
      <xdr:rowOff>190500</xdr:rowOff>
    </xdr:to>
    <xdr:pic>
      <xdr:nvPicPr>
        <xdr:cNvPr id="30" name="Рисунок 11"/>
        <xdr:cNvPicPr>
          <a:picLocks noChangeAspect="1"/>
        </xdr:cNvPicPr>
      </xdr:nvPicPr>
      <xdr:blipFill>
        <a:blip r:embed="rId28"/>
        <a:stretch/>
      </xdr:blipFill>
      <xdr:spPr bwMode="auto">
        <a:xfrm>
          <a:off x="81691" y="33452026"/>
          <a:ext cx="680601" cy="666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154305</xdr:colOff>
      <xdr:row>74</xdr:row>
      <xdr:rowOff>133350</xdr:rowOff>
    </xdr:from>
    <xdr:to>
      <xdr:col>0</xdr:col>
      <xdr:colOff>885825</xdr:colOff>
      <xdr:row>77</xdr:row>
      <xdr:rowOff>171450</xdr:rowOff>
    </xdr:to>
    <xdr:pic>
      <xdr:nvPicPr>
        <xdr:cNvPr id="31" name="Рисунок 13"/>
        <xdr:cNvPicPr>
          <a:picLocks noChangeAspect="1"/>
        </xdr:cNvPicPr>
      </xdr:nvPicPr>
      <xdr:blipFill>
        <a:blip r:embed="rId29"/>
        <a:stretch/>
      </xdr:blipFill>
      <xdr:spPr bwMode="auto">
        <a:xfrm>
          <a:off x="154305" y="34309050"/>
          <a:ext cx="73152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274109</xdr:colOff>
      <xdr:row>78</xdr:row>
      <xdr:rowOff>30692</xdr:rowOff>
    </xdr:from>
    <xdr:to>
      <xdr:col>0</xdr:col>
      <xdr:colOff>849189</xdr:colOff>
      <xdr:row>80</xdr:row>
      <xdr:rowOff>95250</xdr:rowOff>
    </xdr:to>
    <xdr:pic>
      <xdr:nvPicPr>
        <xdr:cNvPr id="32" name="Рисунок 14"/>
        <xdr:cNvPicPr>
          <a:picLocks noChangeAspect="1"/>
        </xdr:cNvPicPr>
      </xdr:nvPicPr>
      <xdr:blipFill>
        <a:blip r:embed="rId30"/>
        <a:stretch/>
      </xdr:blipFill>
      <xdr:spPr bwMode="auto">
        <a:xfrm>
          <a:off x="274109" y="35196992"/>
          <a:ext cx="575080" cy="6932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250402</xdr:colOff>
      <xdr:row>81</xdr:row>
      <xdr:rowOff>64557</xdr:rowOff>
    </xdr:from>
    <xdr:to>
      <xdr:col>0</xdr:col>
      <xdr:colOff>733425</xdr:colOff>
      <xdr:row>81</xdr:row>
      <xdr:rowOff>781050</xdr:rowOff>
    </xdr:to>
    <xdr:pic>
      <xdr:nvPicPr>
        <xdr:cNvPr id="33" name="Рисунок 15"/>
        <xdr:cNvPicPr>
          <a:picLocks noChangeAspect="1"/>
        </xdr:cNvPicPr>
      </xdr:nvPicPr>
      <xdr:blipFill>
        <a:blip r:embed="rId31"/>
        <a:stretch/>
      </xdr:blipFill>
      <xdr:spPr bwMode="auto">
        <a:xfrm>
          <a:off x="250402" y="36183358"/>
          <a:ext cx="483023" cy="716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1287780</xdr:colOff>
      <xdr:row>4</xdr:row>
      <xdr:rowOff>478156</xdr:rowOff>
    </xdr:from>
    <xdr:to>
      <xdr:col>2</xdr:col>
      <xdr:colOff>2956073</xdr:colOff>
      <xdr:row>4</xdr:row>
      <xdr:rowOff>1114425</xdr:rowOff>
    </xdr:to>
    <xdr:pic>
      <xdr:nvPicPr>
        <xdr:cNvPr id="35" name="Рисунок 34"/>
        <xdr:cNvPicPr>
          <a:picLocks noChangeAspect="1"/>
        </xdr:cNvPicPr>
      </xdr:nvPicPr>
      <xdr:blipFill>
        <a:blip r:embed="rId32"/>
        <a:stretch/>
      </xdr:blipFill>
      <xdr:spPr bwMode="auto">
        <a:xfrm>
          <a:off x="3554730" y="1249682"/>
          <a:ext cx="1668293" cy="636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203396</xdr:colOff>
      <xdr:row>3</xdr:row>
      <xdr:rowOff>36575</xdr:rowOff>
    </xdr:to>
    <xdr:pic>
      <xdr:nvPicPr>
        <xdr:cNvPr id="36" name="Рисунок 35" descr="C:\Users\dmitrieva\Desktop\111.png"/>
        <xdr:cNvPicPr/>
      </xdr:nvPicPr>
      <xdr:blipFill>
        <a:blip r:embed="rId33"/>
        <a:stretch/>
      </xdr:blipFill>
      <xdr:spPr bwMode="auto">
        <a:xfrm>
          <a:off x="0" y="0"/>
          <a:ext cx="10090346" cy="608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276224</xdr:colOff>
      <xdr:row>83</xdr:row>
      <xdr:rowOff>66675</xdr:rowOff>
    </xdr:from>
    <xdr:to>
      <xdr:col>0</xdr:col>
      <xdr:colOff>720839</xdr:colOff>
      <xdr:row>83</xdr:row>
      <xdr:rowOff>762000</xdr:rowOff>
    </xdr:to>
    <xdr:pic>
      <xdr:nvPicPr>
        <xdr:cNvPr id="37" name="Рисунок 36"/>
        <xdr:cNvPicPr>
          <a:picLocks noChangeAspect="1"/>
        </xdr:cNvPicPr>
      </xdr:nvPicPr>
      <xdr:blipFill>
        <a:blip r:embed="rId34"/>
        <a:stretch/>
      </xdr:blipFill>
      <xdr:spPr bwMode="auto">
        <a:xfrm>
          <a:off x="276225" y="37318950"/>
          <a:ext cx="444614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84</xdr:row>
      <xdr:rowOff>19050</xdr:rowOff>
    </xdr:from>
    <xdr:to>
      <xdr:col>0</xdr:col>
      <xdr:colOff>759118</xdr:colOff>
      <xdr:row>84</xdr:row>
      <xdr:rowOff>676275</xdr:rowOff>
    </xdr:to>
    <xdr:pic>
      <xdr:nvPicPr>
        <xdr:cNvPr id="38" name="Рисунок 37" descr="Картинки по запросу Клапан отсекающий для воздухоотводчика 1/2&quot; (Арт.:EU.ST6196030 12)"/>
        <xdr:cNvPicPr>
          <a:picLocks noChangeAspect="1" noChangeArrowheads="1"/>
        </xdr:cNvPicPr>
      </xdr:nvPicPr>
      <xdr:blipFill>
        <a:blip r:embed="rId35"/>
        <a:stretch/>
      </xdr:blipFill>
      <xdr:spPr bwMode="auto">
        <a:xfrm>
          <a:off x="180975" y="38100000"/>
          <a:ext cx="578143" cy="657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85</xdr:row>
      <xdr:rowOff>95250</xdr:rowOff>
    </xdr:from>
    <xdr:to>
      <xdr:col>0</xdr:col>
      <xdr:colOff>826021</xdr:colOff>
      <xdr:row>85</xdr:row>
      <xdr:rowOff>676275</xdr:rowOff>
    </xdr:to>
    <xdr:pic>
      <xdr:nvPicPr>
        <xdr:cNvPr id="39" name="Рисунок 143"/>
        <xdr:cNvPicPr>
          <a:picLocks noChangeAspect="1" noChangeArrowheads="1"/>
        </xdr:cNvPicPr>
      </xdr:nvPicPr>
      <xdr:blipFill>
        <a:blip r:embed="rId36"/>
        <a:stretch/>
      </xdr:blipFill>
      <xdr:spPr bwMode="auto">
        <a:xfrm>
          <a:off x="114300" y="38862000"/>
          <a:ext cx="711721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91</xdr:row>
      <xdr:rowOff>114300</xdr:rowOff>
    </xdr:from>
    <xdr:to>
      <xdr:col>0</xdr:col>
      <xdr:colOff>726348</xdr:colOff>
      <xdr:row>93</xdr:row>
      <xdr:rowOff>104775</xdr:rowOff>
    </xdr:to>
    <xdr:pic>
      <xdr:nvPicPr>
        <xdr:cNvPr id="40" name="Рисунок 23"/>
        <xdr:cNvPicPr>
          <a:picLocks noChangeAspect="1"/>
        </xdr:cNvPicPr>
      </xdr:nvPicPr>
      <xdr:blipFill>
        <a:blip r:embed="rId37"/>
        <a:stretch/>
      </xdr:blipFill>
      <xdr:spPr bwMode="auto">
        <a:xfrm>
          <a:off x="219074" y="41529000"/>
          <a:ext cx="507273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93</xdr:row>
      <xdr:rowOff>171450</xdr:rowOff>
    </xdr:from>
    <xdr:to>
      <xdr:col>0</xdr:col>
      <xdr:colOff>678180</xdr:colOff>
      <xdr:row>93</xdr:row>
      <xdr:rowOff>723900</xdr:rowOff>
    </xdr:to>
    <xdr:pic>
      <xdr:nvPicPr>
        <xdr:cNvPr id="41" name="Picture 22559"/>
        <xdr:cNvPicPr>
          <a:picLocks noChangeAspect="1" noChangeArrowheads="1"/>
        </xdr:cNvPicPr>
      </xdr:nvPicPr>
      <xdr:blipFill>
        <a:blip r:embed="rId38"/>
        <a:stretch/>
      </xdr:blipFill>
      <xdr:spPr bwMode="auto">
        <a:xfrm>
          <a:off x="190500" y="42433875"/>
          <a:ext cx="487680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262746</xdr:colOff>
      <xdr:row>94</xdr:row>
      <xdr:rowOff>62204</xdr:rowOff>
    </xdr:from>
    <xdr:to>
      <xdr:col>0</xdr:col>
      <xdr:colOff>751123</xdr:colOff>
      <xdr:row>94</xdr:row>
      <xdr:rowOff>614656</xdr:rowOff>
    </xdr:to>
    <xdr:pic>
      <xdr:nvPicPr>
        <xdr:cNvPr id="42" name="Рисунок 1"/>
        <xdr:cNvPicPr>
          <a:picLocks noChangeAspect="1"/>
        </xdr:cNvPicPr>
      </xdr:nvPicPr>
      <xdr:blipFill>
        <a:blip r:embed="rId39"/>
        <a:stretch/>
      </xdr:blipFill>
      <xdr:spPr bwMode="auto">
        <a:xfrm rot="11152704">
          <a:off x="262746" y="43134254"/>
          <a:ext cx="488377" cy="552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314324</xdr:colOff>
      <xdr:row>95</xdr:row>
      <xdr:rowOff>66676</xdr:rowOff>
    </xdr:from>
    <xdr:to>
      <xdr:col>0</xdr:col>
      <xdr:colOff>795318</xdr:colOff>
      <xdr:row>96</xdr:row>
      <xdr:rowOff>1</xdr:rowOff>
    </xdr:to>
    <xdr:pic>
      <xdr:nvPicPr>
        <xdr:cNvPr id="43" name="Рисунок 179"/>
        <xdr:cNvPicPr>
          <a:picLocks noChangeAspect="1"/>
        </xdr:cNvPicPr>
      </xdr:nvPicPr>
      <xdr:blipFill>
        <a:blip r:embed="rId40"/>
        <a:stretch/>
      </xdr:blipFill>
      <xdr:spPr bwMode="auto">
        <a:xfrm>
          <a:off x="314325" y="43767376"/>
          <a:ext cx="480994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86</xdr:row>
      <xdr:rowOff>95250</xdr:rowOff>
    </xdr:from>
    <xdr:to>
      <xdr:col>0</xdr:col>
      <xdr:colOff>678180</xdr:colOff>
      <xdr:row>86</xdr:row>
      <xdr:rowOff>695325</xdr:rowOff>
    </xdr:to>
    <xdr:pic>
      <xdr:nvPicPr>
        <xdr:cNvPr id="44" name="Picture 22878"/>
        <xdr:cNvPicPr>
          <a:picLocks noChangeAspect="1" noChangeArrowheads="1"/>
        </xdr:cNvPicPr>
      </xdr:nvPicPr>
      <xdr:blipFill>
        <a:blip r:embed="rId41"/>
        <a:stretch/>
      </xdr:blipFill>
      <xdr:spPr bwMode="auto">
        <a:xfrm>
          <a:off x="342900" y="39614475"/>
          <a:ext cx="335280" cy="600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276224</xdr:colOff>
      <xdr:row>87</xdr:row>
      <xdr:rowOff>142876</xdr:rowOff>
    </xdr:from>
    <xdr:to>
      <xdr:col>0</xdr:col>
      <xdr:colOff>717330</xdr:colOff>
      <xdr:row>89</xdr:row>
      <xdr:rowOff>219076</xdr:rowOff>
    </xdr:to>
    <xdr:pic>
      <xdr:nvPicPr>
        <xdr:cNvPr id="45" name="Рисунок 44"/>
        <xdr:cNvPicPr>
          <a:picLocks noChangeAspect="1" noChangeArrowheads="1"/>
        </xdr:cNvPicPr>
      </xdr:nvPicPr>
      <xdr:blipFill>
        <a:blip r:embed="rId42">
          <a:extLst>
            <a:ext uri="{96DAC541-7B7A-43D3-8B79-37D633B846F1}">
              <asvg:svgBlip xmlns:asvg="http://schemas.microsoft.com/office/drawing/2016/SVG/main" r:embed="rId43"/>
            </a:ext>
          </a:extLst>
        </a:blip>
        <a:stretch/>
      </xdr:blipFill>
      <xdr:spPr bwMode="auto">
        <a:xfrm>
          <a:off x="276225" y="40414576"/>
          <a:ext cx="441106" cy="647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266700</xdr:colOff>
      <xdr:row>97</xdr:row>
      <xdr:rowOff>38100</xdr:rowOff>
    </xdr:from>
    <xdr:to>
      <xdr:col>0</xdr:col>
      <xdr:colOff>730818</xdr:colOff>
      <xdr:row>98</xdr:row>
      <xdr:rowOff>247649</xdr:rowOff>
    </xdr:to>
    <xdr:pic>
      <xdr:nvPicPr>
        <xdr:cNvPr id="46" name="Рисунок 45" descr="EU.ST6123-1.jpg"/>
        <xdr:cNvPicPr>
          <a:picLocks noChangeAspect="1"/>
        </xdr:cNvPicPr>
      </xdr:nvPicPr>
      <xdr:blipFill>
        <a:blip r:embed="rId44">
          <a:lum bright="10000"/>
        </a:blip>
        <a:stretch/>
      </xdr:blipFill>
      <xdr:spPr bwMode="auto">
        <a:xfrm>
          <a:off x="266700" y="45005625"/>
          <a:ext cx="464118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295274</xdr:colOff>
      <xdr:row>99</xdr:row>
      <xdr:rowOff>28575</xdr:rowOff>
    </xdr:from>
    <xdr:to>
      <xdr:col>0</xdr:col>
      <xdr:colOff>739061</xdr:colOff>
      <xdr:row>101</xdr:row>
      <xdr:rowOff>0</xdr:rowOff>
    </xdr:to>
    <xdr:pic>
      <xdr:nvPicPr>
        <xdr:cNvPr id="47" name="Рисунок 46" descr="EU.ST6122-1.jpg"/>
        <xdr:cNvPicPr>
          <a:picLocks noChangeAspect="1"/>
        </xdr:cNvPicPr>
      </xdr:nvPicPr>
      <xdr:blipFill>
        <a:blip r:embed="rId45">
          <a:lum bright="10000"/>
        </a:blip>
        <a:stretch/>
      </xdr:blipFill>
      <xdr:spPr bwMode="auto">
        <a:xfrm>
          <a:off x="295274" y="45624750"/>
          <a:ext cx="443787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101</xdr:row>
      <xdr:rowOff>38100</xdr:rowOff>
    </xdr:from>
    <xdr:to>
      <xdr:col>0</xdr:col>
      <xdr:colOff>771525</xdr:colOff>
      <xdr:row>103</xdr:row>
      <xdr:rowOff>1</xdr:rowOff>
    </xdr:to>
    <xdr:pic>
      <xdr:nvPicPr>
        <xdr:cNvPr id="48" name="Рисунок 47" descr="EU.ST6121.jpg"/>
        <xdr:cNvPicPr>
          <a:picLocks noChangeAspect="1"/>
        </xdr:cNvPicPr>
      </xdr:nvPicPr>
      <xdr:blipFill>
        <a:blip r:embed="rId46"/>
        <a:stretch/>
      </xdr:blipFill>
      <xdr:spPr bwMode="auto">
        <a:xfrm>
          <a:off x="209550" y="46224826"/>
          <a:ext cx="561975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103</xdr:row>
      <xdr:rowOff>76200</xdr:rowOff>
    </xdr:from>
    <xdr:to>
      <xdr:col>0</xdr:col>
      <xdr:colOff>811530</xdr:colOff>
      <xdr:row>104</xdr:row>
      <xdr:rowOff>304800</xdr:rowOff>
    </xdr:to>
    <xdr:pic>
      <xdr:nvPicPr>
        <xdr:cNvPr id="49" name="Рисунок 48" descr="EU.ST6120-1.jpg"/>
        <xdr:cNvPicPr>
          <a:picLocks noChangeAspect="1"/>
        </xdr:cNvPicPr>
      </xdr:nvPicPr>
      <xdr:blipFill>
        <a:blip r:embed="rId47"/>
        <a:stretch/>
      </xdr:blipFill>
      <xdr:spPr bwMode="auto">
        <a:xfrm>
          <a:off x="257175" y="46834425"/>
          <a:ext cx="554355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105</xdr:row>
      <xdr:rowOff>95250</xdr:rowOff>
    </xdr:from>
    <xdr:to>
      <xdr:col>0</xdr:col>
      <xdr:colOff>838200</xdr:colOff>
      <xdr:row>106</xdr:row>
      <xdr:rowOff>247649</xdr:rowOff>
    </xdr:to>
    <xdr:pic>
      <xdr:nvPicPr>
        <xdr:cNvPr id="51" name="Рисунок 50" descr="EU.ST6131.jpg"/>
        <xdr:cNvPicPr>
          <a:picLocks noChangeAspect="1"/>
        </xdr:cNvPicPr>
      </xdr:nvPicPr>
      <xdr:blipFill>
        <a:blip r:embed="rId48"/>
        <a:stretch/>
      </xdr:blipFill>
      <xdr:spPr bwMode="auto">
        <a:xfrm>
          <a:off x="171450" y="48129825"/>
          <a:ext cx="666750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107</xdr:row>
      <xdr:rowOff>76200</xdr:rowOff>
    </xdr:from>
    <xdr:to>
      <xdr:col>0</xdr:col>
      <xdr:colOff>771525</xdr:colOff>
      <xdr:row>108</xdr:row>
      <xdr:rowOff>266700</xdr:rowOff>
    </xdr:to>
    <xdr:pic>
      <xdr:nvPicPr>
        <xdr:cNvPr id="52" name="Рисунок 51" descr="EU.ST6130.jpg"/>
        <xdr:cNvPicPr>
          <a:picLocks noChangeAspect="1"/>
        </xdr:cNvPicPr>
      </xdr:nvPicPr>
      <xdr:blipFill>
        <a:blip r:embed="rId49"/>
        <a:stretch/>
      </xdr:blipFill>
      <xdr:spPr bwMode="auto">
        <a:xfrm>
          <a:off x="209550" y="48834675"/>
          <a:ext cx="561975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25</xdr:row>
      <xdr:rowOff>752475</xdr:rowOff>
    </xdr:from>
    <xdr:to>
      <xdr:col>0</xdr:col>
      <xdr:colOff>868706</xdr:colOff>
      <xdr:row>26</xdr:row>
      <xdr:rowOff>352424</xdr:rowOff>
    </xdr:to>
    <xdr:pic>
      <xdr:nvPicPr>
        <xdr:cNvPr id="53" name="Рисунок 167"/>
        <xdr:cNvPicPr>
          <a:picLocks noChangeAspect="1"/>
        </xdr:cNvPicPr>
      </xdr:nvPicPr>
      <xdr:blipFill>
        <a:blip r:embed="rId50"/>
        <a:stretch/>
      </xdr:blipFill>
      <xdr:spPr bwMode="auto">
        <a:xfrm>
          <a:off x="76200" y="12915900"/>
          <a:ext cx="792506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23</xdr:row>
      <xdr:rowOff>161924</xdr:rowOff>
    </xdr:from>
    <xdr:to>
      <xdr:col>0</xdr:col>
      <xdr:colOff>615102</xdr:colOff>
      <xdr:row>23</xdr:row>
      <xdr:rowOff>895350</xdr:rowOff>
    </xdr:to>
    <xdr:pic>
      <xdr:nvPicPr>
        <xdr:cNvPr id="54" name="Рисунок 150"/>
        <xdr:cNvPicPr>
          <a:picLocks noChangeAspect="1" noChangeArrowheads="1"/>
        </xdr:cNvPicPr>
      </xdr:nvPicPr>
      <xdr:blipFill>
        <a:blip r:embed="rId51"/>
        <a:stretch/>
      </xdr:blipFill>
      <xdr:spPr bwMode="auto">
        <a:xfrm rot="5400000">
          <a:off x="126576" y="11227223"/>
          <a:ext cx="733424" cy="243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190500</xdr:colOff>
      <xdr:row>110</xdr:row>
      <xdr:rowOff>104775</xdr:rowOff>
    </xdr:from>
    <xdr:ext cx="532680" cy="470536"/>
    <xdr:pic>
      <xdr:nvPicPr>
        <xdr:cNvPr id="55" name="Picture 6"/>
        <xdr:cNvPicPr>
          <a:picLocks noChangeAspect="1" noChangeArrowheads="1"/>
        </xdr:cNvPicPr>
      </xdr:nvPicPr>
      <xdr:blipFill>
        <a:blip r:embed="rId52"/>
        <a:stretch/>
      </xdr:blipFill>
      <xdr:spPr bwMode="auto">
        <a:xfrm>
          <a:off x="190500" y="49901475"/>
          <a:ext cx="532681" cy="470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209552</xdr:colOff>
      <xdr:row>32</xdr:row>
      <xdr:rowOff>21374</xdr:rowOff>
    </xdr:from>
    <xdr:to>
      <xdr:col>0</xdr:col>
      <xdr:colOff>728008</xdr:colOff>
      <xdr:row>32</xdr:row>
      <xdr:rowOff>457200</xdr:rowOff>
    </xdr:to>
    <xdr:pic>
      <xdr:nvPicPr>
        <xdr:cNvPr id="56" name="Рисунок 55"/>
        <xdr:cNvPicPr>
          <a:picLocks noChangeAspect="1"/>
        </xdr:cNvPicPr>
      </xdr:nvPicPr>
      <xdr:blipFill>
        <a:blip r:embed="rId53"/>
        <a:stretch/>
      </xdr:blipFill>
      <xdr:spPr bwMode="auto">
        <a:xfrm>
          <a:off x="209552" y="16852050"/>
          <a:ext cx="518456" cy="43582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33</xdr:row>
      <xdr:rowOff>219075</xdr:rowOff>
    </xdr:from>
    <xdr:to>
      <xdr:col>0</xdr:col>
      <xdr:colOff>742950</xdr:colOff>
      <xdr:row>34</xdr:row>
      <xdr:rowOff>342900</xdr:rowOff>
    </xdr:to>
    <xdr:pic>
      <xdr:nvPicPr>
        <xdr:cNvPr id="57" name="Рисунок 56"/>
        <xdr:cNvPicPr>
          <a:picLocks noChangeAspect="1"/>
        </xdr:cNvPicPr>
      </xdr:nvPicPr>
      <xdr:blipFill>
        <a:blip r:embed="rId54"/>
        <a:stretch/>
      </xdr:blipFill>
      <xdr:spPr bwMode="auto">
        <a:xfrm>
          <a:off x="257175" y="17526000"/>
          <a:ext cx="485775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276224</xdr:colOff>
      <xdr:row>35</xdr:row>
      <xdr:rowOff>19050</xdr:rowOff>
    </xdr:from>
    <xdr:to>
      <xdr:col>0</xdr:col>
      <xdr:colOff>822512</xdr:colOff>
      <xdr:row>35</xdr:row>
      <xdr:rowOff>447675</xdr:rowOff>
    </xdr:to>
    <xdr:pic>
      <xdr:nvPicPr>
        <xdr:cNvPr id="58" name="Рисунок 6"/>
        <xdr:cNvPicPr>
          <a:picLocks noChangeAspect="1"/>
        </xdr:cNvPicPr>
      </xdr:nvPicPr>
      <xdr:blipFill>
        <a:blip r:embed="rId55"/>
        <a:stretch/>
      </xdr:blipFill>
      <xdr:spPr bwMode="auto">
        <a:xfrm>
          <a:off x="276225" y="18278475"/>
          <a:ext cx="546287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36</xdr:row>
      <xdr:rowOff>28576</xdr:rowOff>
    </xdr:from>
    <xdr:to>
      <xdr:col>0</xdr:col>
      <xdr:colOff>743166</xdr:colOff>
      <xdr:row>37</xdr:row>
      <xdr:rowOff>0</xdr:rowOff>
    </xdr:to>
    <xdr:pic>
      <xdr:nvPicPr>
        <xdr:cNvPr id="59" name="Рисунок 58"/>
        <xdr:cNvPicPr>
          <a:picLocks noChangeAspect="1"/>
        </xdr:cNvPicPr>
      </xdr:nvPicPr>
      <xdr:blipFill>
        <a:blip r:embed="rId56"/>
        <a:stretch/>
      </xdr:blipFill>
      <xdr:spPr bwMode="auto">
        <a:xfrm>
          <a:off x="285750" y="18764251"/>
          <a:ext cx="457417" cy="447674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37</xdr:row>
      <xdr:rowOff>9526</xdr:rowOff>
    </xdr:from>
    <xdr:to>
      <xdr:col>0</xdr:col>
      <xdr:colOff>638175</xdr:colOff>
      <xdr:row>37</xdr:row>
      <xdr:rowOff>462654</xdr:rowOff>
    </xdr:to>
    <xdr:pic>
      <xdr:nvPicPr>
        <xdr:cNvPr id="60" name="Рисунок 28"/>
        <xdr:cNvPicPr>
          <a:picLocks noChangeAspect="1"/>
        </xdr:cNvPicPr>
      </xdr:nvPicPr>
      <xdr:blipFill>
        <a:blip r:embed="rId57"/>
        <a:stretch/>
      </xdr:blipFill>
      <xdr:spPr bwMode="auto">
        <a:xfrm>
          <a:off x="219074" y="19221451"/>
          <a:ext cx="419100" cy="453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30</xdr:row>
      <xdr:rowOff>28575</xdr:rowOff>
    </xdr:from>
    <xdr:to>
      <xdr:col>0</xdr:col>
      <xdr:colOff>785377</xdr:colOff>
      <xdr:row>30</xdr:row>
      <xdr:rowOff>476250</xdr:rowOff>
    </xdr:to>
    <xdr:pic>
      <xdr:nvPicPr>
        <xdr:cNvPr id="62" name="Рисунок 61"/>
        <xdr:cNvPicPr>
          <a:picLocks noChangeAspect="1"/>
        </xdr:cNvPicPr>
      </xdr:nvPicPr>
      <xdr:blipFill>
        <a:blip r:embed="rId58"/>
        <a:stretch/>
      </xdr:blipFill>
      <xdr:spPr bwMode="auto">
        <a:xfrm>
          <a:off x="219074" y="15849600"/>
          <a:ext cx="566302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31</xdr:row>
      <xdr:rowOff>9526</xdr:rowOff>
    </xdr:from>
    <xdr:to>
      <xdr:col>0</xdr:col>
      <xdr:colOff>600250</xdr:colOff>
      <xdr:row>32</xdr:row>
      <xdr:rowOff>0</xdr:rowOff>
    </xdr:to>
    <xdr:pic>
      <xdr:nvPicPr>
        <xdr:cNvPr id="63" name="Рисунок 62"/>
        <xdr:cNvPicPr>
          <a:picLocks noChangeAspect="1"/>
        </xdr:cNvPicPr>
      </xdr:nvPicPr>
      <xdr:blipFill>
        <a:blip r:embed="rId59"/>
        <a:stretch/>
      </xdr:blipFill>
      <xdr:spPr bwMode="auto">
        <a:xfrm>
          <a:off x="228600" y="16363951"/>
          <a:ext cx="371651" cy="4667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47625</xdr:colOff>
      <xdr:row>0</xdr:row>
      <xdr:rowOff>76200</xdr:rowOff>
    </xdr:from>
    <xdr:to>
      <xdr:col>9</xdr:col>
      <xdr:colOff>647699</xdr:colOff>
      <xdr:row>2</xdr:row>
      <xdr:rowOff>152401</xdr:rowOff>
    </xdr:to>
    <xdr:pic>
      <xdr:nvPicPr>
        <xdr:cNvPr id="2" name="Рисунок 1" descr="C:\Users\dmitrieva\Desktop\111.png"/>
        <xdr:cNvPicPr/>
      </xdr:nvPicPr>
      <xdr:blipFill>
        <a:blip r:embed="rId1"/>
        <a:stretch/>
      </xdr:blipFill>
      <xdr:spPr bwMode="auto">
        <a:xfrm>
          <a:off x="47625" y="76201"/>
          <a:ext cx="10715625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441959</xdr:colOff>
      <xdr:row>2</xdr:row>
      <xdr:rowOff>123828</xdr:rowOff>
    </xdr:from>
    <xdr:to>
      <xdr:col>8</xdr:col>
      <xdr:colOff>885826</xdr:colOff>
      <xdr:row>3</xdr:row>
      <xdr:rowOff>407747</xdr:rowOff>
    </xdr:to>
    <xdr:pic>
      <xdr:nvPicPr>
        <xdr:cNvPr id="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490460" y="790578"/>
          <a:ext cx="2615566" cy="6172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0</xdr:col>
      <xdr:colOff>57150</xdr:colOff>
      <xdr:row>6</xdr:row>
      <xdr:rowOff>31596</xdr:rowOff>
    </xdr:from>
    <xdr:to>
      <xdr:col>0</xdr:col>
      <xdr:colOff>1333500</xdr:colOff>
      <xdr:row>7</xdr:row>
      <xdr:rowOff>664299</xdr:rowOff>
    </xdr:to>
    <xdr:pic>
      <xdr:nvPicPr>
        <xdr:cNvPr id="6" name="Рисунок 5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57150" y="2965296"/>
          <a:ext cx="1276350" cy="1328027"/>
        </a:xfrm>
        <a:prstGeom prst="rect">
          <a:avLst/>
        </a:prstGeom>
      </xdr:spPr>
    </xdr:pic>
    <xdr:clientData/>
  </xdr:twoCellAnchor>
  <xdr:twoCellAnchor editAs="twoCell">
    <xdr:from>
      <xdr:col>0</xdr:col>
      <xdr:colOff>9525</xdr:colOff>
      <xdr:row>12</xdr:row>
      <xdr:rowOff>123824</xdr:rowOff>
    </xdr:from>
    <xdr:to>
      <xdr:col>0</xdr:col>
      <xdr:colOff>1373893</xdr:colOff>
      <xdr:row>13</xdr:row>
      <xdr:rowOff>561974</xdr:rowOff>
    </xdr:to>
    <xdr:pic>
      <xdr:nvPicPr>
        <xdr:cNvPr id="4" name="Рисунок 3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9525" y="6810374"/>
          <a:ext cx="1364369" cy="1133475"/>
        </a:xfrm>
        <a:prstGeom prst="rect">
          <a:avLst/>
        </a:prstGeom>
      </xdr:spPr>
    </xdr:pic>
    <xdr:clientData/>
  </xdr:twoCellAnchor>
  <xdr:twoCellAnchor editAs="twoCell">
    <xdr:from>
      <xdr:col>0</xdr:col>
      <xdr:colOff>19051</xdr:colOff>
      <xdr:row>10</xdr:row>
      <xdr:rowOff>209550</xdr:rowOff>
    </xdr:from>
    <xdr:to>
      <xdr:col>0</xdr:col>
      <xdr:colOff>1375152</xdr:colOff>
      <xdr:row>11</xdr:row>
      <xdr:rowOff>466725</xdr:rowOff>
    </xdr:to>
    <xdr:pic>
      <xdr:nvPicPr>
        <xdr:cNvPr id="9" name="图片 2"/>
        <xdr:cNvPicPr>
          <a:picLocks noChangeAspect="1" noChangeArrowheads="1"/>
        </xdr:cNvPicPr>
      </xdr:nvPicPr>
      <xdr:blipFill>
        <a:blip r:embed="rId5"/>
        <a:stretch/>
      </xdr:blipFill>
      <xdr:spPr bwMode="auto">
        <a:xfrm>
          <a:off x="19051" y="5505450"/>
          <a:ext cx="1356102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0</xdr:col>
      <xdr:colOff>38100</xdr:colOff>
      <xdr:row>14</xdr:row>
      <xdr:rowOff>209550</xdr:rowOff>
    </xdr:from>
    <xdr:to>
      <xdr:col>0</xdr:col>
      <xdr:colOff>1373009</xdr:colOff>
      <xdr:row>15</xdr:row>
      <xdr:rowOff>400050</xdr:rowOff>
    </xdr:to>
    <xdr:pic>
      <xdr:nvPicPr>
        <xdr:cNvPr id="11" name="图片 3"/>
        <xdr:cNvPicPr>
          <a:picLocks noChangeAspect="1" noChangeArrowheads="1"/>
        </xdr:cNvPicPr>
      </xdr:nvPicPr>
      <xdr:blipFill>
        <a:blip r:embed="rId6"/>
        <a:stretch/>
      </xdr:blipFill>
      <xdr:spPr bwMode="auto">
        <a:xfrm>
          <a:off x="38100" y="7667625"/>
          <a:ext cx="133491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0</xdr:col>
      <xdr:colOff>38100</xdr:colOff>
      <xdr:row>16</xdr:row>
      <xdr:rowOff>209550</xdr:rowOff>
    </xdr:from>
    <xdr:to>
      <xdr:col>0</xdr:col>
      <xdr:colOff>1370364</xdr:colOff>
      <xdr:row>19</xdr:row>
      <xdr:rowOff>104775</xdr:rowOff>
    </xdr:to>
    <xdr:pic>
      <xdr:nvPicPr>
        <xdr:cNvPr id="13" name="图片 5"/>
        <xdr:cNvPicPr>
          <a:picLocks noChangeAspect="1" noChangeArrowheads="1"/>
        </xdr:cNvPicPr>
      </xdr:nvPicPr>
      <xdr:blipFill>
        <a:blip r:embed="rId7"/>
        <a:stretch/>
      </xdr:blipFill>
      <xdr:spPr bwMode="auto">
        <a:xfrm>
          <a:off x="38100" y="9515475"/>
          <a:ext cx="1332265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0</xdr:col>
      <xdr:colOff>66675</xdr:colOff>
      <xdr:row>20</xdr:row>
      <xdr:rowOff>247649</xdr:rowOff>
    </xdr:from>
    <xdr:to>
      <xdr:col>0</xdr:col>
      <xdr:colOff>1371601</xdr:colOff>
      <xdr:row>23</xdr:row>
      <xdr:rowOff>79131</xdr:rowOff>
    </xdr:to>
    <xdr:pic>
      <xdr:nvPicPr>
        <xdr:cNvPr id="15" name="图片 6"/>
        <xdr:cNvPicPr>
          <a:picLocks noChangeAspect="1" noChangeArrowheads="1"/>
        </xdr:cNvPicPr>
      </xdr:nvPicPr>
      <xdr:blipFill>
        <a:blip r:embed="rId8"/>
        <a:stretch/>
      </xdr:blipFill>
      <xdr:spPr bwMode="auto">
        <a:xfrm>
          <a:off x="66675" y="10848975"/>
          <a:ext cx="1304926" cy="803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0</xdr:col>
      <xdr:colOff>28574</xdr:colOff>
      <xdr:row>32</xdr:row>
      <xdr:rowOff>294941</xdr:rowOff>
    </xdr:from>
    <xdr:to>
      <xdr:col>0</xdr:col>
      <xdr:colOff>1257299</xdr:colOff>
      <xdr:row>33</xdr:row>
      <xdr:rowOff>99336</xdr:rowOff>
    </xdr:to>
    <xdr:pic>
      <xdr:nvPicPr>
        <xdr:cNvPr id="20" name="Рисунок 19"/>
        <xdr:cNvPicPr>
          <a:picLocks noChangeAspect="1"/>
        </xdr:cNvPicPr>
      </xdr:nvPicPr>
      <xdr:blipFill>
        <a:blip r:embed="rId9"/>
        <a:stretch/>
      </xdr:blipFill>
      <xdr:spPr bwMode="auto">
        <a:xfrm>
          <a:off x="28574" y="14758311"/>
          <a:ext cx="1228726" cy="843305"/>
        </a:xfrm>
        <a:prstGeom prst="rect">
          <a:avLst/>
        </a:prstGeom>
      </xdr:spPr>
    </xdr:pic>
    <xdr:clientData/>
  </xdr:twoCellAnchor>
  <xdr:twoCellAnchor editAs="twoCell">
    <xdr:from>
      <xdr:col>0</xdr:col>
      <xdr:colOff>28574</xdr:colOff>
      <xdr:row>30</xdr:row>
      <xdr:rowOff>218558</xdr:rowOff>
    </xdr:from>
    <xdr:to>
      <xdr:col>0</xdr:col>
      <xdr:colOff>1363989</xdr:colOff>
      <xdr:row>31</xdr:row>
      <xdr:rowOff>504825</xdr:rowOff>
    </xdr:to>
    <xdr:pic>
      <xdr:nvPicPr>
        <xdr:cNvPr id="23" name="Рисунок 22"/>
        <xdr:cNvPicPr>
          <a:picLocks noChangeAspect="1"/>
        </xdr:cNvPicPr>
      </xdr:nvPicPr>
      <xdr:blipFill>
        <a:blip r:embed="rId10"/>
        <a:stretch/>
      </xdr:blipFill>
      <xdr:spPr bwMode="auto">
        <a:xfrm>
          <a:off x="28574" y="14934683"/>
          <a:ext cx="1335414" cy="1048267"/>
        </a:xfrm>
        <a:prstGeom prst="rect">
          <a:avLst/>
        </a:prstGeom>
      </xdr:spPr>
    </xdr:pic>
    <xdr:clientData/>
  </xdr:twoCellAnchor>
  <xdr:twoCellAnchor editAs="twoCell">
    <xdr:from>
      <xdr:col>0</xdr:col>
      <xdr:colOff>57151</xdr:colOff>
      <xdr:row>52</xdr:row>
      <xdr:rowOff>133350</xdr:rowOff>
    </xdr:from>
    <xdr:to>
      <xdr:col>0</xdr:col>
      <xdr:colOff>1373209</xdr:colOff>
      <xdr:row>52</xdr:row>
      <xdr:rowOff>994562</xdr:rowOff>
    </xdr:to>
    <xdr:pic>
      <xdr:nvPicPr>
        <xdr:cNvPr id="24" name="图片 22"/>
        <xdr:cNvPicPr>
          <a:picLocks noChangeAspect="1" noChangeArrowheads="1"/>
        </xdr:cNvPicPr>
      </xdr:nvPicPr>
      <xdr:blipFill>
        <a:blip r:embed="rId11"/>
        <a:stretch/>
      </xdr:blipFill>
      <xdr:spPr bwMode="auto">
        <a:xfrm>
          <a:off x="57151" y="25936575"/>
          <a:ext cx="1316058" cy="8612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0</xdr:col>
      <xdr:colOff>161924</xdr:colOff>
      <xdr:row>51</xdr:row>
      <xdr:rowOff>42069</xdr:rowOff>
    </xdr:from>
    <xdr:to>
      <xdr:col>0</xdr:col>
      <xdr:colOff>1257299</xdr:colOff>
      <xdr:row>51</xdr:row>
      <xdr:rowOff>1228726</xdr:rowOff>
    </xdr:to>
    <xdr:pic>
      <xdr:nvPicPr>
        <xdr:cNvPr id="27" name="图片 21"/>
        <xdr:cNvPicPr>
          <a:picLocks noChangeAspect="1" noChangeArrowheads="1"/>
        </xdr:cNvPicPr>
      </xdr:nvPicPr>
      <xdr:blipFill>
        <a:blip r:embed="rId12"/>
        <a:stretch/>
      </xdr:blipFill>
      <xdr:spPr bwMode="auto">
        <a:xfrm>
          <a:off x="161924" y="24578469"/>
          <a:ext cx="1095376" cy="11866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0</xdr:col>
      <xdr:colOff>57151</xdr:colOff>
      <xdr:row>49</xdr:row>
      <xdr:rowOff>152401</xdr:rowOff>
    </xdr:from>
    <xdr:to>
      <xdr:col>0</xdr:col>
      <xdr:colOff>1367184</xdr:colOff>
      <xdr:row>50</xdr:row>
      <xdr:rowOff>628651</xdr:rowOff>
    </xdr:to>
    <xdr:pic>
      <xdr:nvPicPr>
        <xdr:cNvPr id="29" name="图片 10"/>
        <xdr:cNvPicPr>
          <a:picLocks noChangeAspect="1" noChangeArrowheads="1"/>
        </xdr:cNvPicPr>
      </xdr:nvPicPr>
      <xdr:blipFill>
        <a:blip r:embed="rId13"/>
        <a:stretch/>
      </xdr:blipFill>
      <xdr:spPr bwMode="auto">
        <a:xfrm>
          <a:off x="57151" y="23164801"/>
          <a:ext cx="1310033" cy="1238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0</xdr:col>
      <xdr:colOff>57150</xdr:colOff>
      <xdr:row>45</xdr:row>
      <xdr:rowOff>152400</xdr:rowOff>
    </xdr:from>
    <xdr:to>
      <xdr:col>0</xdr:col>
      <xdr:colOff>1359923</xdr:colOff>
      <xdr:row>48</xdr:row>
      <xdr:rowOff>190500</xdr:rowOff>
    </xdr:to>
    <xdr:pic>
      <xdr:nvPicPr>
        <xdr:cNvPr id="31" name="图片 7"/>
        <xdr:cNvPicPr>
          <a:picLocks noChangeAspect="1" noChangeArrowheads="1"/>
        </xdr:cNvPicPr>
      </xdr:nvPicPr>
      <xdr:blipFill>
        <a:blip r:embed="rId14"/>
        <a:stretch/>
      </xdr:blipFill>
      <xdr:spPr bwMode="auto">
        <a:xfrm>
          <a:off x="57150" y="21869400"/>
          <a:ext cx="1302773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0</xdr:col>
      <xdr:colOff>38100</xdr:colOff>
      <xdr:row>42</xdr:row>
      <xdr:rowOff>133350</xdr:rowOff>
    </xdr:from>
    <xdr:to>
      <xdr:col>0</xdr:col>
      <xdr:colOff>1369452</xdr:colOff>
      <xdr:row>44</xdr:row>
      <xdr:rowOff>343153</xdr:rowOff>
    </xdr:to>
    <xdr:pic>
      <xdr:nvPicPr>
        <xdr:cNvPr id="33" name="图片 8"/>
        <xdr:cNvPicPr>
          <a:picLocks noChangeAspect="1" noChangeArrowheads="1"/>
        </xdr:cNvPicPr>
      </xdr:nvPicPr>
      <xdr:blipFill>
        <a:blip r:embed="rId15"/>
        <a:stretch/>
      </xdr:blipFill>
      <xdr:spPr bwMode="auto">
        <a:xfrm>
          <a:off x="38100" y="20535900"/>
          <a:ext cx="1331352" cy="10861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0</xdr:col>
      <xdr:colOff>28574</xdr:colOff>
      <xdr:row>40</xdr:row>
      <xdr:rowOff>135116</xdr:rowOff>
    </xdr:from>
    <xdr:to>
      <xdr:col>0</xdr:col>
      <xdr:colOff>1362075</xdr:colOff>
      <xdr:row>41</xdr:row>
      <xdr:rowOff>590549</xdr:rowOff>
    </xdr:to>
    <xdr:pic>
      <xdr:nvPicPr>
        <xdr:cNvPr id="42" name="图片 9"/>
        <xdr:cNvPicPr>
          <a:picLocks noChangeAspect="1" noChangeArrowheads="1"/>
        </xdr:cNvPicPr>
      </xdr:nvPicPr>
      <xdr:blipFill>
        <a:blip r:embed="rId16"/>
        <a:stretch/>
      </xdr:blipFill>
      <xdr:spPr bwMode="auto">
        <a:xfrm>
          <a:off x="28574" y="19147016"/>
          <a:ext cx="1333501" cy="11507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0</xdr:col>
      <xdr:colOff>57149</xdr:colOff>
      <xdr:row>37</xdr:row>
      <xdr:rowOff>161924</xdr:rowOff>
    </xdr:from>
    <xdr:to>
      <xdr:col>0</xdr:col>
      <xdr:colOff>1369592</xdr:colOff>
      <xdr:row>39</xdr:row>
      <xdr:rowOff>225425</xdr:rowOff>
    </xdr:to>
    <xdr:pic>
      <xdr:nvPicPr>
        <xdr:cNvPr id="44" name="图片 11"/>
        <xdr:cNvPicPr>
          <a:picLocks noChangeAspect="1" noChangeArrowheads="1"/>
        </xdr:cNvPicPr>
      </xdr:nvPicPr>
      <xdr:blipFill>
        <a:blip r:embed="rId17"/>
        <a:stretch/>
      </xdr:blipFill>
      <xdr:spPr bwMode="auto">
        <a:xfrm>
          <a:off x="57149" y="17973675"/>
          <a:ext cx="1312443" cy="8635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0</xdr:col>
      <xdr:colOff>19050</xdr:colOff>
      <xdr:row>32</xdr:row>
      <xdr:rowOff>238124</xdr:rowOff>
    </xdr:from>
    <xdr:to>
      <xdr:col>0</xdr:col>
      <xdr:colOff>1369787</xdr:colOff>
      <xdr:row>36</xdr:row>
      <xdr:rowOff>51218</xdr:rowOff>
    </xdr:to>
    <xdr:pic>
      <xdr:nvPicPr>
        <xdr:cNvPr id="50" name="图片 12"/>
        <xdr:cNvPicPr>
          <a:picLocks noChangeAspect="1" noChangeArrowheads="1"/>
        </xdr:cNvPicPr>
      </xdr:nvPicPr>
      <xdr:blipFill>
        <a:blip r:embed="rId18"/>
        <a:stretch/>
      </xdr:blipFill>
      <xdr:spPr bwMode="auto">
        <a:xfrm>
          <a:off x="19050" y="16478249"/>
          <a:ext cx="1350737" cy="10703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0</xdr:col>
      <xdr:colOff>57150</xdr:colOff>
      <xdr:row>26</xdr:row>
      <xdr:rowOff>200024</xdr:rowOff>
    </xdr:from>
    <xdr:to>
      <xdr:col>0</xdr:col>
      <xdr:colOff>1355724</xdr:colOff>
      <xdr:row>29</xdr:row>
      <xdr:rowOff>145115</xdr:rowOff>
    </xdr:to>
    <xdr:pic>
      <xdr:nvPicPr>
        <xdr:cNvPr id="53" name="图片 13"/>
        <xdr:cNvPicPr>
          <a:picLocks noChangeAspect="1" noChangeArrowheads="1"/>
        </xdr:cNvPicPr>
      </xdr:nvPicPr>
      <xdr:blipFill>
        <a:blip r:embed="rId19"/>
        <a:stretch/>
      </xdr:blipFill>
      <xdr:spPr bwMode="auto">
        <a:xfrm>
          <a:off x="57150" y="13620749"/>
          <a:ext cx="1298574" cy="9166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0</xdr:col>
      <xdr:colOff>38100</xdr:colOff>
      <xdr:row>24</xdr:row>
      <xdr:rowOff>133350</xdr:rowOff>
    </xdr:from>
    <xdr:to>
      <xdr:col>0</xdr:col>
      <xdr:colOff>1359127</xdr:colOff>
      <xdr:row>25</xdr:row>
      <xdr:rowOff>457200</xdr:rowOff>
    </xdr:to>
    <xdr:pic>
      <xdr:nvPicPr>
        <xdr:cNvPr id="7" name="Рисунок 6"/>
        <xdr:cNvPicPr>
          <a:picLocks noChangeAspect="1"/>
        </xdr:cNvPicPr>
      </xdr:nvPicPr>
      <xdr:blipFill>
        <a:blip r:embed="rId20"/>
        <a:stretch/>
      </xdr:blipFill>
      <xdr:spPr bwMode="auto">
        <a:xfrm flipH="1">
          <a:off x="38100" y="11439525"/>
          <a:ext cx="1321027" cy="952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47625</xdr:colOff>
      <xdr:row>0</xdr:row>
      <xdr:rowOff>76200</xdr:rowOff>
    </xdr:from>
    <xdr:to>
      <xdr:col>9</xdr:col>
      <xdr:colOff>663460</xdr:colOff>
      <xdr:row>2</xdr:row>
      <xdr:rowOff>17525</xdr:rowOff>
    </xdr:to>
    <xdr:pic>
      <xdr:nvPicPr>
        <xdr:cNvPr id="2" name="Рисунок 1" descr="C:\Users\dmitrieva\Desktop\111.png"/>
        <xdr:cNvPicPr/>
      </xdr:nvPicPr>
      <xdr:blipFill>
        <a:blip r:embed="rId1"/>
        <a:stretch/>
      </xdr:blipFill>
      <xdr:spPr bwMode="auto">
        <a:xfrm>
          <a:off x="47625" y="76200"/>
          <a:ext cx="10088881" cy="608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66676</xdr:colOff>
      <xdr:row>2</xdr:row>
      <xdr:rowOff>123826</xdr:rowOff>
    </xdr:from>
    <xdr:to>
      <xdr:col>9</xdr:col>
      <xdr:colOff>128951</xdr:colOff>
      <xdr:row>3</xdr:row>
      <xdr:rowOff>352424</xdr:rowOff>
    </xdr:to>
    <xdr:pic>
      <xdr:nvPicPr>
        <xdr:cNvPr id="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096126" y="790576"/>
          <a:ext cx="2510200" cy="5619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0</xdr:col>
      <xdr:colOff>231398</xdr:colOff>
      <xdr:row>20</xdr:row>
      <xdr:rowOff>211081</xdr:rowOff>
    </xdr:from>
    <xdr:to>
      <xdr:col>0</xdr:col>
      <xdr:colOff>1200149</xdr:colOff>
      <xdr:row>22</xdr:row>
      <xdr:rowOff>251979</xdr:rowOff>
    </xdr:to>
    <xdr:pic>
      <xdr:nvPicPr>
        <xdr:cNvPr id="55" name="Рисунок 3384385"/>
        <xdr:cNvPicPr>
          <a:picLocks noChangeAspect="1" noChangeArrowheads="1"/>
        </xdr:cNvPicPr>
      </xdr:nvPicPr>
      <xdr:blipFill>
        <a:blip r:embed="rId3"/>
        <a:srcRect l="8952" t="0" r="9482" b="0"/>
        <a:stretch/>
      </xdr:blipFill>
      <xdr:spPr bwMode="auto">
        <a:xfrm>
          <a:off x="231398" y="6697607"/>
          <a:ext cx="968751" cy="6885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0</xdr:col>
      <xdr:colOff>36367</xdr:colOff>
      <xdr:row>25</xdr:row>
      <xdr:rowOff>47625</xdr:rowOff>
    </xdr:from>
    <xdr:to>
      <xdr:col>0</xdr:col>
      <xdr:colOff>1286646</xdr:colOff>
      <xdr:row>27</xdr:row>
      <xdr:rowOff>314324</xdr:rowOff>
    </xdr:to>
    <xdr:pic>
      <xdr:nvPicPr>
        <xdr:cNvPr id="56" name="Рисунок 3384386"/>
        <xdr:cNvPicPr>
          <a:picLocks noChangeAspect="1" noChangeArrowheads="1"/>
        </xdr:cNvPicPr>
      </xdr:nvPicPr>
      <xdr:blipFill>
        <a:blip r:embed="rId4"/>
        <a:srcRect l="0" t="0" r="8254" b="0"/>
        <a:stretch/>
      </xdr:blipFill>
      <xdr:spPr bwMode="auto">
        <a:xfrm>
          <a:off x="36367" y="8096250"/>
          <a:ext cx="125027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36637</xdr:colOff>
      <xdr:row>19</xdr:row>
      <xdr:rowOff>43963</xdr:rowOff>
    </xdr:from>
    <xdr:to>
      <xdr:col>0</xdr:col>
      <xdr:colOff>540936</xdr:colOff>
      <xdr:row>20</xdr:row>
      <xdr:rowOff>57151</xdr:rowOff>
    </xdr:to>
    <xdr:pic>
      <xdr:nvPicPr>
        <xdr:cNvPr id="13" name="Рисунок 12"/>
        <xdr:cNvPicPr>
          <a:picLocks noChangeAspect="1"/>
        </xdr:cNvPicPr>
      </xdr:nvPicPr>
      <xdr:blipFill>
        <a:blip r:embed="rId5"/>
        <a:stretch/>
      </xdr:blipFill>
      <xdr:spPr bwMode="auto">
        <a:xfrm>
          <a:off x="36637" y="6206638"/>
          <a:ext cx="504300" cy="337038"/>
        </a:xfrm>
        <a:prstGeom prst="rect">
          <a:avLst/>
        </a:prstGeom>
      </xdr:spPr>
    </xdr:pic>
    <xdr:clientData/>
  </xdr:twoCellAnchor>
  <xdr:twoCellAnchor editAs="oneCell">
    <xdr:from>
      <xdr:col>0</xdr:col>
      <xdr:colOff>35905</xdr:colOff>
      <xdr:row>24</xdr:row>
      <xdr:rowOff>23447</xdr:rowOff>
    </xdr:from>
    <xdr:to>
      <xdr:col>0</xdr:col>
      <xdr:colOff>542925</xdr:colOff>
      <xdr:row>25</xdr:row>
      <xdr:rowOff>54388</xdr:rowOff>
    </xdr:to>
    <xdr:pic>
      <xdr:nvPicPr>
        <xdr:cNvPr id="14" name="Рисунок 13"/>
        <xdr:cNvPicPr>
          <a:picLocks noChangeAspect="1"/>
        </xdr:cNvPicPr>
      </xdr:nvPicPr>
      <xdr:blipFill>
        <a:blip r:embed="rId5"/>
        <a:stretch/>
      </xdr:blipFill>
      <xdr:spPr bwMode="auto">
        <a:xfrm>
          <a:off x="35905" y="7748222"/>
          <a:ext cx="507020" cy="354791"/>
        </a:xfrm>
        <a:prstGeom prst="rect">
          <a:avLst/>
        </a:prstGeom>
      </xdr:spPr>
    </xdr:pic>
    <xdr:clientData/>
  </xdr:twoCellAnchor>
  <xdr:oneCellAnchor>
    <xdr:from>
      <xdr:col>0</xdr:col>
      <xdr:colOff>371475</xdr:colOff>
      <xdr:row>9</xdr:row>
      <xdr:rowOff>201829</xdr:rowOff>
    </xdr:from>
    <xdr:ext cx="841442" cy="722096"/>
    <xdr:pic>
      <xdr:nvPicPr>
        <xdr:cNvPr id="5" name="Рисунок 4" descr="Труба Kromwell из сшитого полиэтилена Pexa-Evoh 16мм x 2,0мм, бухта 500м"/>
        <xdr:cNvPicPr>
          <a:picLocks noChangeAspect="1" noChangeArrowheads="1"/>
        </xdr:cNvPicPr>
      </xdr:nvPicPr>
      <xdr:blipFill>
        <a:blip r:embed="rId6"/>
        <a:srcRect l="11891" t="17232" r="15575" b="20379"/>
        <a:stretch/>
      </xdr:blipFill>
      <xdr:spPr bwMode="auto">
        <a:xfrm>
          <a:off x="371475" y="3249829"/>
          <a:ext cx="841443" cy="722096"/>
        </a:xfrm>
        <a:prstGeom prst="rect">
          <a:avLst/>
        </a:prstGeom>
        <a:noFill/>
      </xdr:spPr>
    </xdr:pic>
    <xdr:clientData/>
  </xdr:oneCellAnchor>
  <xdr:oneCellAnchor>
    <xdr:from>
      <xdr:col>0</xdr:col>
      <xdr:colOff>28576</xdr:colOff>
      <xdr:row>9</xdr:row>
      <xdr:rowOff>26380</xdr:rowOff>
    </xdr:from>
    <xdr:ext cx="442019" cy="268895"/>
    <xdr:pic>
      <xdr:nvPicPr>
        <xdr:cNvPr id="4" name="Рисунок 3"/>
        <xdr:cNvPicPr>
          <a:picLocks noChangeAspect="1"/>
        </xdr:cNvPicPr>
      </xdr:nvPicPr>
      <xdr:blipFill>
        <a:blip r:embed="rId7"/>
        <a:stretch/>
      </xdr:blipFill>
      <xdr:spPr bwMode="auto">
        <a:xfrm>
          <a:off x="28576" y="3074380"/>
          <a:ext cx="442020" cy="268896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13</xdr:row>
      <xdr:rowOff>85725</xdr:rowOff>
    </xdr:from>
    <xdr:ext cx="428625" cy="260747"/>
    <xdr:pic>
      <xdr:nvPicPr>
        <xdr:cNvPr id="10" name="Рисунок 9"/>
        <xdr:cNvPicPr>
          <a:picLocks noChangeAspect="1"/>
        </xdr:cNvPicPr>
      </xdr:nvPicPr>
      <xdr:blipFill>
        <a:blip r:embed="rId7"/>
        <a:stretch/>
      </xdr:blipFill>
      <xdr:spPr bwMode="auto">
        <a:xfrm>
          <a:off x="47625" y="4438650"/>
          <a:ext cx="428625" cy="260747"/>
        </a:xfrm>
        <a:prstGeom prst="rect">
          <a:avLst/>
        </a:prstGeom>
      </xdr:spPr>
    </xdr:pic>
    <xdr:clientData/>
  </xdr:oneCellAnchor>
  <xdr:twoCellAnchor editAs="oneCell">
    <xdr:from>
      <xdr:col>0</xdr:col>
      <xdr:colOff>123824</xdr:colOff>
      <xdr:row>14</xdr:row>
      <xdr:rowOff>161924</xdr:rowOff>
    </xdr:from>
    <xdr:to>
      <xdr:col>0</xdr:col>
      <xdr:colOff>1228130</xdr:colOff>
      <xdr:row>17</xdr:row>
      <xdr:rowOff>294680</xdr:rowOff>
    </xdr:to>
    <xdr:pic>
      <xdr:nvPicPr>
        <xdr:cNvPr id="6" name="Рисунок 5"/>
        <xdr:cNvPicPr>
          <a:picLocks noChangeAspect="1"/>
        </xdr:cNvPicPr>
      </xdr:nvPicPr>
      <xdr:blipFill>
        <a:blip r:embed="rId8"/>
        <a:stretch/>
      </xdr:blipFill>
      <xdr:spPr bwMode="auto">
        <a:xfrm>
          <a:off x="123825" y="4838700"/>
          <a:ext cx="1104305" cy="11043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47625</xdr:colOff>
      <xdr:row>0</xdr:row>
      <xdr:rowOff>76200</xdr:rowOff>
    </xdr:from>
    <xdr:to>
      <xdr:col>8</xdr:col>
      <xdr:colOff>219075</xdr:colOff>
      <xdr:row>2</xdr:row>
      <xdr:rowOff>38100</xdr:rowOff>
    </xdr:to>
    <xdr:pic>
      <xdr:nvPicPr>
        <xdr:cNvPr id="2" name="Рисунок 1" descr="C:\Users\dmitrieva\Desktop\111.png"/>
        <xdr:cNvPicPr/>
      </xdr:nvPicPr>
      <xdr:blipFill>
        <a:blip r:embed="rId1"/>
        <a:stretch/>
      </xdr:blipFill>
      <xdr:spPr bwMode="auto">
        <a:xfrm>
          <a:off x="47625" y="76200"/>
          <a:ext cx="1053465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114302</xdr:colOff>
      <xdr:row>2</xdr:row>
      <xdr:rowOff>85723</xdr:rowOff>
    </xdr:from>
    <xdr:to>
      <xdr:col>7</xdr:col>
      <xdr:colOff>873340</xdr:colOff>
      <xdr:row>3</xdr:row>
      <xdr:rowOff>333374</xdr:rowOff>
    </xdr:to>
    <xdr:pic>
      <xdr:nvPicPr>
        <xdr:cNvPr id="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753352" y="752474"/>
          <a:ext cx="2587838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98205</xdr:colOff>
      <xdr:row>18</xdr:row>
      <xdr:rowOff>76200</xdr:rowOff>
    </xdr:from>
    <xdr:to>
      <xdr:col>0</xdr:col>
      <xdr:colOff>857006</xdr:colOff>
      <xdr:row>19</xdr:row>
      <xdr:rowOff>266701</xdr:rowOff>
    </xdr:to>
    <xdr:pic>
      <xdr:nvPicPr>
        <xdr:cNvPr id="4" name="图片 1"/>
        <xdr:cNvPicPr>
          <a:picLocks noChangeAspect="1" noChangeArrowheads="1"/>
        </xdr:cNvPicPr>
      </xdr:nvPicPr>
      <xdr:blipFill>
        <a:blip r:embed="rId3"/>
        <a:stretch/>
      </xdr:blipFill>
      <xdr:spPr bwMode="auto">
        <a:xfrm>
          <a:off x="98205" y="4495800"/>
          <a:ext cx="758801" cy="5048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79631</xdr:colOff>
      <xdr:row>157</xdr:row>
      <xdr:rowOff>47625</xdr:rowOff>
    </xdr:from>
    <xdr:to>
      <xdr:col>0</xdr:col>
      <xdr:colOff>889056</xdr:colOff>
      <xdr:row>160</xdr:row>
      <xdr:rowOff>27109</xdr:rowOff>
    </xdr:to>
    <xdr:pic>
      <xdr:nvPicPr>
        <xdr:cNvPr id="5" name="图片 45"/>
        <xdr:cNvPicPr>
          <a:picLocks noChangeAspect="1" noChangeArrowheads="1"/>
        </xdr:cNvPicPr>
      </xdr:nvPicPr>
      <xdr:blipFill>
        <a:blip r:embed="rId4"/>
        <a:stretch/>
      </xdr:blipFill>
      <xdr:spPr bwMode="auto">
        <a:xfrm>
          <a:off x="79632" y="29022675"/>
          <a:ext cx="809424" cy="4652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115914</xdr:colOff>
      <xdr:row>143</xdr:row>
      <xdr:rowOff>104775</xdr:rowOff>
    </xdr:from>
    <xdr:to>
      <xdr:col>0</xdr:col>
      <xdr:colOff>909368</xdr:colOff>
      <xdr:row>146</xdr:row>
      <xdr:rowOff>96715</xdr:rowOff>
    </xdr:to>
    <xdr:pic>
      <xdr:nvPicPr>
        <xdr:cNvPr id="6" name="图片 44"/>
        <xdr:cNvPicPr>
          <a:picLocks noChangeAspect="1" noChangeArrowheads="1"/>
        </xdr:cNvPicPr>
      </xdr:nvPicPr>
      <xdr:blipFill>
        <a:blip r:embed="rId5"/>
        <a:stretch/>
      </xdr:blipFill>
      <xdr:spPr bwMode="auto">
        <a:xfrm>
          <a:off x="115914" y="26803350"/>
          <a:ext cx="793454" cy="477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123094</xdr:colOff>
      <xdr:row>25</xdr:row>
      <xdr:rowOff>65943</xdr:rowOff>
    </xdr:from>
    <xdr:to>
      <xdr:col>0</xdr:col>
      <xdr:colOff>767543</xdr:colOff>
      <xdr:row>27</xdr:row>
      <xdr:rowOff>51289</xdr:rowOff>
    </xdr:to>
    <xdr:pic>
      <xdr:nvPicPr>
        <xdr:cNvPr id="7" name="图片 2"/>
        <xdr:cNvPicPr>
          <a:picLocks noChangeAspect="1" noChangeArrowheads="1"/>
        </xdr:cNvPicPr>
      </xdr:nvPicPr>
      <xdr:blipFill>
        <a:blip r:embed="rId6"/>
        <a:stretch/>
      </xdr:blipFill>
      <xdr:spPr bwMode="auto">
        <a:xfrm>
          <a:off x="123094" y="6498981"/>
          <a:ext cx="644449" cy="3077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60814</xdr:colOff>
      <xdr:row>180</xdr:row>
      <xdr:rowOff>57150</xdr:rowOff>
    </xdr:from>
    <xdr:to>
      <xdr:col>0</xdr:col>
      <xdr:colOff>930889</xdr:colOff>
      <xdr:row>183</xdr:row>
      <xdr:rowOff>85725</xdr:rowOff>
    </xdr:to>
    <xdr:pic>
      <xdr:nvPicPr>
        <xdr:cNvPr id="8" name="图片 48"/>
        <xdr:cNvPicPr>
          <a:picLocks noChangeAspect="1" noChangeArrowheads="1"/>
        </xdr:cNvPicPr>
      </xdr:nvPicPr>
      <xdr:blipFill>
        <a:blip r:embed="rId7"/>
        <a:stretch/>
      </xdr:blipFill>
      <xdr:spPr bwMode="auto">
        <a:xfrm>
          <a:off x="60814" y="32775525"/>
          <a:ext cx="870076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132619</xdr:colOff>
      <xdr:row>96</xdr:row>
      <xdr:rowOff>45429</xdr:rowOff>
    </xdr:from>
    <xdr:to>
      <xdr:col>0</xdr:col>
      <xdr:colOff>806053</xdr:colOff>
      <xdr:row>99</xdr:row>
      <xdr:rowOff>54954</xdr:rowOff>
    </xdr:to>
    <xdr:pic>
      <xdr:nvPicPr>
        <xdr:cNvPr id="10" name="图片 41"/>
        <xdr:cNvPicPr>
          <a:picLocks noChangeAspect="1" noChangeArrowheads="1"/>
        </xdr:cNvPicPr>
      </xdr:nvPicPr>
      <xdr:blipFill>
        <a:blip r:embed="rId8"/>
        <a:stretch/>
      </xdr:blipFill>
      <xdr:spPr bwMode="auto">
        <a:xfrm>
          <a:off x="132619" y="16247454"/>
          <a:ext cx="67343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79131</xdr:colOff>
      <xdr:row>104</xdr:row>
      <xdr:rowOff>27021</xdr:rowOff>
    </xdr:from>
    <xdr:to>
      <xdr:col>0</xdr:col>
      <xdr:colOff>942975</xdr:colOff>
      <xdr:row>108</xdr:row>
      <xdr:rowOff>12457</xdr:rowOff>
    </xdr:to>
    <xdr:pic>
      <xdr:nvPicPr>
        <xdr:cNvPr id="11" name="图片 42"/>
        <xdr:cNvPicPr>
          <a:picLocks noChangeAspect="1" noChangeArrowheads="1"/>
        </xdr:cNvPicPr>
      </xdr:nvPicPr>
      <xdr:blipFill>
        <a:blip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rcRect l="0" t="18605" r="0" b="9301"/>
        <a:stretch/>
      </xdr:blipFill>
      <xdr:spPr bwMode="auto">
        <a:xfrm>
          <a:off x="79131" y="19210371"/>
          <a:ext cx="863843" cy="6331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116</xdr:row>
      <xdr:rowOff>152400</xdr:rowOff>
    </xdr:from>
    <xdr:to>
      <xdr:col>0</xdr:col>
      <xdr:colOff>926185</xdr:colOff>
      <xdr:row>120</xdr:row>
      <xdr:rowOff>15384</xdr:rowOff>
    </xdr:to>
    <xdr:pic>
      <xdr:nvPicPr>
        <xdr:cNvPr id="12" name="图片 43"/>
        <xdr:cNvPicPr>
          <a:picLocks noChangeAspect="1" noChangeArrowheads="1"/>
        </xdr:cNvPicPr>
      </xdr:nvPicPr>
      <xdr:blipFill>
        <a:blip r:embed="rId11"/>
        <a:stretch/>
      </xdr:blipFill>
      <xdr:spPr bwMode="auto">
        <a:xfrm>
          <a:off x="76200" y="21364575"/>
          <a:ext cx="849985" cy="605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293810</xdr:colOff>
      <xdr:row>67</xdr:row>
      <xdr:rowOff>94518</xdr:rowOff>
    </xdr:from>
    <xdr:to>
      <xdr:col>0</xdr:col>
      <xdr:colOff>724240</xdr:colOff>
      <xdr:row>70</xdr:row>
      <xdr:rowOff>36634</xdr:rowOff>
    </xdr:to>
    <xdr:pic>
      <xdr:nvPicPr>
        <xdr:cNvPr id="13" name="图片 35"/>
        <xdr:cNvPicPr>
          <a:picLocks noChangeAspect="1" noChangeArrowheads="1"/>
        </xdr:cNvPicPr>
      </xdr:nvPicPr>
      <xdr:blipFill>
        <a:blip r:embed="rId12"/>
        <a:stretch/>
      </xdr:blipFill>
      <xdr:spPr bwMode="auto">
        <a:xfrm>
          <a:off x="293810" y="11048268"/>
          <a:ext cx="430430" cy="4278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150936</xdr:colOff>
      <xdr:row>73</xdr:row>
      <xdr:rowOff>82063</xdr:rowOff>
    </xdr:from>
    <xdr:to>
      <xdr:col>0</xdr:col>
      <xdr:colOff>793400</xdr:colOff>
      <xdr:row>76</xdr:row>
      <xdr:rowOff>145807</xdr:rowOff>
    </xdr:to>
    <xdr:pic>
      <xdr:nvPicPr>
        <xdr:cNvPr id="14" name="图片 3"/>
        <xdr:cNvPicPr>
          <a:picLocks noChangeAspect="1" noChangeArrowheads="1"/>
        </xdr:cNvPicPr>
      </xdr:nvPicPr>
      <xdr:blipFill>
        <a:blip r:embed="rId13"/>
        <a:stretch/>
      </xdr:blipFill>
      <xdr:spPr bwMode="auto">
        <a:xfrm>
          <a:off x="150936" y="12778888"/>
          <a:ext cx="642464" cy="5495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205155</xdr:colOff>
      <xdr:row>219</xdr:row>
      <xdr:rowOff>86455</xdr:rowOff>
    </xdr:from>
    <xdr:to>
      <xdr:col>0</xdr:col>
      <xdr:colOff>828675</xdr:colOff>
      <xdr:row>220</xdr:row>
      <xdr:rowOff>313124</xdr:rowOff>
    </xdr:to>
    <xdr:pic>
      <xdr:nvPicPr>
        <xdr:cNvPr id="15" name="图片 40"/>
        <xdr:cNvPicPr>
          <a:picLocks noChangeAspect="1" noChangeArrowheads="1"/>
        </xdr:cNvPicPr>
      </xdr:nvPicPr>
      <xdr:blipFill>
        <a:blip r:embed="rId14"/>
        <a:stretch/>
      </xdr:blipFill>
      <xdr:spPr bwMode="auto">
        <a:xfrm>
          <a:off x="205155" y="39158006"/>
          <a:ext cx="623520" cy="607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255709</xdr:colOff>
      <xdr:row>61</xdr:row>
      <xdr:rowOff>7326</xdr:rowOff>
    </xdr:from>
    <xdr:to>
      <xdr:col>0</xdr:col>
      <xdr:colOff>788004</xdr:colOff>
      <xdr:row>63</xdr:row>
      <xdr:rowOff>153865</xdr:rowOff>
    </xdr:to>
    <xdr:pic>
      <xdr:nvPicPr>
        <xdr:cNvPr id="16" name="图片 33"/>
        <xdr:cNvPicPr>
          <a:picLocks noChangeAspect="1" noChangeArrowheads="1"/>
        </xdr:cNvPicPr>
      </xdr:nvPicPr>
      <xdr:blipFill>
        <a:blip r:embed="rId15"/>
        <a:stretch/>
      </xdr:blipFill>
      <xdr:spPr bwMode="auto">
        <a:xfrm>
          <a:off x="255709" y="8052288"/>
          <a:ext cx="532295" cy="4689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216145</xdr:colOff>
      <xdr:row>52</xdr:row>
      <xdr:rowOff>150937</xdr:rowOff>
    </xdr:from>
    <xdr:to>
      <xdr:col>0</xdr:col>
      <xdr:colOff>739977</xdr:colOff>
      <xdr:row>55</xdr:row>
      <xdr:rowOff>87923</xdr:rowOff>
    </xdr:to>
    <xdr:pic>
      <xdr:nvPicPr>
        <xdr:cNvPr id="17" name="图片 34"/>
        <xdr:cNvPicPr>
          <a:picLocks noChangeAspect="1" noChangeArrowheads="1"/>
        </xdr:cNvPicPr>
      </xdr:nvPicPr>
      <xdr:blipFill>
        <a:blip r:embed="rId16"/>
        <a:stretch/>
      </xdr:blipFill>
      <xdr:spPr bwMode="auto">
        <a:xfrm>
          <a:off x="216146" y="7228745"/>
          <a:ext cx="523831" cy="4205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218342</xdr:colOff>
      <xdr:row>222</xdr:row>
      <xdr:rowOff>2932</xdr:rowOff>
    </xdr:from>
    <xdr:to>
      <xdr:col>0</xdr:col>
      <xdr:colOff>833733</xdr:colOff>
      <xdr:row>223</xdr:row>
      <xdr:rowOff>135549</xdr:rowOff>
    </xdr:to>
    <xdr:pic>
      <xdr:nvPicPr>
        <xdr:cNvPr id="18" name="图片 51"/>
        <xdr:cNvPicPr>
          <a:picLocks noChangeAspect="1" noChangeArrowheads="1"/>
        </xdr:cNvPicPr>
      </xdr:nvPicPr>
      <xdr:blipFill>
        <a:blip r:embed="rId17"/>
        <a:stretch/>
      </xdr:blipFill>
      <xdr:spPr bwMode="auto">
        <a:xfrm>
          <a:off x="218342" y="35674057"/>
          <a:ext cx="615391" cy="2945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86144</xdr:colOff>
      <xdr:row>169</xdr:row>
      <xdr:rowOff>145599</xdr:rowOff>
    </xdr:from>
    <xdr:to>
      <xdr:col>0</xdr:col>
      <xdr:colOff>895349</xdr:colOff>
      <xdr:row>174</xdr:row>
      <xdr:rowOff>67044</xdr:rowOff>
    </xdr:to>
    <xdr:pic>
      <xdr:nvPicPr>
        <xdr:cNvPr id="19" name="Рисунок 18"/>
        <xdr:cNvPicPr>
          <a:picLocks noChangeAspect="1"/>
        </xdr:cNvPicPr>
      </xdr:nvPicPr>
      <xdr:blipFill>
        <a:blip r:embed="rId18">
          <a:alphaModFix amt="52000"/>
        </a:blip>
        <a:stretch/>
      </xdr:blipFill>
      <xdr:spPr bwMode="auto">
        <a:xfrm>
          <a:off x="86144" y="31073273"/>
          <a:ext cx="809205" cy="731070"/>
        </a:xfrm>
        <a:prstGeom prst="rect">
          <a:avLst/>
        </a:prstGeom>
        <a:effectLst>
          <a:glow>
            <a:schemeClr val="accent1"/>
          </a:glow>
        </a:effectLst>
      </xdr:spPr>
    </xdr:pic>
    <xdr:clientData/>
  </xdr:twoCellAnchor>
  <xdr:twoCellAnchor editAs="oneCell">
    <xdr:from>
      <xdr:col>0</xdr:col>
      <xdr:colOff>17587</xdr:colOff>
      <xdr:row>17</xdr:row>
      <xdr:rowOff>18317</xdr:rowOff>
    </xdr:from>
    <xdr:to>
      <xdr:col>0</xdr:col>
      <xdr:colOff>513076</xdr:colOff>
      <xdr:row>18</xdr:row>
      <xdr:rowOff>0</xdr:rowOff>
    </xdr:to>
    <xdr:pic>
      <xdr:nvPicPr>
        <xdr:cNvPr id="23" name="Рисунок 22"/>
        <xdr:cNvPicPr>
          <a:picLocks noChangeAspect="1"/>
        </xdr:cNvPicPr>
      </xdr:nvPicPr>
      <xdr:blipFill>
        <a:blip r:embed="rId19"/>
        <a:stretch/>
      </xdr:blipFill>
      <xdr:spPr bwMode="auto">
        <a:xfrm>
          <a:off x="17587" y="4123592"/>
          <a:ext cx="495490" cy="296008"/>
        </a:xfrm>
        <a:prstGeom prst="rect">
          <a:avLst/>
        </a:prstGeom>
      </xdr:spPr>
    </xdr:pic>
    <xdr:clientData/>
  </xdr:twoCellAnchor>
  <xdr:absoluteAnchor>
    <xdr:pos x="47626" y="8055640"/>
    <xdr:ext cx="895350" cy="383510"/>
    <xdr:pic>
      <xdr:nvPicPr>
        <xdr:cNvPr id="28" name="image6.jpeg"/>
        <xdr:cNvPicPr>
          <a:picLocks noChangeAspect="1"/>
        </xdr:cNvPicPr>
      </xdr:nvPicPr>
      <xdr:blipFill>
        <a:blip r:embed="rId20"/>
        <a:stretch/>
      </xdr:blipFill>
      <xdr:spPr bwMode="auto">
        <a:xfrm>
          <a:off x="47626" y="8055640"/>
          <a:ext cx="895350" cy="383510"/>
        </a:xfrm>
        <a:prstGeom prst="rect">
          <a:avLst/>
        </a:prstGeom>
      </xdr:spPr>
    </xdr:pic>
    <xdr:clientData/>
  </xdr:absoluteAnchor>
  <xdr:absoluteAnchor>
    <xdr:pos x="76200" y="9805279"/>
    <xdr:ext cx="857250" cy="691272"/>
    <xdr:pic>
      <xdr:nvPicPr>
        <xdr:cNvPr id="31" name="image7.jpeg"/>
        <xdr:cNvPicPr>
          <a:picLocks noChangeAspect="1"/>
        </xdr:cNvPicPr>
      </xdr:nvPicPr>
      <xdr:blipFill>
        <a:blip r:embed="rId21"/>
        <a:stretch/>
      </xdr:blipFill>
      <xdr:spPr bwMode="auto">
        <a:xfrm>
          <a:off x="76200" y="9805279"/>
          <a:ext cx="857250" cy="691272"/>
        </a:xfrm>
        <a:prstGeom prst="rect">
          <a:avLst/>
        </a:prstGeom>
      </xdr:spPr>
    </xdr:pic>
    <xdr:clientData/>
  </xdr:absoluteAnchor>
  <xdr:twoCellAnchor editAs="oneCell">
    <xdr:from>
      <xdr:col>0</xdr:col>
      <xdr:colOff>183095</xdr:colOff>
      <xdr:row>127</xdr:row>
      <xdr:rowOff>41757</xdr:rowOff>
    </xdr:from>
    <xdr:to>
      <xdr:col>0</xdr:col>
      <xdr:colOff>833378</xdr:colOff>
      <xdr:row>131</xdr:row>
      <xdr:rowOff>44341</xdr:rowOff>
    </xdr:to>
    <xdr:pic>
      <xdr:nvPicPr>
        <xdr:cNvPr id="33" name="Рисунок 32"/>
        <xdr:cNvPicPr>
          <a:picLocks noChangeAspect="1" noChangeArrowheads="1"/>
        </xdr:cNvPicPr>
      </xdr:nvPicPr>
      <xdr:blipFill>
        <a:blip r:embed="rId22"/>
        <a:stretch/>
      </xdr:blipFill>
      <xdr:spPr bwMode="auto">
        <a:xfrm rot="2375358" flipH="1" flipV="1">
          <a:off x="183095" y="16015183"/>
          <a:ext cx="650283" cy="650283"/>
        </a:xfrm>
        <a:prstGeom prst="rect">
          <a:avLst/>
        </a:prstGeom>
        <a:noFill/>
      </xdr:spPr>
    </xdr:pic>
    <xdr:clientData/>
  </xdr:twoCellAnchor>
  <xdr:absoluteAnchor>
    <xdr:pos x="95250" y="16459200"/>
    <xdr:ext cx="778610" cy="542925"/>
    <xdr:pic>
      <xdr:nvPicPr>
        <xdr:cNvPr id="35" name="image20.jpeg"/>
        <xdr:cNvPicPr>
          <a:picLocks noChangeAspect="1"/>
        </xdr:cNvPicPr>
      </xdr:nvPicPr>
      <xdr:blipFill>
        <a:blip r:embed="rId23"/>
        <a:stretch/>
      </xdr:blipFill>
      <xdr:spPr bwMode="auto">
        <a:xfrm>
          <a:off x="95250" y="16459200"/>
          <a:ext cx="778611" cy="542925"/>
        </a:xfrm>
        <a:prstGeom prst="rect">
          <a:avLst/>
        </a:prstGeom>
      </xdr:spPr>
    </xdr:pic>
    <xdr:clientData/>
  </xdr:absoluteAnchor>
  <xdr:absoluteAnchor>
    <xdr:pos x="65423" y="15544800"/>
    <xdr:ext cx="848976" cy="550651"/>
    <xdr:pic>
      <xdr:nvPicPr>
        <xdr:cNvPr id="36" name="image16.jpeg"/>
        <xdr:cNvPicPr>
          <a:picLocks noChangeAspect="1"/>
        </xdr:cNvPicPr>
      </xdr:nvPicPr>
      <xdr:blipFill>
        <a:blip r:embed="rId24"/>
        <a:stretch/>
      </xdr:blipFill>
      <xdr:spPr bwMode="auto">
        <a:xfrm>
          <a:off x="65423" y="15544800"/>
          <a:ext cx="848977" cy="550651"/>
        </a:xfrm>
        <a:prstGeom prst="rect">
          <a:avLst/>
        </a:prstGeom>
      </xdr:spPr>
    </xdr:pic>
    <xdr:clientData/>
  </xdr:absoluteAnchor>
  <xdr:oneCellAnchor>
    <xdr:from>
      <xdr:col>0</xdr:col>
      <xdr:colOff>80596</xdr:colOff>
      <xdr:row>189</xdr:row>
      <xdr:rowOff>11723</xdr:rowOff>
    </xdr:from>
    <xdr:ext cx="865188" cy="531202"/>
    <xdr:pic>
      <xdr:nvPicPr>
        <xdr:cNvPr id="39" name="图片 47"/>
        <xdr:cNvPicPr>
          <a:picLocks noChangeAspect="1" noChangeArrowheads="1"/>
        </xdr:cNvPicPr>
      </xdr:nvPicPr>
      <xdr:blipFill>
        <a:blip r:embed="rId25"/>
        <a:stretch/>
      </xdr:blipFill>
      <xdr:spPr bwMode="auto">
        <a:xfrm>
          <a:off x="80597" y="34196948"/>
          <a:ext cx="865188" cy="53120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266701</xdr:colOff>
      <xdr:row>226</xdr:row>
      <xdr:rowOff>1</xdr:rowOff>
    </xdr:from>
    <xdr:to>
      <xdr:col>0</xdr:col>
      <xdr:colOff>689795</xdr:colOff>
      <xdr:row>228</xdr:row>
      <xdr:rowOff>114301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r:embed="rId26"/>
        <a:srcRect l="24182" t="22910" r="24727" b="24182"/>
        <a:stretch/>
      </xdr:blipFill>
      <xdr:spPr bwMode="auto">
        <a:xfrm>
          <a:off x="266701" y="34937701"/>
          <a:ext cx="423094" cy="438149"/>
        </a:xfrm>
        <a:prstGeom prst="rect">
          <a:avLst/>
        </a:prstGeom>
        <a:noFill/>
      </xdr:spPr>
    </xdr:pic>
    <xdr:clientData/>
  </xdr:twoCellAnchor>
  <xdr:absoluteAnchor>
    <xdr:pos x="49781" y="35804475"/>
    <xdr:ext cx="874953" cy="866775"/>
    <xdr:pic>
      <xdr:nvPicPr>
        <xdr:cNvPr id="21" name="image22.jpeg"/>
        <xdr:cNvPicPr>
          <a:picLocks noChangeAspect="1"/>
        </xdr:cNvPicPr>
      </xdr:nvPicPr>
      <xdr:blipFill>
        <a:blip r:embed="rId27"/>
        <a:stretch/>
      </xdr:blipFill>
      <xdr:spPr bwMode="auto">
        <a:xfrm>
          <a:off x="49781" y="35804475"/>
          <a:ext cx="874953" cy="866775"/>
        </a:xfrm>
        <a:prstGeom prst="rect">
          <a:avLst/>
        </a:prstGeom>
      </xdr:spPr>
    </xdr:pic>
    <xdr:clientData/>
  </xdr:absoluteAnchor>
  <xdr:twoCellAnchor editAs="oneCell">
    <xdr:from>
      <xdr:col>0</xdr:col>
      <xdr:colOff>85725</xdr:colOff>
      <xdr:row>211</xdr:row>
      <xdr:rowOff>47625</xdr:rowOff>
    </xdr:from>
    <xdr:to>
      <xdr:col>0</xdr:col>
      <xdr:colOff>752475</xdr:colOff>
      <xdr:row>214</xdr:row>
      <xdr:rowOff>47625</xdr:rowOff>
    </xdr:to>
    <xdr:pic>
      <xdr:nvPicPr>
        <xdr:cNvPr id="26" name="Рисунок 25"/>
        <xdr:cNvPicPr>
          <a:picLocks noChangeAspect="1"/>
        </xdr:cNvPicPr>
      </xdr:nvPicPr>
      <xdr:blipFill>
        <a:blip r:embed="rId28"/>
        <a:stretch/>
      </xdr:blipFill>
      <xdr:spPr bwMode="auto">
        <a:xfrm>
          <a:off x="85725" y="31623000"/>
          <a:ext cx="666750" cy="489270"/>
        </a:xfrm>
        <a:prstGeom prst="rect">
          <a:avLst/>
        </a:prstGeom>
      </xdr:spPr>
    </xdr:pic>
    <xdr:clientData/>
  </xdr:twoCellAnchor>
  <xdr:oneCellAnchor>
    <xdr:from>
      <xdr:col>0</xdr:col>
      <xdr:colOff>51289</xdr:colOff>
      <xdr:row>11</xdr:row>
      <xdr:rowOff>146538</xdr:rowOff>
    </xdr:from>
    <xdr:ext cx="710711" cy="449923"/>
    <xdr:pic>
      <xdr:nvPicPr>
        <xdr:cNvPr id="20" name="图片 1"/>
        <xdr:cNvPicPr>
          <a:picLocks noChangeAspect="1" noChangeArrowheads="1"/>
        </xdr:cNvPicPr>
      </xdr:nvPicPr>
      <xdr:blipFill>
        <a:blip r:embed="rId3"/>
        <a:stretch/>
      </xdr:blipFill>
      <xdr:spPr bwMode="auto">
        <a:xfrm>
          <a:off x="51289" y="5699613"/>
          <a:ext cx="710711" cy="44992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20177</xdr:colOff>
      <xdr:row>9</xdr:row>
      <xdr:rowOff>43071</xdr:rowOff>
    </xdr:from>
    <xdr:ext cx="482356" cy="291036"/>
    <xdr:pic>
      <xdr:nvPicPr>
        <xdr:cNvPr id="25" name="Рисунок 24"/>
        <xdr:cNvPicPr>
          <a:picLocks noChangeAspect="1"/>
        </xdr:cNvPicPr>
      </xdr:nvPicPr>
      <xdr:blipFill>
        <a:blip r:embed="rId29"/>
        <a:stretch/>
      </xdr:blipFill>
      <xdr:spPr bwMode="auto">
        <a:xfrm>
          <a:off x="20178" y="5177046"/>
          <a:ext cx="482356" cy="29103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8</xdr:col>
      <xdr:colOff>288235</xdr:colOff>
      <xdr:row>4</xdr:row>
      <xdr:rowOff>120512</xdr:rowOff>
    </xdr:from>
    <xdr:to>
      <xdr:col>12</xdr:col>
      <xdr:colOff>21346</xdr:colOff>
      <xdr:row>6</xdr:row>
      <xdr:rowOff>91109</xdr:rowOff>
    </xdr:to>
    <xdr:pic>
      <xdr:nvPicPr>
        <xdr:cNvPr id="4" name="Рисунок 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535518" y="783121"/>
          <a:ext cx="2474654" cy="5752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168210</xdr:colOff>
      <xdr:row>10</xdr:row>
      <xdr:rowOff>16566</xdr:rowOff>
    </xdr:from>
    <xdr:to>
      <xdr:col>0</xdr:col>
      <xdr:colOff>1063624</xdr:colOff>
      <xdr:row>14</xdr:row>
      <xdr:rowOff>167288</xdr:rowOff>
    </xdr:to>
    <xdr:pic>
      <xdr:nvPicPr>
        <xdr:cNvPr id="5" name="Рисунок 4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68211" y="2321616"/>
          <a:ext cx="889063" cy="1036547"/>
        </a:xfrm>
        <a:prstGeom prst="rect">
          <a:avLst/>
        </a:prstGeom>
      </xdr:spPr>
    </xdr:pic>
    <xdr:clientData/>
  </xdr:twoCellAnchor>
  <xdr:twoCellAnchor editAs="oneCell">
    <xdr:from>
      <xdr:col>0</xdr:col>
      <xdr:colOff>157371</xdr:colOff>
      <xdr:row>24</xdr:row>
      <xdr:rowOff>102292</xdr:rowOff>
    </xdr:from>
    <xdr:to>
      <xdr:col>0</xdr:col>
      <xdr:colOff>1005775</xdr:colOff>
      <xdr:row>28</xdr:row>
      <xdr:rowOff>149225</xdr:rowOff>
    </xdr:to>
    <xdr:pic>
      <xdr:nvPicPr>
        <xdr:cNvPr id="6" name="Рисунок 5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157371" y="5226742"/>
          <a:ext cx="845230" cy="935934"/>
        </a:xfrm>
        <a:prstGeom prst="rect">
          <a:avLst/>
        </a:prstGeom>
      </xdr:spPr>
    </xdr:pic>
    <xdr:clientData/>
  </xdr:twoCellAnchor>
  <xdr:oneCellAnchor>
    <xdr:from>
      <xdr:col>0</xdr:col>
      <xdr:colOff>345881</xdr:colOff>
      <xdr:row>73</xdr:row>
      <xdr:rowOff>36775</xdr:rowOff>
    </xdr:from>
    <xdr:ext cx="532680" cy="470536"/>
    <xdr:pic>
      <xdr:nvPicPr>
        <xdr:cNvPr id="7" name="Picture 6"/>
        <xdr:cNvPicPr>
          <a:picLocks noChangeAspect="1" noChangeArrowheads="1"/>
        </xdr:cNvPicPr>
      </xdr:nvPicPr>
      <xdr:blipFill>
        <a:blip r:embed="rId4"/>
        <a:stretch/>
      </xdr:blipFill>
      <xdr:spPr bwMode="auto">
        <a:xfrm>
          <a:off x="345881" y="9780851"/>
          <a:ext cx="532681" cy="470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477908</xdr:colOff>
      <xdr:row>75</xdr:row>
      <xdr:rowOff>76200</xdr:rowOff>
    </xdr:from>
    <xdr:ext cx="446040" cy="449581"/>
    <xdr:pic>
      <xdr:nvPicPr>
        <xdr:cNvPr id="8" name="Picture 8"/>
        <xdr:cNvPicPr>
          <a:picLocks noChangeAspect="1" noChangeArrowheads="1"/>
        </xdr:cNvPicPr>
      </xdr:nvPicPr>
      <xdr:blipFill>
        <a:blip r:embed="rId5"/>
        <a:stretch/>
      </xdr:blipFill>
      <xdr:spPr bwMode="auto">
        <a:xfrm>
          <a:off x="477908" y="10448924"/>
          <a:ext cx="446040" cy="4495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221476</xdr:colOff>
      <xdr:row>72</xdr:row>
      <xdr:rowOff>38350</xdr:rowOff>
    </xdr:from>
    <xdr:ext cx="578629" cy="390275"/>
    <xdr:pic>
      <xdr:nvPicPr>
        <xdr:cNvPr id="9" name="Picture 23040"/>
        <xdr:cNvPicPr>
          <a:picLocks noChangeAspect="1" noChangeArrowheads="1"/>
        </xdr:cNvPicPr>
      </xdr:nvPicPr>
      <xdr:blipFill>
        <a:blip r:embed="rId6"/>
        <a:stretch/>
      </xdr:blipFill>
      <xdr:spPr bwMode="auto">
        <a:xfrm>
          <a:off x="221477" y="17173825"/>
          <a:ext cx="578629" cy="390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422498</xdr:colOff>
      <xdr:row>78</xdr:row>
      <xdr:rowOff>141052</xdr:rowOff>
    </xdr:from>
    <xdr:ext cx="351445" cy="325672"/>
    <xdr:pic>
      <xdr:nvPicPr>
        <xdr:cNvPr id="11" name="Picture 23201"/>
        <xdr:cNvPicPr>
          <a:picLocks noChangeAspect="1" noChangeArrowheads="1"/>
        </xdr:cNvPicPr>
      </xdr:nvPicPr>
      <xdr:blipFill>
        <a:blip r:embed="rId7"/>
        <a:stretch/>
      </xdr:blipFill>
      <xdr:spPr bwMode="auto">
        <a:xfrm>
          <a:off x="422498" y="19553002"/>
          <a:ext cx="351446" cy="3256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419100</xdr:colOff>
      <xdr:row>79</xdr:row>
      <xdr:rowOff>102788</xdr:rowOff>
    </xdr:from>
    <xdr:ext cx="633206" cy="410976"/>
    <xdr:pic>
      <xdr:nvPicPr>
        <xdr:cNvPr id="12" name="Picture 23202"/>
        <xdr:cNvPicPr>
          <a:picLocks noChangeAspect="1" noChangeArrowheads="1"/>
        </xdr:cNvPicPr>
      </xdr:nvPicPr>
      <xdr:blipFill>
        <a:blip r:embed="rId8"/>
        <a:stretch/>
      </xdr:blipFill>
      <xdr:spPr bwMode="auto">
        <a:xfrm>
          <a:off x="419100" y="20000513"/>
          <a:ext cx="633206" cy="41097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397201</xdr:colOff>
      <xdr:row>69</xdr:row>
      <xdr:rowOff>9475</xdr:rowOff>
    </xdr:from>
    <xdr:ext cx="362899" cy="603438"/>
    <xdr:pic>
      <xdr:nvPicPr>
        <xdr:cNvPr id="13" name="Рисунок 12"/>
        <xdr:cNvPicPr>
          <a:picLocks noChangeAspect="1"/>
        </xdr:cNvPicPr>
      </xdr:nvPicPr>
      <xdr:blipFill>
        <a:blip r:embed="rId9"/>
        <a:srcRect l="14668" t="0" r="11748" b="0"/>
        <a:stretch/>
      </xdr:blipFill>
      <xdr:spPr bwMode="auto">
        <a:xfrm>
          <a:off x="397201" y="19904301"/>
          <a:ext cx="362900" cy="603438"/>
        </a:xfrm>
        <a:prstGeom prst="rect">
          <a:avLst/>
        </a:prstGeom>
      </xdr:spPr>
    </xdr:pic>
    <xdr:clientData/>
  </xdr:oneCellAnchor>
  <xdr:oneCellAnchor>
    <xdr:from>
      <xdr:col>0</xdr:col>
      <xdr:colOff>391470</xdr:colOff>
      <xdr:row>67</xdr:row>
      <xdr:rowOff>44334</xdr:rowOff>
    </xdr:from>
    <xdr:ext cx="370797" cy="535448"/>
    <xdr:pic>
      <xdr:nvPicPr>
        <xdr:cNvPr id="14" name="Рисунок 13"/>
        <xdr:cNvPicPr>
          <a:picLocks noChangeAspect="1"/>
        </xdr:cNvPicPr>
      </xdr:nvPicPr>
      <xdr:blipFill>
        <a:blip r:embed="rId10"/>
        <a:srcRect l="14902" t="0" r="13332" b="0"/>
        <a:stretch/>
      </xdr:blipFill>
      <xdr:spPr bwMode="auto">
        <a:xfrm>
          <a:off x="391470" y="19309683"/>
          <a:ext cx="370798" cy="535448"/>
        </a:xfrm>
        <a:prstGeom prst="rect">
          <a:avLst/>
        </a:prstGeom>
      </xdr:spPr>
    </xdr:pic>
    <xdr:clientData/>
  </xdr:oneCellAnchor>
  <xdr:oneCellAnchor>
    <xdr:from>
      <xdr:col>0</xdr:col>
      <xdr:colOff>317785</xdr:colOff>
      <xdr:row>65</xdr:row>
      <xdr:rowOff>10116</xdr:rowOff>
    </xdr:from>
    <xdr:ext cx="492766" cy="602797"/>
    <xdr:pic>
      <xdr:nvPicPr>
        <xdr:cNvPr id="15" name="Рисунок 14"/>
        <xdr:cNvPicPr>
          <a:picLocks noChangeAspect="1"/>
        </xdr:cNvPicPr>
      </xdr:nvPicPr>
      <xdr:blipFill>
        <a:blip r:embed="rId11"/>
        <a:stretch/>
      </xdr:blipFill>
      <xdr:spPr bwMode="auto">
        <a:xfrm>
          <a:off x="317785" y="18645986"/>
          <a:ext cx="492766" cy="602797"/>
        </a:xfrm>
        <a:prstGeom prst="rect">
          <a:avLst/>
        </a:prstGeom>
      </xdr:spPr>
    </xdr:pic>
    <xdr:clientData/>
  </xdr:oneCellAnchor>
  <xdr:oneCellAnchor>
    <xdr:from>
      <xdr:col>0</xdr:col>
      <xdr:colOff>305718</xdr:colOff>
      <xdr:row>71</xdr:row>
      <xdr:rowOff>42286</xdr:rowOff>
    </xdr:from>
    <xdr:ext cx="648816" cy="481589"/>
    <xdr:pic>
      <xdr:nvPicPr>
        <xdr:cNvPr id="16" name="Рисунок 15"/>
        <xdr:cNvPicPr>
          <a:picLocks noChangeAspect="1"/>
        </xdr:cNvPicPr>
      </xdr:nvPicPr>
      <xdr:blipFill>
        <a:blip r:embed="rId12"/>
        <a:stretch/>
      </xdr:blipFill>
      <xdr:spPr bwMode="auto">
        <a:xfrm>
          <a:off x="305719" y="20568661"/>
          <a:ext cx="648817" cy="48158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132523</xdr:rowOff>
    </xdr:from>
    <xdr:to>
      <xdr:col>11</xdr:col>
      <xdr:colOff>495299</xdr:colOff>
      <xdr:row>3</xdr:row>
      <xdr:rowOff>133350</xdr:rowOff>
    </xdr:to>
    <xdr:pic>
      <xdr:nvPicPr>
        <xdr:cNvPr id="17" name="Рисунок 16" descr="C:\Users\dmitrieva\Desktop\111.png"/>
        <xdr:cNvPicPr/>
      </xdr:nvPicPr>
      <xdr:blipFill>
        <a:blip r:embed="rId13"/>
        <a:stretch/>
      </xdr:blipFill>
      <xdr:spPr bwMode="auto">
        <a:xfrm>
          <a:off x="0" y="132523"/>
          <a:ext cx="9867900" cy="4866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0</xdr:col>
      <xdr:colOff>384811</xdr:colOff>
      <xdr:row>38</xdr:row>
      <xdr:rowOff>68210</xdr:rowOff>
    </xdr:from>
    <xdr:to>
      <xdr:col>0</xdr:col>
      <xdr:colOff>935354</xdr:colOff>
      <xdr:row>38</xdr:row>
      <xdr:rowOff>484621</xdr:rowOff>
    </xdr:to>
    <xdr:pic>
      <xdr:nvPicPr>
        <xdr:cNvPr id="22" name="Рисунок 26"/>
        <xdr:cNvPicPr>
          <a:picLocks noChangeAspect="1" noChangeArrowheads="1"/>
        </xdr:cNvPicPr>
      </xdr:nvPicPr>
      <xdr:blipFill>
        <a:blip r:embed="rId14"/>
        <a:stretch/>
      </xdr:blipFill>
      <xdr:spPr bwMode="auto">
        <a:xfrm>
          <a:off x="384811" y="7259585"/>
          <a:ext cx="550544" cy="416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0</xdr:col>
      <xdr:colOff>365760</xdr:colOff>
      <xdr:row>39</xdr:row>
      <xdr:rowOff>97154</xdr:rowOff>
    </xdr:from>
    <xdr:to>
      <xdr:col>0</xdr:col>
      <xdr:colOff>1002031</xdr:colOff>
      <xdr:row>39</xdr:row>
      <xdr:rowOff>555406</xdr:rowOff>
    </xdr:to>
    <xdr:pic>
      <xdr:nvPicPr>
        <xdr:cNvPr id="23" name="Рисунок 25"/>
        <xdr:cNvPicPr>
          <a:picLocks noChangeAspect="1" noChangeArrowheads="1"/>
        </xdr:cNvPicPr>
      </xdr:nvPicPr>
      <xdr:blipFill>
        <a:blip r:embed="rId15"/>
        <a:stretch/>
      </xdr:blipFill>
      <xdr:spPr bwMode="auto">
        <a:xfrm>
          <a:off x="365761" y="7917179"/>
          <a:ext cx="636270" cy="458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440469</xdr:colOff>
      <xdr:row>40</xdr:row>
      <xdr:rowOff>33543</xdr:rowOff>
    </xdr:from>
    <xdr:to>
      <xdr:col>0</xdr:col>
      <xdr:colOff>890607</xdr:colOff>
      <xdr:row>41</xdr:row>
      <xdr:rowOff>264050</xdr:rowOff>
    </xdr:to>
    <xdr:pic>
      <xdr:nvPicPr>
        <xdr:cNvPr id="24" name="Рисунок 23" descr="EU.ST6122-1.jpg"/>
        <xdr:cNvPicPr>
          <a:picLocks noChangeAspect="1"/>
        </xdr:cNvPicPr>
      </xdr:nvPicPr>
      <xdr:blipFill>
        <a:blip r:embed="rId16">
          <a:lum bright="10000"/>
        </a:blip>
        <a:stretch/>
      </xdr:blipFill>
      <xdr:spPr bwMode="auto">
        <a:xfrm>
          <a:off x="440470" y="9434305"/>
          <a:ext cx="443787" cy="545245"/>
        </a:xfrm>
        <a:prstGeom prst="rect">
          <a:avLst/>
        </a:prstGeom>
      </xdr:spPr>
    </xdr:pic>
    <xdr:clientData/>
  </xdr:twoCellAnchor>
  <xdr:twoCellAnchor editAs="oneCell">
    <xdr:from>
      <xdr:col>0</xdr:col>
      <xdr:colOff>417444</xdr:colOff>
      <xdr:row>42</xdr:row>
      <xdr:rowOff>39259</xdr:rowOff>
    </xdr:from>
    <xdr:to>
      <xdr:col>0</xdr:col>
      <xdr:colOff>891087</xdr:colOff>
      <xdr:row>43</xdr:row>
      <xdr:rowOff>243094</xdr:rowOff>
    </xdr:to>
    <xdr:pic>
      <xdr:nvPicPr>
        <xdr:cNvPr id="25" name="Рисунок 24" descr="EU.ST6123-1.jpg"/>
        <xdr:cNvPicPr>
          <a:picLocks noChangeAspect="1"/>
        </xdr:cNvPicPr>
      </xdr:nvPicPr>
      <xdr:blipFill>
        <a:blip r:embed="rId17">
          <a:lum bright="10000"/>
        </a:blip>
        <a:stretch/>
      </xdr:blipFill>
      <xdr:spPr bwMode="auto">
        <a:xfrm>
          <a:off x="417444" y="10069498"/>
          <a:ext cx="464118" cy="509049"/>
        </a:xfrm>
        <a:prstGeom prst="rect">
          <a:avLst/>
        </a:prstGeom>
      </xdr:spPr>
    </xdr:pic>
    <xdr:clientData/>
  </xdr:twoCellAnchor>
  <xdr:twoCellAnchor editAs="oneCell">
    <xdr:from>
      <xdr:col>0</xdr:col>
      <xdr:colOff>384810</xdr:colOff>
      <xdr:row>44</xdr:row>
      <xdr:rowOff>57150</xdr:rowOff>
    </xdr:from>
    <xdr:to>
      <xdr:col>0</xdr:col>
      <xdr:colOff>1011555</xdr:colOff>
      <xdr:row>45</xdr:row>
      <xdr:rowOff>265042</xdr:rowOff>
    </xdr:to>
    <xdr:pic>
      <xdr:nvPicPr>
        <xdr:cNvPr id="26" name="Рисунок 25" descr="EU.ST6130.jpg"/>
        <xdr:cNvPicPr>
          <a:picLocks noChangeAspect="1"/>
        </xdr:cNvPicPr>
      </xdr:nvPicPr>
      <xdr:blipFill>
        <a:blip r:embed="rId18"/>
        <a:stretch/>
      </xdr:blipFill>
      <xdr:spPr bwMode="auto">
        <a:xfrm>
          <a:off x="384810" y="10229850"/>
          <a:ext cx="626745" cy="515866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46</xdr:row>
      <xdr:rowOff>72390</xdr:rowOff>
    </xdr:from>
    <xdr:to>
      <xdr:col>0</xdr:col>
      <xdr:colOff>1043304</xdr:colOff>
      <xdr:row>47</xdr:row>
      <xdr:rowOff>212032</xdr:rowOff>
    </xdr:to>
    <xdr:pic>
      <xdr:nvPicPr>
        <xdr:cNvPr id="27" name="Рисунок 26" descr="EU.ST6131.jpg"/>
        <xdr:cNvPicPr>
          <a:picLocks noChangeAspect="1"/>
        </xdr:cNvPicPr>
      </xdr:nvPicPr>
      <xdr:blipFill>
        <a:blip r:embed="rId19"/>
        <a:stretch/>
      </xdr:blipFill>
      <xdr:spPr bwMode="auto">
        <a:xfrm>
          <a:off x="333375" y="10873740"/>
          <a:ext cx="706754" cy="453968"/>
        </a:xfrm>
        <a:prstGeom prst="rect">
          <a:avLst/>
        </a:prstGeom>
      </xdr:spPr>
    </xdr:pic>
    <xdr:clientData/>
  </xdr:twoCellAnchor>
  <xdr:twoCellAnchor editAs="oneCell">
    <xdr:from>
      <xdr:col>0</xdr:col>
      <xdr:colOff>441959</xdr:colOff>
      <xdr:row>48</xdr:row>
      <xdr:rowOff>66675</xdr:rowOff>
    </xdr:from>
    <xdr:to>
      <xdr:col>0</xdr:col>
      <xdr:colOff>1005840</xdr:colOff>
      <xdr:row>49</xdr:row>
      <xdr:rowOff>281721</xdr:rowOff>
    </xdr:to>
    <xdr:pic>
      <xdr:nvPicPr>
        <xdr:cNvPr id="28" name="Рисунок 27" descr="EU.ST6120-1.jpg"/>
        <xdr:cNvPicPr>
          <a:picLocks noChangeAspect="1"/>
        </xdr:cNvPicPr>
      </xdr:nvPicPr>
      <xdr:blipFill>
        <a:blip r:embed="rId20"/>
        <a:stretch/>
      </xdr:blipFill>
      <xdr:spPr bwMode="auto">
        <a:xfrm>
          <a:off x="441960" y="10267950"/>
          <a:ext cx="554355" cy="529371"/>
        </a:xfrm>
        <a:prstGeom prst="rect">
          <a:avLst/>
        </a:prstGeom>
      </xdr:spPr>
    </xdr:pic>
    <xdr:clientData/>
  </xdr:twoCellAnchor>
  <xdr:twoCellAnchor editAs="oneCell">
    <xdr:from>
      <xdr:col>0</xdr:col>
      <xdr:colOff>337185</xdr:colOff>
      <xdr:row>50</xdr:row>
      <xdr:rowOff>28575</xdr:rowOff>
    </xdr:from>
    <xdr:to>
      <xdr:col>0</xdr:col>
      <xdr:colOff>1044650</xdr:colOff>
      <xdr:row>51</xdr:row>
      <xdr:rowOff>263524</xdr:rowOff>
    </xdr:to>
    <xdr:pic>
      <xdr:nvPicPr>
        <xdr:cNvPr id="29" name="Рисунок 28" descr="EU.ST6121.jpg"/>
        <xdr:cNvPicPr>
          <a:picLocks noChangeAspect="1"/>
        </xdr:cNvPicPr>
      </xdr:nvPicPr>
      <xdr:blipFill>
        <a:blip r:embed="rId21"/>
        <a:stretch/>
      </xdr:blipFill>
      <xdr:spPr bwMode="auto">
        <a:xfrm>
          <a:off x="337185" y="10858500"/>
          <a:ext cx="697941" cy="54292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52</xdr:row>
      <xdr:rowOff>110488</xdr:rowOff>
    </xdr:from>
    <xdr:to>
      <xdr:col>0</xdr:col>
      <xdr:colOff>1082519</xdr:colOff>
      <xdr:row>52</xdr:row>
      <xdr:rowOff>573405</xdr:rowOff>
    </xdr:to>
    <xdr:pic>
      <xdr:nvPicPr>
        <xdr:cNvPr id="30" name="Picture 1846" descr="55"/>
        <xdr:cNvPicPr>
          <a:picLocks noChangeAspect="1" noChangeArrowheads="1"/>
        </xdr:cNvPicPr>
      </xdr:nvPicPr>
      <xdr:blipFill>
        <a:blip r:embed="rId22"/>
        <a:stretch/>
      </xdr:blipFill>
      <xdr:spPr bwMode="auto">
        <a:xfrm>
          <a:off x="238125" y="11569064"/>
          <a:ext cx="841219" cy="46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56</xdr:row>
      <xdr:rowOff>38100</xdr:rowOff>
    </xdr:from>
    <xdr:to>
      <xdr:col>0</xdr:col>
      <xdr:colOff>799964</xdr:colOff>
      <xdr:row>56</xdr:row>
      <xdr:rowOff>609600</xdr:rowOff>
    </xdr:to>
    <xdr:pic>
      <xdr:nvPicPr>
        <xdr:cNvPr id="31" name="Рисунок 22"/>
        <xdr:cNvPicPr>
          <a:picLocks noChangeAspect="1"/>
        </xdr:cNvPicPr>
      </xdr:nvPicPr>
      <xdr:blipFill>
        <a:blip r:embed="rId23">
          <a:lum bright="-4000" contrast="28000"/>
        </a:blip>
        <a:stretch/>
      </xdr:blipFill>
      <xdr:spPr bwMode="auto">
        <a:xfrm>
          <a:off x="428625" y="12325350"/>
          <a:ext cx="37134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61</xdr:row>
      <xdr:rowOff>123824</xdr:rowOff>
    </xdr:from>
    <xdr:to>
      <xdr:col>0</xdr:col>
      <xdr:colOff>1200150</xdr:colOff>
      <xdr:row>61</xdr:row>
      <xdr:rowOff>949359</xdr:rowOff>
    </xdr:to>
    <xdr:pic>
      <xdr:nvPicPr>
        <xdr:cNvPr id="33" name="图片 12"/>
        <xdr:cNvPicPr>
          <a:picLocks noChangeAspect="1"/>
        </xdr:cNvPicPr>
      </xdr:nvPicPr>
      <xdr:blipFill>
        <a:blip r:embed="rId24"/>
        <a:stretch/>
      </xdr:blipFill>
      <xdr:spPr bwMode="auto">
        <a:xfrm>
          <a:off x="209550" y="13792199"/>
          <a:ext cx="990600" cy="819185"/>
        </a:xfrm>
        <a:prstGeom prst="rect">
          <a:avLst/>
        </a:prstGeom>
      </xdr:spPr>
    </xdr:pic>
    <xdr:clientData/>
  </xdr:twoCellAnchor>
  <xdr:oneCellAnchor>
    <xdr:from>
      <xdr:col>0</xdr:col>
      <xdr:colOff>206312</xdr:colOff>
      <xdr:row>16</xdr:row>
      <xdr:rowOff>0</xdr:rowOff>
    </xdr:from>
    <xdr:ext cx="774763" cy="748313"/>
    <xdr:pic>
      <xdr:nvPicPr>
        <xdr:cNvPr id="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206312" y="3581400"/>
          <a:ext cx="774763" cy="748313"/>
        </a:xfrm>
        <a:prstGeom prst="rect">
          <a:avLst/>
        </a:prstGeom>
      </xdr:spPr>
    </xdr:pic>
    <xdr:clientData/>
  </xdr:oneCellAnchor>
  <xdr:oneCellAnchor>
    <xdr:from>
      <xdr:col>0</xdr:col>
      <xdr:colOff>176420</xdr:colOff>
      <xdr:row>30</xdr:row>
      <xdr:rowOff>9525</xdr:rowOff>
    </xdr:from>
    <xdr:ext cx="795130" cy="742352"/>
    <xdr:pic>
      <xdr:nvPicPr>
        <xdr:cNvPr id="3" name="Рисунок 2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176420" y="6410325"/>
          <a:ext cx="795130" cy="742353"/>
        </a:xfrm>
        <a:prstGeom prst="rect">
          <a:avLst/>
        </a:prstGeom>
      </xdr:spPr>
    </xdr:pic>
    <xdr:clientData/>
  </xdr:oneCellAnchor>
  <xdr:twoCellAnchor editAs="oneCell">
    <xdr:from>
      <xdr:col>0</xdr:col>
      <xdr:colOff>339586</xdr:colOff>
      <xdr:row>77</xdr:row>
      <xdr:rowOff>33132</xdr:rowOff>
    </xdr:from>
    <xdr:to>
      <xdr:col>0</xdr:col>
      <xdr:colOff>760372</xdr:colOff>
      <xdr:row>77</xdr:row>
      <xdr:rowOff>473351</xdr:rowOff>
    </xdr:to>
    <xdr:pic>
      <xdr:nvPicPr>
        <xdr:cNvPr id="19" name="Рисунок 18"/>
        <xdr:cNvPicPr>
          <a:picLocks noChangeAspect="1"/>
        </xdr:cNvPicPr>
      </xdr:nvPicPr>
      <xdr:blipFill>
        <a:blip r:embed="rId25"/>
        <a:stretch/>
      </xdr:blipFill>
      <xdr:spPr bwMode="auto">
        <a:xfrm>
          <a:off x="339586" y="22868284"/>
          <a:ext cx="417611" cy="430694"/>
        </a:xfrm>
        <a:prstGeom prst="rect">
          <a:avLst/>
        </a:prstGeom>
      </xdr:spPr>
    </xdr:pic>
    <xdr:clientData/>
  </xdr:twoCellAnchor>
  <xdr:twoCellAnchor editAs="oneCell">
    <xdr:from>
      <xdr:col>0</xdr:col>
      <xdr:colOff>356154</xdr:colOff>
      <xdr:row>57</xdr:row>
      <xdr:rowOff>41413</xdr:rowOff>
    </xdr:from>
    <xdr:to>
      <xdr:col>0</xdr:col>
      <xdr:colOff>858490</xdr:colOff>
      <xdr:row>57</xdr:row>
      <xdr:rowOff>637761</xdr:rowOff>
    </xdr:to>
    <xdr:pic>
      <xdr:nvPicPr>
        <xdr:cNvPr id="10" name="Рисунок 9"/>
        <xdr:cNvPicPr>
          <a:picLocks noChangeAspect="1"/>
        </xdr:cNvPicPr>
      </xdr:nvPicPr>
      <xdr:blipFill>
        <a:blip r:embed="rId26"/>
        <a:stretch/>
      </xdr:blipFill>
      <xdr:spPr bwMode="auto">
        <a:xfrm>
          <a:off x="356154" y="15480196"/>
          <a:ext cx="502335" cy="5963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47626</xdr:colOff>
      <xdr:row>36</xdr:row>
      <xdr:rowOff>93978</xdr:rowOff>
    </xdr:from>
    <xdr:to>
      <xdr:col>0</xdr:col>
      <xdr:colOff>821501</xdr:colOff>
      <xdr:row>39</xdr:row>
      <xdr:rowOff>76200</xdr:rowOff>
    </xdr:to>
    <xdr:pic>
      <xdr:nvPicPr>
        <xdr:cNvPr id="5" name="Рисунок 23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47626" y="4780279"/>
          <a:ext cx="773876" cy="553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40</xdr:row>
      <xdr:rowOff>182457</xdr:rowOff>
    </xdr:from>
    <xdr:to>
      <xdr:col>0</xdr:col>
      <xdr:colOff>848808</xdr:colOff>
      <xdr:row>44</xdr:row>
      <xdr:rowOff>28575</xdr:rowOff>
    </xdr:to>
    <xdr:pic>
      <xdr:nvPicPr>
        <xdr:cNvPr id="6" name="Рисунок 24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28575" y="5630757"/>
          <a:ext cx="820233" cy="608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195791</xdr:colOff>
      <xdr:row>52</xdr:row>
      <xdr:rowOff>119804</xdr:rowOff>
    </xdr:from>
    <xdr:to>
      <xdr:col>0</xdr:col>
      <xdr:colOff>730863</xdr:colOff>
      <xdr:row>54</xdr:row>
      <xdr:rowOff>133350</xdr:rowOff>
    </xdr:to>
    <xdr:pic>
      <xdr:nvPicPr>
        <xdr:cNvPr id="7" name="Рисунок 25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195792" y="7282604"/>
          <a:ext cx="535071" cy="394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58</xdr:row>
      <xdr:rowOff>7620</xdr:rowOff>
    </xdr:from>
    <xdr:to>
      <xdr:col>0</xdr:col>
      <xdr:colOff>771525</xdr:colOff>
      <xdr:row>61</xdr:row>
      <xdr:rowOff>41910</xdr:rowOff>
    </xdr:to>
    <xdr:pic>
      <xdr:nvPicPr>
        <xdr:cNvPr id="8" name="Рисунок 26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19050" y="8313420"/>
          <a:ext cx="752475" cy="605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144012</xdr:colOff>
      <xdr:row>65</xdr:row>
      <xdr:rowOff>59055</xdr:rowOff>
    </xdr:from>
    <xdr:to>
      <xdr:col>0</xdr:col>
      <xdr:colOff>647699</xdr:colOff>
      <xdr:row>67</xdr:row>
      <xdr:rowOff>114300</xdr:rowOff>
    </xdr:to>
    <xdr:pic>
      <xdr:nvPicPr>
        <xdr:cNvPr id="9" name="Рисунок 27"/>
        <xdr:cNvPicPr>
          <a:picLocks noChangeAspect="1"/>
        </xdr:cNvPicPr>
      </xdr:nvPicPr>
      <xdr:blipFill>
        <a:blip r:embed="rId5"/>
        <a:stretch/>
      </xdr:blipFill>
      <xdr:spPr bwMode="auto">
        <a:xfrm>
          <a:off x="144012" y="9698355"/>
          <a:ext cx="503688" cy="436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132526</xdr:colOff>
      <xdr:row>69</xdr:row>
      <xdr:rowOff>26670</xdr:rowOff>
    </xdr:from>
    <xdr:to>
      <xdr:col>0</xdr:col>
      <xdr:colOff>681988</xdr:colOff>
      <xdr:row>71</xdr:row>
      <xdr:rowOff>142875</xdr:rowOff>
    </xdr:to>
    <xdr:pic>
      <xdr:nvPicPr>
        <xdr:cNvPr id="10" name="Рисунок 28"/>
        <xdr:cNvPicPr>
          <a:picLocks noChangeAspect="1"/>
        </xdr:cNvPicPr>
      </xdr:nvPicPr>
      <xdr:blipFill>
        <a:blip r:embed="rId6"/>
        <a:stretch/>
      </xdr:blipFill>
      <xdr:spPr bwMode="auto">
        <a:xfrm>
          <a:off x="132526" y="10427970"/>
          <a:ext cx="549463" cy="497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190499</xdr:colOff>
      <xdr:row>73</xdr:row>
      <xdr:rowOff>97155</xdr:rowOff>
    </xdr:from>
    <xdr:to>
      <xdr:col>0</xdr:col>
      <xdr:colOff>657224</xdr:colOff>
      <xdr:row>75</xdr:row>
      <xdr:rowOff>137714</xdr:rowOff>
    </xdr:to>
    <xdr:pic>
      <xdr:nvPicPr>
        <xdr:cNvPr id="11" name="Рисунок 29"/>
        <xdr:cNvPicPr>
          <a:picLocks noChangeAspect="1"/>
        </xdr:cNvPicPr>
      </xdr:nvPicPr>
      <xdr:blipFill>
        <a:blip r:embed="rId7"/>
        <a:stretch/>
      </xdr:blipFill>
      <xdr:spPr bwMode="auto">
        <a:xfrm>
          <a:off x="190499" y="11260455"/>
          <a:ext cx="466725" cy="421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89535</xdr:colOff>
      <xdr:row>80</xdr:row>
      <xdr:rowOff>40005</xdr:rowOff>
    </xdr:from>
    <xdr:to>
      <xdr:col>0</xdr:col>
      <xdr:colOff>680085</xdr:colOff>
      <xdr:row>82</xdr:row>
      <xdr:rowOff>118110</xdr:rowOff>
    </xdr:to>
    <xdr:pic>
      <xdr:nvPicPr>
        <xdr:cNvPr id="13" name="Рисунок 33"/>
        <xdr:cNvPicPr>
          <a:picLocks noChangeAspect="1"/>
        </xdr:cNvPicPr>
      </xdr:nvPicPr>
      <xdr:blipFill>
        <a:blip r:embed="rId8"/>
        <a:stretch/>
      </xdr:blipFill>
      <xdr:spPr bwMode="auto">
        <a:xfrm>
          <a:off x="89535" y="15470505"/>
          <a:ext cx="590549" cy="4591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125730</xdr:colOff>
      <xdr:row>122</xdr:row>
      <xdr:rowOff>152400</xdr:rowOff>
    </xdr:from>
    <xdr:to>
      <xdr:col>0</xdr:col>
      <xdr:colOff>746760</xdr:colOff>
      <xdr:row>125</xdr:row>
      <xdr:rowOff>72390</xdr:rowOff>
    </xdr:to>
    <xdr:pic>
      <xdr:nvPicPr>
        <xdr:cNvPr id="14" name="Рисунок 34"/>
        <xdr:cNvPicPr>
          <a:picLocks noChangeAspect="1"/>
        </xdr:cNvPicPr>
      </xdr:nvPicPr>
      <xdr:blipFill>
        <a:blip r:embed="rId9"/>
        <a:stretch/>
      </xdr:blipFill>
      <xdr:spPr bwMode="auto">
        <a:xfrm>
          <a:off x="125730" y="25117425"/>
          <a:ext cx="621030" cy="49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127422</xdr:colOff>
      <xdr:row>49</xdr:row>
      <xdr:rowOff>32597</xdr:rowOff>
    </xdr:from>
    <xdr:to>
      <xdr:col>0</xdr:col>
      <xdr:colOff>714703</xdr:colOff>
      <xdr:row>51</xdr:row>
      <xdr:rowOff>190500</xdr:rowOff>
    </xdr:to>
    <xdr:pic>
      <xdr:nvPicPr>
        <xdr:cNvPr id="17" name="Рисунок 6"/>
        <xdr:cNvPicPr>
          <a:picLocks noChangeAspect="1"/>
        </xdr:cNvPicPr>
      </xdr:nvPicPr>
      <xdr:blipFill>
        <a:blip r:embed="rId10"/>
        <a:stretch/>
      </xdr:blipFill>
      <xdr:spPr bwMode="auto">
        <a:xfrm>
          <a:off x="127423" y="7385897"/>
          <a:ext cx="587281" cy="5389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138219</xdr:colOff>
      <xdr:row>117</xdr:row>
      <xdr:rowOff>63289</xdr:rowOff>
    </xdr:from>
    <xdr:to>
      <xdr:col>0</xdr:col>
      <xdr:colOff>552451</xdr:colOff>
      <xdr:row>118</xdr:row>
      <xdr:rowOff>49619</xdr:rowOff>
    </xdr:to>
    <xdr:pic>
      <xdr:nvPicPr>
        <xdr:cNvPr id="18" name="Рисунок 10"/>
        <xdr:cNvPicPr>
          <a:picLocks noChangeAspect="1"/>
        </xdr:cNvPicPr>
      </xdr:nvPicPr>
      <xdr:blipFill>
        <a:blip r:embed="rId11"/>
        <a:stretch/>
      </xdr:blipFill>
      <xdr:spPr bwMode="auto">
        <a:xfrm>
          <a:off x="138219" y="24075814"/>
          <a:ext cx="414232" cy="357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119</xdr:row>
      <xdr:rowOff>180975</xdr:rowOff>
    </xdr:from>
    <xdr:to>
      <xdr:col>0</xdr:col>
      <xdr:colOff>762000</xdr:colOff>
      <xdr:row>120</xdr:row>
      <xdr:rowOff>153835</xdr:rowOff>
    </xdr:to>
    <xdr:pic>
      <xdr:nvPicPr>
        <xdr:cNvPr id="19" name="Рисунок 11"/>
        <xdr:cNvPicPr>
          <a:picLocks noChangeAspect="1"/>
        </xdr:cNvPicPr>
      </xdr:nvPicPr>
      <xdr:blipFill>
        <a:blip r:embed="rId12"/>
        <a:srcRect l="0" t="23740" r="0" b="28247"/>
        <a:stretch/>
      </xdr:blipFill>
      <xdr:spPr bwMode="auto">
        <a:xfrm>
          <a:off x="85725" y="24326849"/>
          <a:ext cx="676275" cy="31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118110</xdr:colOff>
      <xdr:row>109</xdr:row>
      <xdr:rowOff>82186</xdr:rowOff>
    </xdr:from>
    <xdr:to>
      <xdr:col>0</xdr:col>
      <xdr:colOff>647699</xdr:colOff>
      <xdr:row>112</xdr:row>
      <xdr:rowOff>122200</xdr:rowOff>
    </xdr:to>
    <xdr:pic>
      <xdr:nvPicPr>
        <xdr:cNvPr id="25" name="Picture 20630"/>
        <xdr:cNvPicPr>
          <a:picLocks noChangeAspect="1" noChangeArrowheads="1"/>
        </xdr:cNvPicPr>
      </xdr:nvPicPr>
      <xdr:blipFill>
        <a:blip r:embed="rId13"/>
        <a:stretch/>
      </xdr:blipFill>
      <xdr:spPr bwMode="auto">
        <a:xfrm>
          <a:off x="118110" y="24170912"/>
          <a:ext cx="529590" cy="6115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203835</xdr:colOff>
      <xdr:row>128</xdr:row>
      <xdr:rowOff>13335</xdr:rowOff>
    </xdr:from>
    <xdr:to>
      <xdr:col>0</xdr:col>
      <xdr:colOff>786765</xdr:colOff>
      <xdr:row>132</xdr:row>
      <xdr:rowOff>5714</xdr:rowOff>
    </xdr:to>
    <xdr:pic>
      <xdr:nvPicPr>
        <xdr:cNvPr id="26" name="Picture 20792"/>
        <xdr:cNvPicPr>
          <a:picLocks noChangeAspect="1" noChangeArrowheads="1"/>
        </xdr:cNvPicPr>
      </xdr:nvPicPr>
      <xdr:blipFill>
        <a:blip r:embed="rId14"/>
        <a:stretch/>
      </xdr:blipFill>
      <xdr:spPr bwMode="auto">
        <a:xfrm>
          <a:off x="203835" y="28216860"/>
          <a:ext cx="582930" cy="75437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62865</xdr:colOff>
      <xdr:row>134</xdr:row>
      <xdr:rowOff>118110</xdr:rowOff>
    </xdr:from>
    <xdr:to>
      <xdr:col>0</xdr:col>
      <xdr:colOff>622935</xdr:colOff>
      <xdr:row>137</xdr:row>
      <xdr:rowOff>130203</xdr:rowOff>
    </xdr:to>
    <xdr:pic>
      <xdr:nvPicPr>
        <xdr:cNvPr id="27" name="Picture 20793"/>
        <xdr:cNvPicPr>
          <a:picLocks noChangeAspect="1" noChangeArrowheads="1"/>
        </xdr:cNvPicPr>
      </xdr:nvPicPr>
      <xdr:blipFill>
        <a:blip r:embed="rId15"/>
        <a:stretch/>
      </xdr:blipFill>
      <xdr:spPr bwMode="auto">
        <a:xfrm>
          <a:off x="62865" y="29464635"/>
          <a:ext cx="560070" cy="58359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139</xdr:row>
      <xdr:rowOff>64769</xdr:rowOff>
    </xdr:from>
    <xdr:to>
      <xdr:col>0</xdr:col>
      <xdr:colOff>733425</xdr:colOff>
      <xdr:row>140</xdr:row>
      <xdr:rowOff>169199</xdr:rowOff>
    </xdr:to>
    <xdr:pic>
      <xdr:nvPicPr>
        <xdr:cNvPr id="29" name="Picture 20795"/>
        <xdr:cNvPicPr>
          <a:picLocks noChangeAspect="1" noChangeArrowheads="1"/>
        </xdr:cNvPicPr>
      </xdr:nvPicPr>
      <xdr:blipFill>
        <a:blip r:embed="rId16"/>
        <a:stretch/>
      </xdr:blipFill>
      <xdr:spPr bwMode="auto">
        <a:xfrm>
          <a:off x="114300" y="28763595"/>
          <a:ext cx="619125" cy="35207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179070</xdr:colOff>
      <xdr:row>141</xdr:row>
      <xdr:rowOff>85725</xdr:rowOff>
    </xdr:from>
    <xdr:to>
      <xdr:col>0</xdr:col>
      <xdr:colOff>666750</xdr:colOff>
      <xdr:row>143</xdr:row>
      <xdr:rowOff>128150</xdr:rowOff>
    </xdr:to>
    <xdr:pic>
      <xdr:nvPicPr>
        <xdr:cNvPr id="30" name="Picture 20796"/>
        <xdr:cNvPicPr>
          <a:picLocks noChangeAspect="1" noChangeArrowheads="1"/>
        </xdr:cNvPicPr>
      </xdr:nvPicPr>
      <xdr:blipFill>
        <a:blip r:embed="rId17"/>
        <a:stretch/>
      </xdr:blipFill>
      <xdr:spPr bwMode="auto">
        <a:xfrm>
          <a:off x="179070" y="31013400"/>
          <a:ext cx="487680" cy="423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77</xdr:row>
      <xdr:rowOff>112395</xdr:rowOff>
    </xdr:from>
    <xdr:to>
      <xdr:col>0</xdr:col>
      <xdr:colOff>739140</xdr:colOff>
      <xdr:row>78</xdr:row>
      <xdr:rowOff>217169</xdr:rowOff>
    </xdr:to>
    <xdr:pic>
      <xdr:nvPicPr>
        <xdr:cNvPr id="31" name="Picture 20797"/>
        <xdr:cNvPicPr>
          <a:picLocks noChangeAspect="1" noChangeArrowheads="1"/>
        </xdr:cNvPicPr>
      </xdr:nvPicPr>
      <xdr:blipFill>
        <a:blip r:embed="rId18"/>
        <a:stretch/>
      </xdr:blipFill>
      <xdr:spPr bwMode="auto">
        <a:xfrm>
          <a:off x="57150" y="14714220"/>
          <a:ext cx="681990" cy="41909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222885</xdr:colOff>
      <xdr:row>76</xdr:row>
      <xdr:rowOff>38100</xdr:rowOff>
    </xdr:from>
    <xdr:to>
      <xdr:col>0</xdr:col>
      <xdr:colOff>581025</xdr:colOff>
      <xdr:row>76</xdr:row>
      <xdr:rowOff>413570</xdr:rowOff>
    </xdr:to>
    <xdr:pic>
      <xdr:nvPicPr>
        <xdr:cNvPr id="32" name="Picture 20957"/>
        <xdr:cNvPicPr>
          <a:picLocks noChangeAspect="1" noChangeArrowheads="1"/>
        </xdr:cNvPicPr>
      </xdr:nvPicPr>
      <xdr:blipFill>
        <a:blip r:embed="rId19"/>
        <a:stretch/>
      </xdr:blipFill>
      <xdr:spPr bwMode="auto">
        <a:xfrm>
          <a:off x="222885" y="14458950"/>
          <a:ext cx="358140" cy="37547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154305</xdr:colOff>
      <xdr:row>45</xdr:row>
      <xdr:rowOff>70485</xdr:rowOff>
    </xdr:from>
    <xdr:to>
      <xdr:col>0</xdr:col>
      <xdr:colOff>782955</xdr:colOff>
      <xdr:row>45</xdr:row>
      <xdr:rowOff>581239</xdr:rowOff>
    </xdr:to>
    <xdr:pic>
      <xdr:nvPicPr>
        <xdr:cNvPr id="33" name="Picture 20958"/>
        <xdr:cNvPicPr>
          <a:picLocks noChangeAspect="1" noChangeArrowheads="1"/>
        </xdr:cNvPicPr>
      </xdr:nvPicPr>
      <xdr:blipFill>
        <a:blip r:embed="rId20"/>
        <a:stretch/>
      </xdr:blipFill>
      <xdr:spPr bwMode="auto">
        <a:xfrm>
          <a:off x="154305" y="17072610"/>
          <a:ext cx="628650" cy="5107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97155</xdr:colOff>
      <xdr:row>47</xdr:row>
      <xdr:rowOff>104775</xdr:rowOff>
    </xdr:from>
    <xdr:to>
      <xdr:col>0</xdr:col>
      <xdr:colOff>695366</xdr:colOff>
      <xdr:row>47</xdr:row>
      <xdr:rowOff>533399</xdr:rowOff>
    </xdr:to>
    <xdr:pic>
      <xdr:nvPicPr>
        <xdr:cNvPr id="37" name="Рисунок 162"/>
        <xdr:cNvPicPr>
          <a:picLocks noChangeAspect="1" noChangeArrowheads="1"/>
        </xdr:cNvPicPr>
      </xdr:nvPicPr>
      <xdr:blipFill>
        <a:blip r:embed="rId21"/>
        <a:stretch/>
      </xdr:blipFill>
      <xdr:spPr bwMode="auto">
        <a:xfrm>
          <a:off x="97155" y="11125200"/>
          <a:ext cx="598211" cy="428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71116</xdr:colOff>
      <xdr:row>46</xdr:row>
      <xdr:rowOff>59055</xdr:rowOff>
    </xdr:from>
    <xdr:to>
      <xdr:col>0</xdr:col>
      <xdr:colOff>649605</xdr:colOff>
      <xdr:row>46</xdr:row>
      <xdr:rowOff>533400</xdr:rowOff>
    </xdr:to>
    <xdr:pic>
      <xdr:nvPicPr>
        <xdr:cNvPr id="38" name="Рисунок 1"/>
        <xdr:cNvPicPr>
          <a:picLocks noChangeAspect="1"/>
        </xdr:cNvPicPr>
      </xdr:nvPicPr>
      <xdr:blipFill>
        <a:blip r:embed="rId22"/>
        <a:stretch/>
      </xdr:blipFill>
      <xdr:spPr bwMode="auto">
        <a:xfrm>
          <a:off x="71116" y="14194155"/>
          <a:ext cx="578489" cy="474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114299</xdr:colOff>
      <xdr:row>0</xdr:row>
      <xdr:rowOff>1</xdr:rowOff>
    </xdr:from>
    <xdr:to>
      <xdr:col>10</xdr:col>
      <xdr:colOff>386715</xdr:colOff>
      <xdr:row>1</xdr:row>
      <xdr:rowOff>384810</xdr:rowOff>
    </xdr:to>
    <xdr:pic>
      <xdr:nvPicPr>
        <xdr:cNvPr id="70" name="Рисунок 69" descr="C:\Users\dmitrieva\Desktop\111.png"/>
        <xdr:cNvPicPr/>
      </xdr:nvPicPr>
      <xdr:blipFill>
        <a:blip r:embed="rId23"/>
        <a:stretch/>
      </xdr:blipFill>
      <xdr:spPr bwMode="auto">
        <a:xfrm>
          <a:off x="114299" y="1"/>
          <a:ext cx="9397366" cy="622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9525</xdr:colOff>
      <xdr:row>2</xdr:row>
      <xdr:rowOff>133350</xdr:rowOff>
    </xdr:from>
    <xdr:to>
      <xdr:col>11</xdr:col>
      <xdr:colOff>435336</xdr:colOff>
      <xdr:row>4</xdr:row>
      <xdr:rowOff>200025</xdr:rowOff>
    </xdr:to>
    <xdr:pic>
      <xdr:nvPicPr>
        <xdr:cNvPr id="71" name="Рисунок 1"/>
        <xdr:cNvPicPr>
          <a:picLocks noChangeAspect="1"/>
        </xdr:cNvPicPr>
      </xdr:nvPicPr>
      <xdr:blipFill>
        <a:blip r:embed="rId24"/>
        <a:stretch/>
      </xdr:blipFill>
      <xdr:spPr bwMode="auto">
        <a:xfrm>
          <a:off x="7696200" y="857250"/>
          <a:ext cx="2473686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133350</xdr:colOff>
      <xdr:row>89</xdr:row>
      <xdr:rowOff>76200</xdr:rowOff>
    </xdr:from>
    <xdr:to>
      <xdr:col>0</xdr:col>
      <xdr:colOff>636174</xdr:colOff>
      <xdr:row>92</xdr:row>
      <xdr:rowOff>9525</xdr:rowOff>
    </xdr:to>
    <xdr:pic>
      <xdr:nvPicPr>
        <xdr:cNvPr id="78" name="Picture 20629"/>
        <xdr:cNvPicPr>
          <a:picLocks noChangeAspect="1" noChangeArrowheads="1"/>
        </xdr:cNvPicPr>
      </xdr:nvPicPr>
      <xdr:blipFill>
        <a:blip r:embed="rId25"/>
        <a:stretch/>
      </xdr:blipFill>
      <xdr:spPr bwMode="auto">
        <a:xfrm>
          <a:off x="133350" y="17211675"/>
          <a:ext cx="502825" cy="504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114300</xdr:colOff>
      <xdr:row>99</xdr:row>
      <xdr:rowOff>131445</xdr:rowOff>
    </xdr:from>
    <xdr:ext cx="571500" cy="674370"/>
    <xdr:pic>
      <xdr:nvPicPr>
        <xdr:cNvPr id="79" name="Picture 20794"/>
        <xdr:cNvPicPr>
          <a:picLocks noChangeAspect="1" noChangeArrowheads="1"/>
        </xdr:cNvPicPr>
      </xdr:nvPicPr>
      <xdr:blipFill>
        <a:blip r:embed="rId26"/>
        <a:stretch/>
      </xdr:blipFill>
      <xdr:spPr bwMode="auto">
        <a:xfrm>
          <a:off x="114300" y="20524469"/>
          <a:ext cx="571500" cy="67437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114300</xdr:colOff>
      <xdr:row>48</xdr:row>
      <xdr:rowOff>66675</xdr:rowOff>
    </xdr:from>
    <xdr:to>
      <xdr:col>0</xdr:col>
      <xdr:colOff>681039</xdr:colOff>
      <xdr:row>48</xdr:row>
      <xdr:rowOff>538957</xdr:rowOff>
    </xdr:to>
    <xdr:pic>
      <xdr:nvPicPr>
        <xdr:cNvPr id="81" name="Рисунок 80"/>
        <xdr:cNvPicPr>
          <a:picLocks noChangeAspect="1"/>
        </xdr:cNvPicPr>
      </xdr:nvPicPr>
      <xdr:blipFill>
        <a:blip r:embed="rId27"/>
        <a:stretch/>
      </xdr:blipFill>
      <xdr:spPr bwMode="auto">
        <a:xfrm flipH="1">
          <a:off x="114300" y="8353425"/>
          <a:ext cx="566739" cy="472283"/>
        </a:xfrm>
        <a:prstGeom prst="rect">
          <a:avLst/>
        </a:prstGeom>
      </xdr:spPr>
    </xdr:pic>
    <xdr:clientData/>
  </xdr:twoCellAnchor>
  <xdr:oneCellAnchor>
    <xdr:from>
      <xdr:col>0</xdr:col>
      <xdr:colOff>34290</xdr:colOff>
      <xdr:row>15</xdr:row>
      <xdr:rowOff>108585</xdr:rowOff>
    </xdr:from>
    <xdr:ext cx="746760" cy="428625"/>
    <xdr:pic>
      <xdr:nvPicPr>
        <xdr:cNvPr id="20" name="Рисунок 30"/>
        <xdr:cNvPicPr>
          <a:picLocks noChangeAspect="1"/>
        </xdr:cNvPicPr>
      </xdr:nvPicPr>
      <xdr:blipFill>
        <a:blip r:embed="rId28"/>
        <a:stretch/>
      </xdr:blipFill>
      <xdr:spPr bwMode="auto">
        <a:xfrm>
          <a:off x="34290" y="16339185"/>
          <a:ext cx="74676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17</xdr:row>
      <xdr:rowOff>0</xdr:rowOff>
    </xdr:from>
    <xdr:ext cx="695325" cy="403158"/>
    <xdr:pic>
      <xdr:nvPicPr>
        <xdr:cNvPr id="21" name="Picture 16" descr="Picture background"/>
        <xdr:cNvPicPr>
          <a:picLocks noChangeAspect="1" noChangeArrowheads="1"/>
        </xdr:cNvPicPr>
      </xdr:nvPicPr>
      <xdr:blipFill>
        <a:blip r:embed="rId29"/>
        <a:stretch/>
      </xdr:blipFill>
      <xdr:spPr bwMode="auto">
        <a:xfrm>
          <a:off x="2428875" y="16611600"/>
          <a:ext cx="695325" cy="40315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100965</xdr:colOff>
      <xdr:row>27</xdr:row>
      <xdr:rowOff>41910</xdr:rowOff>
    </xdr:from>
    <xdr:ext cx="664844" cy="476250"/>
    <xdr:pic>
      <xdr:nvPicPr>
        <xdr:cNvPr id="22" name="Рисунок 169"/>
        <xdr:cNvPicPr>
          <a:picLocks noChangeAspect="1" noChangeArrowheads="1"/>
        </xdr:cNvPicPr>
      </xdr:nvPicPr>
      <xdr:blipFill>
        <a:blip r:embed="rId30">
          <a:extLst>
            <a:ext uri="{96DAC541-7B7A-43D3-8B79-37D633B846F1}">
              <asvg:svgBlip xmlns:asvg="http://schemas.microsoft.com/office/drawing/2016/SVG/main" r:embed="rId31"/>
            </a:ext>
          </a:extLst>
        </a:blip>
        <a:stretch/>
      </xdr:blipFill>
      <xdr:spPr bwMode="auto">
        <a:xfrm>
          <a:off x="100965" y="18987135"/>
          <a:ext cx="66484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29</xdr:row>
      <xdr:rowOff>0</xdr:rowOff>
    </xdr:from>
    <xdr:ext cx="695325" cy="403158"/>
    <xdr:pic>
      <xdr:nvPicPr>
        <xdr:cNvPr id="23" name="Picture 16" descr="Picture background"/>
        <xdr:cNvPicPr>
          <a:picLocks noChangeAspect="1" noChangeArrowheads="1"/>
        </xdr:cNvPicPr>
      </xdr:nvPicPr>
      <xdr:blipFill>
        <a:blip r:embed="rId29"/>
        <a:stretch/>
      </xdr:blipFill>
      <xdr:spPr bwMode="auto">
        <a:xfrm>
          <a:off x="2428875" y="19307175"/>
          <a:ext cx="695325" cy="403158"/>
        </a:xfrm>
        <a:prstGeom prst="rect">
          <a:avLst/>
        </a:prstGeom>
        <a:noFill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476250</xdr:colOff>
      <xdr:row>42</xdr:row>
      <xdr:rowOff>95250</xdr:rowOff>
    </xdr:from>
    <xdr:to>
      <xdr:col>0</xdr:col>
      <xdr:colOff>970978</xdr:colOff>
      <xdr:row>44</xdr:row>
      <xdr:rowOff>180975</xdr:rowOff>
    </xdr:to>
    <xdr:pic>
      <xdr:nvPicPr>
        <xdr:cNvPr id="51" name="Рисунок 2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476250" y="8486775"/>
          <a:ext cx="494728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74</xdr:row>
      <xdr:rowOff>66675</xdr:rowOff>
    </xdr:from>
    <xdr:to>
      <xdr:col>0</xdr:col>
      <xdr:colOff>1076324</xdr:colOff>
      <xdr:row>75</xdr:row>
      <xdr:rowOff>276224</xdr:rowOff>
    </xdr:to>
    <xdr:pic>
      <xdr:nvPicPr>
        <xdr:cNvPr id="63" name="Рисунок 62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257175" y="15782925"/>
          <a:ext cx="819149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314326</xdr:colOff>
      <xdr:row>62</xdr:row>
      <xdr:rowOff>104776</xdr:rowOff>
    </xdr:from>
    <xdr:to>
      <xdr:col>0</xdr:col>
      <xdr:colOff>936213</xdr:colOff>
      <xdr:row>64</xdr:row>
      <xdr:rowOff>171451</xdr:rowOff>
    </xdr:to>
    <xdr:pic>
      <xdr:nvPicPr>
        <xdr:cNvPr id="61" name="Рисунок 60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314326" y="13754101"/>
          <a:ext cx="621887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59</xdr:row>
      <xdr:rowOff>133350</xdr:rowOff>
    </xdr:from>
    <xdr:to>
      <xdr:col>0</xdr:col>
      <xdr:colOff>748890</xdr:colOff>
      <xdr:row>62</xdr:row>
      <xdr:rowOff>38100</xdr:rowOff>
    </xdr:to>
    <xdr:pic>
      <xdr:nvPicPr>
        <xdr:cNvPr id="54" name="Рисунок 26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190500" y="12658725"/>
          <a:ext cx="55839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240876</xdr:colOff>
      <xdr:row>65</xdr:row>
      <xdr:rowOff>67099</xdr:rowOff>
    </xdr:from>
    <xdr:to>
      <xdr:col>0</xdr:col>
      <xdr:colOff>723900</xdr:colOff>
      <xdr:row>67</xdr:row>
      <xdr:rowOff>39977</xdr:rowOff>
    </xdr:to>
    <xdr:pic>
      <xdr:nvPicPr>
        <xdr:cNvPr id="2" name="Рисунок 28"/>
        <xdr:cNvPicPr>
          <a:picLocks noChangeAspect="1"/>
        </xdr:cNvPicPr>
      </xdr:nvPicPr>
      <xdr:blipFill>
        <a:blip r:embed="rId5"/>
        <a:stretch/>
      </xdr:blipFill>
      <xdr:spPr bwMode="auto">
        <a:xfrm>
          <a:off x="240876" y="14297449"/>
          <a:ext cx="483024" cy="449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199814</xdr:colOff>
      <xdr:row>71</xdr:row>
      <xdr:rowOff>13758</xdr:rowOff>
    </xdr:from>
    <xdr:to>
      <xdr:col>0</xdr:col>
      <xdr:colOff>676276</xdr:colOff>
      <xdr:row>71</xdr:row>
      <xdr:rowOff>404815</xdr:rowOff>
    </xdr:to>
    <xdr:pic>
      <xdr:nvPicPr>
        <xdr:cNvPr id="3" name="Рисунок 30"/>
        <xdr:cNvPicPr>
          <a:picLocks noChangeAspect="1"/>
        </xdr:cNvPicPr>
      </xdr:nvPicPr>
      <xdr:blipFill>
        <a:blip r:embed="rId6"/>
        <a:stretch/>
      </xdr:blipFill>
      <xdr:spPr bwMode="auto">
        <a:xfrm>
          <a:off x="199814" y="14634633"/>
          <a:ext cx="476462" cy="3910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273686</xdr:colOff>
      <xdr:row>78</xdr:row>
      <xdr:rowOff>96520</xdr:rowOff>
    </xdr:from>
    <xdr:to>
      <xdr:col>0</xdr:col>
      <xdr:colOff>657226</xdr:colOff>
      <xdr:row>78</xdr:row>
      <xdr:rowOff>442681</xdr:rowOff>
    </xdr:to>
    <xdr:pic>
      <xdr:nvPicPr>
        <xdr:cNvPr id="4" name="Рисунок 36"/>
        <xdr:cNvPicPr>
          <a:picLocks noChangeAspect="1"/>
        </xdr:cNvPicPr>
      </xdr:nvPicPr>
      <xdr:blipFill>
        <a:blip r:embed="rId7"/>
        <a:stretch/>
      </xdr:blipFill>
      <xdr:spPr bwMode="auto">
        <a:xfrm>
          <a:off x="273686" y="10793095"/>
          <a:ext cx="383539" cy="346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151553</xdr:colOff>
      <xdr:row>72</xdr:row>
      <xdr:rowOff>70695</xdr:rowOff>
    </xdr:from>
    <xdr:to>
      <xdr:col>0</xdr:col>
      <xdr:colOff>828675</xdr:colOff>
      <xdr:row>73</xdr:row>
      <xdr:rowOff>200755</xdr:rowOff>
    </xdr:to>
    <xdr:pic>
      <xdr:nvPicPr>
        <xdr:cNvPr id="5" name="Рисунок 6"/>
        <xdr:cNvPicPr>
          <a:picLocks noChangeAspect="1"/>
        </xdr:cNvPicPr>
      </xdr:nvPicPr>
      <xdr:blipFill>
        <a:blip r:embed="rId8"/>
        <a:stretch/>
      </xdr:blipFill>
      <xdr:spPr bwMode="auto">
        <a:xfrm>
          <a:off x="151553" y="15158296"/>
          <a:ext cx="677122" cy="444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139488</xdr:colOff>
      <xdr:row>76</xdr:row>
      <xdr:rowOff>79800</xdr:rowOff>
    </xdr:from>
    <xdr:to>
      <xdr:col>0</xdr:col>
      <xdr:colOff>884387</xdr:colOff>
      <xdr:row>76</xdr:row>
      <xdr:rowOff>485775</xdr:rowOff>
    </xdr:to>
    <xdr:pic>
      <xdr:nvPicPr>
        <xdr:cNvPr id="6" name="Рисунок 159" descr="2075-new design.jpg"/>
        <xdr:cNvPicPr>
          <a:picLocks noChangeAspect="1"/>
        </xdr:cNvPicPr>
      </xdr:nvPicPr>
      <xdr:blipFill>
        <a:blip r:embed="rId9"/>
        <a:stretch/>
      </xdr:blipFill>
      <xdr:spPr bwMode="auto">
        <a:xfrm>
          <a:off x="139488" y="17253375"/>
          <a:ext cx="744900" cy="40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232410</xdr:colOff>
      <xdr:row>88</xdr:row>
      <xdr:rowOff>66676</xdr:rowOff>
    </xdr:from>
    <xdr:to>
      <xdr:col>0</xdr:col>
      <xdr:colOff>809625</xdr:colOff>
      <xdr:row>91</xdr:row>
      <xdr:rowOff>69561</xdr:rowOff>
    </xdr:to>
    <xdr:pic>
      <xdr:nvPicPr>
        <xdr:cNvPr id="12" name="Рисунок 164"/>
        <xdr:cNvPicPr>
          <a:picLocks noChangeAspect="1"/>
        </xdr:cNvPicPr>
      </xdr:nvPicPr>
      <xdr:blipFill>
        <a:blip r:embed="rId10"/>
        <a:stretch/>
      </xdr:blipFill>
      <xdr:spPr bwMode="auto">
        <a:xfrm>
          <a:off x="232410" y="23155276"/>
          <a:ext cx="577215" cy="488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318134</xdr:colOff>
      <xdr:row>105</xdr:row>
      <xdr:rowOff>71047</xdr:rowOff>
    </xdr:from>
    <xdr:ext cx="491491" cy="465525"/>
    <xdr:pic>
      <xdr:nvPicPr>
        <xdr:cNvPr id="27" name="Picture 22559"/>
        <xdr:cNvPicPr>
          <a:picLocks noChangeAspect="1" noChangeArrowheads="1"/>
        </xdr:cNvPicPr>
      </xdr:nvPicPr>
      <xdr:blipFill>
        <a:blip r:embed="rId11"/>
        <a:stretch/>
      </xdr:blipFill>
      <xdr:spPr bwMode="auto">
        <a:xfrm>
          <a:off x="318134" y="26207647"/>
          <a:ext cx="491491" cy="4655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276227</xdr:colOff>
      <xdr:row>80</xdr:row>
      <xdr:rowOff>57152</xdr:rowOff>
    </xdr:from>
    <xdr:to>
      <xdr:col>0</xdr:col>
      <xdr:colOff>800101</xdr:colOff>
      <xdr:row>81</xdr:row>
      <xdr:rowOff>180976</xdr:rowOff>
    </xdr:to>
    <xdr:pic>
      <xdr:nvPicPr>
        <xdr:cNvPr id="31" name="Рисунок 30" descr="Кран шаровой угловой для подключения сантехнических приборов 1/2&quot; x 3/4&quot; НР-НР EU.YT5055040 12x34_k"/>
        <xdr:cNvPicPr>
          <a:picLocks noChangeAspect="1" noChangeArrowheads="1"/>
        </xdr:cNvPicPr>
      </xdr:nvPicPr>
      <xdr:blipFill>
        <a:blip r:embed="rId12"/>
        <a:stretch/>
      </xdr:blipFill>
      <xdr:spPr bwMode="auto">
        <a:xfrm>
          <a:off x="276227" y="20278727"/>
          <a:ext cx="523874" cy="52387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552451</xdr:colOff>
      <xdr:row>84</xdr:row>
      <xdr:rowOff>142875</xdr:rowOff>
    </xdr:from>
    <xdr:to>
      <xdr:col>0</xdr:col>
      <xdr:colOff>1028701</xdr:colOff>
      <xdr:row>84</xdr:row>
      <xdr:rowOff>618313</xdr:rowOff>
    </xdr:to>
    <xdr:pic>
      <xdr:nvPicPr>
        <xdr:cNvPr id="32" name="Рисунок 31" descr="Кран шаровой для подключения сантех. приборов 1/2&quot; x 3/4&quot; x 1/2&quot; ВР-НР-НР EU.YT5014235 12x34x12_k"/>
        <xdr:cNvPicPr>
          <a:picLocks noChangeAspect="1" noChangeArrowheads="1"/>
        </xdr:cNvPicPr>
      </xdr:nvPicPr>
      <xdr:blipFill>
        <a:blip r:embed="rId13"/>
        <a:stretch/>
      </xdr:blipFill>
      <xdr:spPr bwMode="auto">
        <a:xfrm>
          <a:off x="552451" y="20421600"/>
          <a:ext cx="476250" cy="47543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247652</xdr:colOff>
      <xdr:row>96</xdr:row>
      <xdr:rowOff>47627</xdr:rowOff>
    </xdr:from>
    <xdr:to>
      <xdr:col>0</xdr:col>
      <xdr:colOff>723900</xdr:colOff>
      <xdr:row>99</xdr:row>
      <xdr:rowOff>38100</xdr:rowOff>
    </xdr:to>
    <xdr:pic>
      <xdr:nvPicPr>
        <xdr:cNvPr id="33" name="Рисунок 32" descr="Фильтр механической очистки, косой 1/2&quot; ВР-ВР EU.YT4009037 12_k"/>
        <xdr:cNvPicPr>
          <a:picLocks noChangeAspect="1" noChangeArrowheads="1"/>
        </xdr:cNvPicPr>
      </xdr:nvPicPr>
      <xdr:blipFill>
        <a:blip r:embed="rId14"/>
        <a:stretch/>
      </xdr:blipFill>
      <xdr:spPr bwMode="auto">
        <a:xfrm>
          <a:off x="247652" y="25707977"/>
          <a:ext cx="476248" cy="4762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219075</xdr:colOff>
      <xdr:row>39</xdr:row>
      <xdr:rowOff>53976</xdr:rowOff>
    </xdr:from>
    <xdr:to>
      <xdr:col>0</xdr:col>
      <xdr:colOff>628649</xdr:colOff>
      <xdr:row>40</xdr:row>
      <xdr:rowOff>245634</xdr:rowOff>
    </xdr:to>
    <xdr:pic>
      <xdr:nvPicPr>
        <xdr:cNvPr id="34" name="Рисунок 33"/>
        <xdr:cNvPicPr>
          <a:picLocks noChangeAspect="1"/>
        </xdr:cNvPicPr>
      </xdr:nvPicPr>
      <xdr:blipFill>
        <a:blip r:embed="rId15"/>
        <a:stretch/>
      </xdr:blipFill>
      <xdr:spPr bwMode="auto">
        <a:xfrm>
          <a:off x="219074" y="7721601"/>
          <a:ext cx="409575" cy="43930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45</xdr:row>
      <xdr:rowOff>57654</xdr:rowOff>
    </xdr:from>
    <xdr:to>
      <xdr:col>0</xdr:col>
      <xdr:colOff>716786</xdr:colOff>
      <xdr:row>47</xdr:row>
      <xdr:rowOff>57150</xdr:rowOff>
    </xdr:to>
    <xdr:pic>
      <xdr:nvPicPr>
        <xdr:cNvPr id="35" name="Рисунок 34"/>
        <xdr:cNvPicPr>
          <a:picLocks noChangeAspect="1"/>
        </xdr:cNvPicPr>
      </xdr:nvPicPr>
      <xdr:blipFill>
        <a:blip r:embed="rId16"/>
        <a:stretch/>
      </xdr:blipFill>
      <xdr:spPr bwMode="auto">
        <a:xfrm>
          <a:off x="228600" y="6182230"/>
          <a:ext cx="488186" cy="47574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53</xdr:row>
      <xdr:rowOff>66675</xdr:rowOff>
    </xdr:from>
    <xdr:to>
      <xdr:col>0</xdr:col>
      <xdr:colOff>592012</xdr:colOff>
      <xdr:row>55</xdr:row>
      <xdr:rowOff>152401</xdr:rowOff>
    </xdr:to>
    <xdr:pic>
      <xdr:nvPicPr>
        <xdr:cNvPr id="36" name="Рисунок 35"/>
        <xdr:cNvPicPr>
          <a:picLocks noChangeAspect="1"/>
        </xdr:cNvPicPr>
      </xdr:nvPicPr>
      <xdr:blipFill>
        <a:blip r:embed="rId17"/>
        <a:stretch/>
      </xdr:blipFill>
      <xdr:spPr bwMode="auto">
        <a:xfrm>
          <a:off x="76201" y="12001500"/>
          <a:ext cx="515811" cy="46672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276224</xdr:colOff>
      <xdr:row>51</xdr:row>
      <xdr:rowOff>92514</xdr:rowOff>
    </xdr:from>
    <xdr:to>
      <xdr:col>0</xdr:col>
      <xdr:colOff>699106</xdr:colOff>
      <xdr:row>51</xdr:row>
      <xdr:rowOff>542925</xdr:rowOff>
    </xdr:to>
    <xdr:pic>
      <xdr:nvPicPr>
        <xdr:cNvPr id="37" name="Рисунок 36"/>
        <xdr:cNvPicPr>
          <a:picLocks noChangeAspect="1"/>
        </xdr:cNvPicPr>
      </xdr:nvPicPr>
      <xdr:blipFill>
        <a:blip r:embed="rId18"/>
        <a:stretch/>
      </xdr:blipFill>
      <xdr:spPr bwMode="auto">
        <a:xfrm>
          <a:off x="276225" y="10046140"/>
          <a:ext cx="422881" cy="450409"/>
        </a:xfrm>
        <a:prstGeom prst="rect">
          <a:avLst/>
        </a:prstGeom>
      </xdr:spPr>
    </xdr:pic>
    <xdr:clientData/>
  </xdr:twoCellAnchor>
  <xdr:twoCellAnchor editAs="oneCell">
    <xdr:from>
      <xdr:col>0</xdr:col>
      <xdr:colOff>135730</xdr:colOff>
      <xdr:row>28</xdr:row>
      <xdr:rowOff>9525</xdr:rowOff>
    </xdr:from>
    <xdr:to>
      <xdr:col>0</xdr:col>
      <xdr:colOff>1075431</xdr:colOff>
      <xdr:row>31</xdr:row>
      <xdr:rowOff>171450</xdr:rowOff>
    </xdr:to>
    <xdr:pic>
      <xdr:nvPicPr>
        <xdr:cNvPr id="38" name="Рисунок 37"/>
        <xdr:cNvPicPr>
          <a:picLocks noChangeAspect="1"/>
        </xdr:cNvPicPr>
      </xdr:nvPicPr>
      <xdr:blipFill>
        <a:blip r:embed="rId19"/>
        <a:stretch/>
      </xdr:blipFill>
      <xdr:spPr bwMode="auto">
        <a:xfrm>
          <a:off x="135730" y="5734050"/>
          <a:ext cx="939701" cy="733424"/>
        </a:xfrm>
        <a:prstGeom prst="rect">
          <a:avLst/>
        </a:prstGeom>
      </xdr:spPr>
    </xdr:pic>
    <xdr:clientData/>
  </xdr:twoCellAnchor>
  <xdr:twoCellAnchor editAs="oneCell">
    <xdr:from>
      <xdr:col>0</xdr:col>
      <xdr:colOff>133426</xdr:colOff>
      <xdr:row>15</xdr:row>
      <xdr:rowOff>9525</xdr:rowOff>
    </xdr:from>
    <xdr:to>
      <xdr:col>0</xdr:col>
      <xdr:colOff>1057275</xdr:colOff>
      <xdr:row>19</xdr:row>
      <xdr:rowOff>154305</xdr:rowOff>
    </xdr:to>
    <xdr:pic>
      <xdr:nvPicPr>
        <xdr:cNvPr id="39" name="Рисунок 38"/>
        <xdr:cNvPicPr>
          <a:picLocks noChangeAspect="1"/>
        </xdr:cNvPicPr>
      </xdr:nvPicPr>
      <xdr:blipFill>
        <a:blip r:embed="rId20"/>
        <a:stretch/>
      </xdr:blipFill>
      <xdr:spPr bwMode="auto">
        <a:xfrm>
          <a:off x="133426" y="3543300"/>
          <a:ext cx="923849" cy="79248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55</xdr:row>
      <xdr:rowOff>54242</xdr:rowOff>
    </xdr:from>
    <xdr:to>
      <xdr:col>0</xdr:col>
      <xdr:colOff>1075856</xdr:colOff>
      <xdr:row>57</xdr:row>
      <xdr:rowOff>142875</xdr:rowOff>
    </xdr:to>
    <xdr:pic>
      <xdr:nvPicPr>
        <xdr:cNvPr id="40" name="Рисунок 39"/>
        <xdr:cNvPicPr>
          <a:picLocks noChangeAspect="1"/>
        </xdr:cNvPicPr>
      </xdr:nvPicPr>
      <xdr:blipFill>
        <a:blip r:embed="rId21"/>
        <a:stretch/>
      </xdr:blipFill>
      <xdr:spPr bwMode="auto">
        <a:xfrm>
          <a:off x="428625" y="12370067"/>
          <a:ext cx="647231" cy="469633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0</xdr:row>
      <xdr:rowOff>1</xdr:rowOff>
    </xdr:from>
    <xdr:to>
      <xdr:col>9</xdr:col>
      <xdr:colOff>567690</xdr:colOff>
      <xdr:row>1</xdr:row>
      <xdr:rowOff>384810</xdr:rowOff>
    </xdr:to>
    <xdr:pic>
      <xdr:nvPicPr>
        <xdr:cNvPr id="42" name="Рисунок 41" descr="C:\Users\dmitrieva\Desktop\111.png"/>
        <xdr:cNvPicPr/>
      </xdr:nvPicPr>
      <xdr:blipFill>
        <a:blip r:embed="rId22"/>
        <a:stretch/>
      </xdr:blipFill>
      <xdr:spPr bwMode="auto">
        <a:xfrm>
          <a:off x="114299" y="1"/>
          <a:ext cx="9397366" cy="622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123824</xdr:colOff>
      <xdr:row>2</xdr:row>
      <xdr:rowOff>57150</xdr:rowOff>
    </xdr:from>
    <xdr:to>
      <xdr:col>11</xdr:col>
      <xdr:colOff>344370</xdr:colOff>
      <xdr:row>3</xdr:row>
      <xdr:rowOff>438150</xdr:rowOff>
    </xdr:to>
    <xdr:pic>
      <xdr:nvPicPr>
        <xdr:cNvPr id="43" name="Рисунок 1"/>
        <xdr:cNvPicPr>
          <a:picLocks noChangeAspect="1"/>
        </xdr:cNvPicPr>
      </xdr:nvPicPr>
      <xdr:blipFill>
        <a:blip r:embed="rId23"/>
        <a:stretch/>
      </xdr:blipFill>
      <xdr:spPr bwMode="auto">
        <a:xfrm>
          <a:off x="7715250" y="781050"/>
          <a:ext cx="2820870" cy="6191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88750</xdr:colOff>
      <xdr:row>110</xdr:row>
      <xdr:rowOff>296906</xdr:rowOff>
    </xdr:from>
    <xdr:ext cx="877720" cy="350306"/>
    <xdr:pic>
      <xdr:nvPicPr>
        <xdr:cNvPr id="48" name="Рисунок 2"/>
        <xdr:cNvPicPr>
          <a:picLocks noChangeAspect="1"/>
        </xdr:cNvPicPr>
      </xdr:nvPicPr>
      <xdr:blipFill>
        <a:blip r:embed="rId24"/>
        <a:stretch/>
      </xdr:blipFill>
      <xdr:spPr bwMode="auto">
        <a:xfrm rot="18780677">
          <a:off x="352457" y="15168424"/>
          <a:ext cx="350306" cy="87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149106</xdr:colOff>
      <xdr:row>114</xdr:row>
      <xdr:rowOff>200211</xdr:rowOff>
    </xdr:from>
    <xdr:ext cx="703844" cy="460945"/>
    <xdr:pic>
      <xdr:nvPicPr>
        <xdr:cNvPr id="49" name="Рисунок 179"/>
        <xdr:cNvPicPr>
          <a:picLocks noChangeAspect="1"/>
        </xdr:cNvPicPr>
      </xdr:nvPicPr>
      <xdr:blipFill>
        <a:blip r:embed="rId25"/>
        <a:stretch/>
      </xdr:blipFill>
      <xdr:spPr bwMode="auto">
        <a:xfrm rot="18744085">
          <a:off x="270555" y="16156962"/>
          <a:ext cx="460946" cy="703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307717</xdr:colOff>
      <xdr:row>115</xdr:row>
      <xdr:rowOff>70852</xdr:rowOff>
    </xdr:from>
    <xdr:ext cx="420824" cy="688643"/>
    <xdr:pic>
      <xdr:nvPicPr>
        <xdr:cNvPr id="50" name="Рисунок 182"/>
        <xdr:cNvPicPr>
          <a:picLocks noChangeAspect="1"/>
        </xdr:cNvPicPr>
      </xdr:nvPicPr>
      <xdr:blipFill>
        <a:blip r:embed="rId26">
          <a:lum bright="10000"/>
        </a:blip>
        <a:stretch/>
      </xdr:blipFill>
      <xdr:spPr bwMode="auto">
        <a:xfrm rot="19048039">
          <a:off x="307718" y="17034877"/>
          <a:ext cx="420825" cy="688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19050</xdr:colOff>
      <xdr:row>21</xdr:row>
      <xdr:rowOff>1</xdr:rowOff>
    </xdr:from>
    <xdr:to>
      <xdr:col>0</xdr:col>
      <xdr:colOff>714375</xdr:colOff>
      <xdr:row>23</xdr:row>
      <xdr:rowOff>3109</xdr:rowOff>
    </xdr:to>
    <xdr:pic>
      <xdr:nvPicPr>
        <xdr:cNvPr id="10" name="Picture 16" descr="Picture background"/>
        <xdr:cNvPicPr>
          <a:picLocks noChangeAspect="1" noChangeArrowheads="1"/>
        </xdr:cNvPicPr>
      </xdr:nvPicPr>
      <xdr:blipFill>
        <a:blip r:embed="rId27"/>
        <a:stretch/>
      </xdr:blipFill>
      <xdr:spPr bwMode="auto">
        <a:xfrm>
          <a:off x="19050" y="4181476"/>
          <a:ext cx="695325" cy="4031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695325</xdr:colOff>
      <xdr:row>35</xdr:row>
      <xdr:rowOff>22158</xdr:rowOff>
    </xdr:to>
    <xdr:pic>
      <xdr:nvPicPr>
        <xdr:cNvPr id="11" name="Picture 16" descr="Picture background"/>
        <xdr:cNvPicPr>
          <a:picLocks noChangeAspect="1" noChangeArrowheads="1"/>
        </xdr:cNvPicPr>
      </xdr:nvPicPr>
      <xdr:blipFill>
        <a:blip r:embed="rId27"/>
        <a:stretch/>
      </xdr:blipFill>
      <xdr:spPr bwMode="auto">
        <a:xfrm>
          <a:off x="0" y="6524625"/>
          <a:ext cx="695325" cy="4031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485775</xdr:colOff>
      <xdr:row>82</xdr:row>
      <xdr:rowOff>47625</xdr:rowOff>
    </xdr:from>
    <xdr:to>
      <xdr:col>0</xdr:col>
      <xdr:colOff>1038223</xdr:colOff>
      <xdr:row>83</xdr:row>
      <xdr:rowOff>285749</xdr:rowOff>
    </xdr:to>
    <xdr:pic>
      <xdr:nvPicPr>
        <xdr:cNvPr id="23" name="Рисунок 22" descr="Кран шаровой угловой для подключения сантехнических приборов 1/2&quot; x 3/4&quot; НР-НР EU.YT5055040 12x34_k"/>
        <xdr:cNvPicPr>
          <a:picLocks noChangeAspect="1" noChangeArrowheads="1"/>
        </xdr:cNvPicPr>
      </xdr:nvPicPr>
      <xdr:blipFill>
        <a:blip r:embed="rId12"/>
        <a:stretch/>
      </xdr:blipFill>
      <xdr:spPr bwMode="auto">
        <a:xfrm>
          <a:off x="485775" y="17649825"/>
          <a:ext cx="552449" cy="55244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695325</xdr:colOff>
      <xdr:row>83</xdr:row>
      <xdr:rowOff>88833</xdr:rowOff>
    </xdr:to>
    <xdr:pic>
      <xdr:nvPicPr>
        <xdr:cNvPr id="19" name="Picture 16" descr="Picture background"/>
        <xdr:cNvPicPr>
          <a:picLocks noChangeAspect="1" noChangeArrowheads="1"/>
        </xdr:cNvPicPr>
      </xdr:nvPicPr>
      <xdr:blipFill>
        <a:blip r:embed="rId27"/>
        <a:stretch/>
      </xdr:blipFill>
      <xdr:spPr bwMode="auto">
        <a:xfrm>
          <a:off x="0" y="17602200"/>
          <a:ext cx="695325" cy="4031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74</xdr:row>
      <xdr:rowOff>9525</xdr:rowOff>
    </xdr:from>
    <xdr:to>
      <xdr:col>0</xdr:col>
      <xdr:colOff>714375</xdr:colOff>
      <xdr:row>75</xdr:row>
      <xdr:rowOff>98357</xdr:rowOff>
    </xdr:to>
    <xdr:pic>
      <xdr:nvPicPr>
        <xdr:cNvPr id="17" name="Picture 16" descr="Picture background"/>
        <xdr:cNvPicPr>
          <a:picLocks noChangeAspect="1" noChangeArrowheads="1"/>
        </xdr:cNvPicPr>
      </xdr:nvPicPr>
      <xdr:blipFill>
        <a:blip r:embed="rId27"/>
        <a:stretch/>
      </xdr:blipFill>
      <xdr:spPr bwMode="auto">
        <a:xfrm>
          <a:off x="19050" y="15725775"/>
          <a:ext cx="695325" cy="4031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285750</xdr:colOff>
      <xdr:row>77</xdr:row>
      <xdr:rowOff>85725</xdr:rowOff>
    </xdr:from>
    <xdr:to>
      <xdr:col>0</xdr:col>
      <xdr:colOff>1107161</xdr:colOff>
      <xdr:row>77</xdr:row>
      <xdr:rowOff>533400</xdr:rowOff>
    </xdr:to>
    <xdr:pic>
      <xdr:nvPicPr>
        <xdr:cNvPr id="25" name="Рисунок 159" descr="2075-new design.jpg"/>
        <xdr:cNvPicPr>
          <a:picLocks noChangeAspect="1"/>
        </xdr:cNvPicPr>
      </xdr:nvPicPr>
      <xdr:blipFill>
        <a:blip r:embed="rId9"/>
        <a:stretch/>
      </xdr:blipFill>
      <xdr:spPr bwMode="auto">
        <a:xfrm>
          <a:off x="285750" y="17811750"/>
          <a:ext cx="821411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695325</xdr:colOff>
      <xdr:row>77</xdr:row>
      <xdr:rowOff>403158</xdr:rowOff>
    </xdr:to>
    <xdr:pic>
      <xdr:nvPicPr>
        <xdr:cNvPr id="18" name="Picture 16" descr="Picture background"/>
        <xdr:cNvPicPr>
          <a:picLocks noChangeAspect="1" noChangeArrowheads="1"/>
        </xdr:cNvPicPr>
      </xdr:nvPicPr>
      <xdr:blipFill>
        <a:blip r:embed="rId27"/>
        <a:stretch/>
      </xdr:blipFill>
      <xdr:spPr bwMode="auto">
        <a:xfrm>
          <a:off x="0" y="15925800"/>
          <a:ext cx="695325" cy="4031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695325</xdr:colOff>
      <xdr:row>50</xdr:row>
      <xdr:rowOff>22158</xdr:rowOff>
    </xdr:to>
    <xdr:pic>
      <xdr:nvPicPr>
        <xdr:cNvPr id="14" name="Picture 16" descr="Picture background"/>
        <xdr:cNvPicPr>
          <a:picLocks noChangeAspect="1" noChangeArrowheads="1"/>
        </xdr:cNvPicPr>
      </xdr:nvPicPr>
      <xdr:blipFill>
        <a:blip r:embed="rId27"/>
        <a:stretch/>
      </xdr:blipFill>
      <xdr:spPr bwMode="auto">
        <a:xfrm>
          <a:off x="0" y="9382125"/>
          <a:ext cx="695325" cy="4031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695325</xdr:colOff>
      <xdr:row>44</xdr:row>
      <xdr:rowOff>22158</xdr:rowOff>
    </xdr:to>
    <xdr:pic>
      <xdr:nvPicPr>
        <xdr:cNvPr id="13" name="Picture 16" descr="Picture background"/>
        <xdr:cNvPicPr>
          <a:picLocks noChangeAspect="1" noChangeArrowheads="1"/>
        </xdr:cNvPicPr>
      </xdr:nvPicPr>
      <xdr:blipFill>
        <a:blip r:embed="rId27"/>
        <a:stretch/>
      </xdr:blipFill>
      <xdr:spPr bwMode="auto">
        <a:xfrm>
          <a:off x="0" y="8239125"/>
          <a:ext cx="695325" cy="4031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504825</xdr:colOff>
      <xdr:row>68</xdr:row>
      <xdr:rowOff>47623</xdr:rowOff>
    </xdr:from>
    <xdr:to>
      <xdr:col>0</xdr:col>
      <xdr:colOff>1038225</xdr:colOff>
      <xdr:row>70</xdr:row>
      <xdr:rowOff>162593</xdr:rowOff>
    </xdr:to>
    <xdr:pic>
      <xdr:nvPicPr>
        <xdr:cNvPr id="41" name="Рисунок 28"/>
        <xdr:cNvPicPr>
          <a:picLocks noChangeAspect="1"/>
        </xdr:cNvPicPr>
      </xdr:nvPicPr>
      <xdr:blipFill>
        <a:blip r:embed="rId5"/>
        <a:stretch/>
      </xdr:blipFill>
      <xdr:spPr bwMode="auto">
        <a:xfrm>
          <a:off x="504825" y="14096999"/>
          <a:ext cx="533400" cy="495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</xdr:row>
      <xdr:rowOff>9525</xdr:rowOff>
    </xdr:from>
    <xdr:to>
      <xdr:col>0</xdr:col>
      <xdr:colOff>695325</xdr:colOff>
      <xdr:row>70</xdr:row>
      <xdr:rowOff>31683</xdr:rowOff>
    </xdr:to>
    <xdr:pic>
      <xdr:nvPicPr>
        <xdr:cNvPr id="16" name="Picture 16" descr="Picture background"/>
        <xdr:cNvPicPr>
          <a:picLocks noChangeAspect="1" noChangeArrowheads="1"/>
        </xdr:cNvPicPr>
      </xdr:nvPicPr>
      <xdr:blipFill>
        <a:blip r:embed="rId27"/>
        <a:stretch/>
      </xdr:blipFill>
      <xdr:spPr bwMode="auto">
        <a:xfrm>
          <a:off x="0" y="14058900"/>
          <a:ext cx="695325" cy="4031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9</xdr:row>
      <xdr:rowOff>1</xdr:rowOff>
    </xdr:from>
    <xdr:to>
      <xdr:col>0</xdr:col>
      <xdr:colOff>733425</xdr:colOff>
      <xdr:row>11</xdr:row>
      <xdr:rowOff>98359</xdr:rowOff>
    </xdr:to>
    <xdr:pic>
      <xdr:nvPicPr>
        <xdr:cNvPr id="7" name="Picture 16" descr="Picture background"/>
        <xdr:cNvPicPr>
          <a:picLocks noChangeAspect="1" noChangeArrowheads="1"/>
        </xdr:cNvPicPr>
      </xdr:nvPicPr>
      <xdr:blipFill>
        <a:blip r:embed="rId27"/>
        <a:stretch/>
      </xdr:blipFill>
      <xdr:spPr bwMode="auto">
        <a:xfrm>
          <a:off x="38100" y="2314576"/>
          <a:ext cx="695325" cy="4031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695325</xdr:colOff>
      <xdr:row>61</xdr:row>
      <xdr:rowOff>22158</xdr:rowOff>
    </xdr:to>
    <xdr:pic>
      <xdr:nvPicPr>
        <xdr:cNvPr id="15" name="Picture 16" descr="Picture background"/>
        <xdr:cNvPicPr>
          <a:picLocks noChangeAspect="1" noChangeArrowheads="1"/>
        </xdr:cNvPicPr>
      </xdr:nvPicPr>
      <xdr:blipFill>
        <a:blip r:embed="rId27"/>
        <a:stretch/>
      </xdr:blipFill>
      <xdr:spPr bwMode="auto">
        <a:xfrm>
          <a:off x="0" y="11734799"/>
          <a:ext cx="695325" cy="4031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109</xdr:row>
      <xdr:rowOff>19051</xdr:rowOff>
    </xdr:from>
    <xdr:to>
      <xdr:col>0</xdr:col>
      <xdr:colOff>814633</xdr:colOff>
      <xdr:row>109</xdr:row>
      <xdr:rowOff>571501</xdr:rowOff>
    </xdr:to>
    <xdr:pic>
      <xdr:nvPicPr>
        <xdr:cNvPr id="44" name="Рисунок 43"/>
        <xdr:cNvPicPr>
          <a:picLocks noChangeAspect="1" noChangeArrowheads="1"/>
        </xdr:cNvPicPr>
      </xdr:nvPicPr>
      <xdr:blipFill>
        <a:blip r:embed="rId28"/>
        <a:stretch/>
      </xdr:blipFill>
      <xdr:spPr bwMode="auto">
        <a:xfrm>
          <a:off x="228600" y="22821901"/>
          <a:ext cx="586033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428625</xdr:colOff>
      <xdr:row>52</xdr:row>
      <xdr:rowOff>114300</xdr:rowOff>
    </xdr:from>
    <xdr:to>
      <xdr:col>0</xdr:col>
      <xdr:colOff>851506</xdr:colOff>
      <xdr:row>52</xdr:row>
      <xdr:rowOff>564710</xdr:rowOff>
    </xdr:to>
    <xdr:pic>
      <xdr:nvPicPr>
        <xdr:cNvPr id="45" name="Рисунок 44"/>
        <xdr:cNvPicPr>
          <a:picLocks noChangeAspect="1"/>
        </xdr:cNvPicPr>
      </xdr:nvPicPr>
      <xdr:blipFill>
        <a:blip r:embed="rId18"/>
        <a:stretch/>
      </xdr:blipFill>
      <xdr:spPr bwMode="auto">
        <a:xfrm>
          <a:off x="428625" y="10858500"/>
          <a:ext cx="422881" cy="45040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209549</xdr:colOff>
      <xdr:row>22</xdr:row>
      <xdr:rowOff>114300</xdr:rowOff>
    </xdr:from>
    <xdr:to>
      <xdr:col>0</xdr:col>
      <xdr:colOff>1057274</xdr:colOff>
      <xdr:row>26</xdr:row>
      <xdr:rowOff>158090</xdr:rowOff>
    </xdr:to>
    <xdr:pic>
      <xdr:nvPicPr>
        <xdr:cNvPr id="46" name="Рисунок 45"/>
        <xdr:cNvPicPr>
          <a:picLocks noChangeAspect="1"/>
        </xdr:cNvPicPr>
      </xdr:nvPicPr>
      <xdr:blipFill>
        <a:blip r:embed="rId29"/>
        <a:stretch/>
      </xdr:blipFill>
      <xdr:spPr bwMode="auto">
        <a:xfrm>
          <a:off x="209549" y="4648200"/>
          <a:ext cx="847725" cy="84389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247649</xdr:colOff>
      <xdr:row>34</xdr:row>
      <xdr:rowOff>133350</xdr:rowOff>
    </xdr:from>
    <xdr:to>
      <xdr:col>0</xdr:col>
      <xdr:colOff>1038225</xdr:colOff>
      <xdr:row>38</xdr:row>
      <xdr:rowOff>161924</xdr:rowOff>
    </xdr:to>
    <xdr:pic>
      <xdr:nvPicPr>
        <xdr:cNvPr id="47" name="Рисунок 46"/>
        <xdr:cNvPicPr>
          <a:picLocks noChangeAspect="1"/>
        </xdr:cNvPicPr>
      </xdr:nvPicPr>
      <xdr:blipFill>
        <a:blip r:embed="rId30"/>
        <a:stretch/>
      </xdr:blipFill>
      <xdr:spPr bwMode="auto">
        <a:xfrm>
          <a:off x="247650" y="7000875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48</xdr:row>
      <xdr:rowOff>133350</xdr:rowOff>
    </xdr:from>
    <xdr:to>
      <xdr:col>0</xdr:col>
      <xdr:colOff>990475</xdr:colOff>
      <xdr:row>50</xdr:row>
      <xdr:rowOff>161924</xdr:rowOff>
    </xdr:to>
    <xdr:pic>
      <xdr:nvPicPr>
        <xdr:cNvPr id="52" name="Рисунок 24"/>
        <xdr:cNvPicPr>
          <a:picLocks noChangeAspect="1"/>
        </xdr:cNvPicPr>
      </xdr:nvPicPr>
      <xdr:blipFill>
        <a:blip r:embed="rId31"/>
        <a:stretch/>
      </xdr:blipFill>
      <xdr:spPr bwMode="auto">
        <a:xfrm>
          <a:off x="514350" y="9667875"/>
          <a:ext cx="476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695325</xdr:colOff>
      <xdr:row>52</xdr:row>
      <xdr:rowOff>403158</xdr:rowOff>
    </xdr:to>
    <xdr:pic>
      <xdr:nvPicPr>
        <xdr:cNvPr id="53" name="Picture 16" descr="Picture background"/>
        <xdr:cNvPicPr>
          <a:picLocks noChangeAspect="1" noChangeArrowheads="1"/>
        </xdr:cNvPicPr>
      </xdr:nvPicPr>
      <xdr:blipFill>
        <a:blip r:embed="rId27"/>
        <a:stretch/>
      </xdr:blipFill>
      <xdr:spPr bwMode="auto">
        <a:xfrm>
          <a:off x="0" y="10744200"/>
          <a:ext cx="695325" cy="4031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581025</xdr:colOff>
      <xdr:row>79</xdr:row>
      <xdr:rowOff>66675</xdr:rowOff>
    </xdr:from>
    <xdr:to>
      <xdr:col>0</xdr:col>
      <xdr:colOff>1019175</xdr:colOff>
      <xdr:row>79</xdr:row>
      <xdr:rowOff>462124</xdr:rowOff>
    </xdr:to>
    <xdr:pic>
      <xdr:nvPicPr>
        <xdr:cNvPr id="66" name="Рисунок 36"/>
        <xdr:cNvPicPr>
          <a:picLocks noChangeAspect="1"/>
        </xdr:cNvPicPr>
      </xdr:nvPicPr>
      <xdr:blipFill>
        <a:blip r:embed="rId7"/>
        <a:stretch/>
      </xdr:blipFill>
      <xdr:spPr bwMode="auto">
        <a:xfrm>
          <a:off x="581025" y="18592800"/>
          <a:ext cx="438149" cy="395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695325</xdr:colOff>
      <xdr:row>79</xdr:row>
      <xdr:rowOff>403158</xdr:rowOff>
    </xdr:to>
    <xdr:pic>
      <xdr:nvPicPr>
        <xdr:cNvPr id="67" name="Picture 16" descr="Picture background"/>
        <xdr:cNvPicPr>
          <a:picLocks noChangeAspect="1" noChangeArrowheads="1"/>
        </xdr:cNvPicPr>
      </xdr:nvPicPr>
      <xdr:blipFill>
        <a:blip r:embed="rId27"/>
        <a:stretch/>
      </xdr:blipFill>
      <xdr:spPr bwMode="auto">
        <a:xfrm>
          <a:off x="0" y="18526125"/>
          <a:ext cx="695325" cy="4031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542925</xdr:colOff>
      <xdr:row>85</xdr:row>
      <xdr:rowOff>85725</xdr:rowOff>
    </xdr:from>
    <xdr:to>
      <xdr:col>0</xdr:col>
      <xdr:colOff>1038225</xdr:colOff>
      <xdr:row>85</xdr:row>
      <xdr:rowOff>580181</xdr:rowOff>
    </xdr:to>
    <xdr:pic>
      <xdr:nvPicPr>
        <xdr:cNvPr id="68" name="Рисунок 67" descr="Кран шаровой для подключения сантех. приборов 1/2&quot; x 3/4&quot; x 1/2&quot; ВР-НР-НР EU.YT5014235 12x34x12_k"/>
        <xdr:cNvPicPr>
          <a:picLocks noChangeAspect="1" noChangeArrowheads="1"/>
        </xdr:cNvPicPr>
      </xdr:nvPicPr>
      <xdr:blipFill>
        <a:blip r:embed="rId13"/>
        <a:stretch/>
      </xdr:blipFill>
      <xdr:spPr bwMode="auto">
        <a:xfrm>
          <a:off x="542925" y="20993100"/>
          <a:ext cx="495300" cy="49445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695325</xdr:colOff>
      <xdr:row>85</xdr:row>
      <xdr:rowOff>403158</xdr:rowOff>
    </xdr:to>
    <xdr:pic>
      <xdr:nvPicPr>
        <xdr:cNvPr id="69" name="Picture 16" descr="Picture background"/>
        <xdr:cNvPicPr>
          <a:picLocks noChangeAspect="1" noChangeArrowheads="1"/>
        </xdr:cNvPicPr>
      </xdr:nvPicPr>
      <xdr:blipFill>
        <a:blip r:embed="rId27"/>
        <a:stretch/>
      </xdr:blipFill>
      <xdr:spPr bwMode="auto">
        <a:xfrm>
          <a:off x="0" y="20907375"/>
          <a:ext cx="695325" cy="4031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352424</xdr:colOff>
      <xdr:row>92</xdr:row>
      <xdr:rowOff>47623</xdr:rowOff>
    </xdr:from>
    <xdr:to>
      <xdr:col>1</xdr:col>
      <xdr:colOff>0</xdr:colOff>
      <xdr:row>96</xdr:row>
      <xdr:rowOff>38100</xdr:rowOff>
    </xdr:to>
    <xdr:pic>
      <xdr:nvPicPr>
        <xdr:cNvPr id="20" name="Рисунок 19"/>
        <xdr:cNvPicPr>
          <a:picLocks noChangeAspect="1"/>
        </xdr:cNvPicPr>
      </xdr:nvPicPr>
      <xdr:blipFill>
        <a:blip r:embed="rId32"/>
        <a:stretch/>
      </xdr:blipFill>
      <xdr:spPr bwMode="auto">
        <a:xfrm>
          <a:off x="352425" y="23736299"/>
          <a:ext cx="762000" cy="762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695325</xdr:colOff>
      <xdr:row>94</xdr:row>
      <xdr:rowOff>22158</xdr:rowOff>
    </xdr:to>
    <xdr:pic>
      <xdr:nvPicPr>
        <xdr:cNvPr id="24" name="Picture 16" descr="Picture background"/>
        <xdr:cNvPicPr>
          <a:picLocks noChangeAspect="1" noChangeArrowheads="1"/>
        </xdr:cNvPicPr>
      </xdr:nvPicPr>
      <xdr:blipFill>
        <a:blip r:embed="rId27"/>
        <a:stretch/>
      </xdr:blipFill>
      <xdr:spPr bwMode="auto">
        <a:xfrm>
          <a:off x="0" y="23688675"/>
          <a:ext cx="695325" cy="4031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695325</xdr:colOff>
      <xdr:row>102</xdr:row>
      <xdr:rowOff>79308</xdr:rowOff>
    </xdr:to>
    <xdr:pic>
      <xdr:nvPicPr>
        <xdr:cNvPr id="26" name="Picture 16" descr="Picture background"/>
        <xdr:cNvPicPr>
          <a:picLocks noChangeAspect="1" noChangeArrowheads="1"/>
        </xdr:cNvPicPr>
      </xdr:nvPicPr>
      <xdr:blipFill>
        <a:blip r:embed="rId27"/>
        <a:stretch/>
      </xdr:blipFill>
      <xdr:spPr bwMode="auto">
        <a:xfrm>
          <a:off x="0" y="25098375"/>
          <a:ext cx="695325" cy="4031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438150</xdr:colOff>
      <xdr:row>101</xdr:row>
      <xdr:rowOff>38100</xdr:rowOff>
    </xdr:from>
    <xdr:to>
      <xdr:col>0</xdr:col>
      <xdr:colOff>981074</xdr:colOff>
      <xdr:row>104</xdr:row>
      <xdr:rowOff>95249</xdr:rowOff>
    </xdr:to>
    <xdr:pic>
      <xdr:nvPicPr>
        <xdr:cNvPr id="28" name="Рисунок 27" descr="Фильтр механической очистки, косой 1/2&quot; ВР-ВР EU.YT4009037 12_k"/>
        <xdr:cNvPicPr>
          <a:picLocks noChangeAspect="1" noChangeArrowheads="1"/>
        </xdr:cNvPicPr>
      </xdr:nvPicPr>
      <xdr:blipFill>
        <a:blip r:embed="rId14"/>
        <a:stretch/>
      </xdr:blipFill>
      <xdr:spPr bwMode="auto">
        <a:xfrm>
          <a:off x="438149" y="25298400"/>
          <a:ext cx="542924" cy="542924"/>
        </a:xfrm>
        <a:prstGeom prst="rect">
          <a:avLst/>
        </a:prstGeom>
        <a:noFill/>
      </xdr:spPr>
    </xdr:pic>
    <xdr:clientData/>
  </xdr:twoCellAnchor>
  <xdr:oneCellAnchor>
    <xdr:from>
      <xdr:col>0</xdr:col>
      <xdr:colOff>523875</xdr:colOff>
      <xdr:row>107</xdr:row>
      <xdr:rowOff>57150</xdr:rowOff>
    </xdr:from>
    <xdr:ext cx="491491" cy="465525"/>
    <xdr:pic>
      <xdr:nvPicPr>
        <xdr:cNvPr id="29" name="Picture 22559"/>
        <xdr:cNvPicPr>
          <a:picLocks noChangeAspect="1" noChangeArrowheads="1"/>
        </xdr:cNvPicPr>
      </xdr:nvPicPr>
      <xdr:blipFill>
        <a:blip r:embed="rId11"/>
        <a:stretch/>
      </xdr:blipFill>
      <xdr:spPr bwMode="auto">
        <a:xfrm>
          <a:off x="523875" y="26822400"/>
          <a:ext cx="491491" cy="4655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107</xdr:row>
      <xdr:rowOff>0</xdr:rowOff>
    </xdr:from>
    <xdr:to>
      <xdr:col>0</xdr:col>
      <xdr:colOff>695325</xdr:colOff>
      <xdr:row>108</xdr:row>
      <xdr:rowOff>88833</xdr:rowOff>
    </xdr:to>
    <xdr:pic>
      <xdr:nvPicPr>
        <xdr:cNvPr id="30" name="Picture 16" descr="Picture background"/>
        <xdr:cNvPicPr>
          <a:picLocks noChangeAspect="1" noChangeArrowheads="1"/>
        </xdr:cNvPicPr>
      </xdr:nvPicPr>
      <xdr:blipFill>
        <a:blip r:embed="rId27"/>
        <a:stretch/>
      </xdr:blipFill>
      <xdr:spPr bwMode="auto">
        <a:xfrm>
          <a:off x="0" y="26765250"/>
          <a:ext cx="695325" cy="403158"/>
        </a:xfrm>
        <a:prstGeom prst="rect">
          <a:avLst/>
        </a:prstGeom>
        <a:noFill/>
      </xdr:spPr>
    </xdr:pic>
    <xdr:clientData/>
  </xdr:twoCellAnchor>
  <xdr:oneCellAnchor>
    <xdr:from>
      <xdr:col>0</xdr:col>
      <xdr:colOff>133349</xdr:colOff>
      <xdr:row>113</xdr:row>
      <xdr:rowOff>304800</xdr:rowOff>
    </xdr:from>
    <xdr:ext cx="877720" cy="350306"/>
    <xdr:pic>
      <xdr:nvPicPr>
        <xdr:cNvPr id="8" name="Рисунок 2"/>
        <xdr:cNvPicPr>
          <a:picLocks noChangeAspect="1"/>
        </xdr:cNvPicPr>
      </xdr:nvPicPr>
      <xdr:blipFill>
        <a:blip r:embed="rId24"/>
        <a:stretch/>
      </xdr:blipFill>
      <xdr:spPr bwMode="auto">
        <a:xfrm rot="18780677">
          <a:off x="397056" y="28863743"/>
          <a:ext cx="350306" cy="87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248950</xdr:colOff>
      <xdr:row>86</xdr:row>
      <xdr:rowOff>46325</xdr:rowOff>
    </xdr:from>
    <xdr:to>
      <xdr:col>0</xdr:col>
      <xdr:colOff>1100598</xdr:colOff>
      <xdr:row>87</xdr:row>
      <xdr:rowOff>138573</xdr:rowOff>
    </xdr:to>
    <xdr:pic>
      <xdr:nvPicPr>
        <xdr:cNvPr id="9" name="Рисунок 8"/>
        <xdr:cNvPicPr>
          <a:picLocks noChangeAspect="1"/>
        </xdr:cNvPicPr>
      </xdr:nvPicPr>
      <xdr:blipFill>
        <a:blip r:embed="rId33"/>
        <a:stretch/>
      </xdr:blipFill>
      <xdr:spPr bwMode="auto">
        <a:xfrm rot="5400000">
          <a:off x="381000" y="22269450"/>
          <a:ext cx="587548" cy="8516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9525</xdr:rowOff>
    </xdr:from>
    <xdr:to>
      <xdr:col>0</xdr:col>
      <xdr:colOff>695325</xdr:colOff>
      <xdr:row>86</xdr:row>
      <xdr:rowOff>412682</xdr:rowOff>
    </xdr:to>
    <xdr:pic>
      <xdr:nvPicPr>
        <xdr:cNvPr id="22" name="Picture 16" descr="Picture background"/>
        <xdr:cNvPicPr>
          <a:picLocks noChangeAspect="1" noChangeArrowheads="1"/>
        </xdr:cNvPicPr>
      </xdr:nvPicPr>
      <xdr:blipFill>
        <a:blip r:embed="rId27"/>
        <a:stretch/>
      </xdr:blipFill>
      <xdr:spPr bwMode="auto">
        <a:xfrm>
          <a:off x="0" y="22288500"/>
          <a:ext cx="695325" cy="403158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251460</xdr:colOff>
      <xdr:row>66</xdr:row>
      <xdr:rowOff>186690</xdr:rowOff>
    </xdr:from>
    <xdr:to>
      <xdr:col>0</xdr:col>
      <xdr:colOff>1057275</xdr:colOff>
      <xdr:row>68</xdr:row>
      <xdr:rowOff>194310</xdr:rowOff>
    </xdr:to>
    <xdr:pic>
      <xdr:nvPicPr>
        <xdr:cNvPr id="7" name="Рисунок 167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251460" y="16960215"/>
          <a:ext cx="805815" cy="483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350520</xdr:colOff>
      <xdr:row>61</xdr:row>
      <xdr:rowOff>43815</xdr:rowOff>
    </xdr:from>
    <xdr:to>
      <xdr:col>0</xdr:col>
      <xdr:colOff>1175385</xdr:colOff>
      <xdr:row>64</xdr:row>
      <xdr:rowOff>43815</xdr:rowOff>
    </xdr:to>
    <xdr:pic>
      <xdr:nvPicPr>
        <xdr:cNvPr id="9" name="Picture 21123"/>
        <xdr:cNvPicPr>
          <a:picLocks noChangeAspect="1" noChangeArrowheads="1"/>
        </xdr:cNvPicPr>
      </xdr:nvPicPr>
      <xdr:blipFill>
        <a:blip r:embed="rId2"/>
        <a:stretch/>
      </xdr:blipFill>
      <xdr:spPr bwMode="auto">
        <a:xfrm>
          <a:off x="350520" y="13683615"/>
          <a:ext cx="824865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323849</xdr:colOff>
      <xdr:row>70</xdr:row>
      <xdr:rowOff>242054</xdr:rowOff>
    </xdr:from>
    <xdr:to>
      <xdr:col>0</xdr:col>
      <xdr:colOff>1034414</xdr:colOff>
      <xdr:row>70</xdr:row>
      <xdr:rowOff>550426</xdr:rowOff>
    </xdr:to>
    <xdr:pic>
      <xdr:nvPicPr>
        <xdr:cNvPr id="10" name="Picture 21124"/>
        <xdr:cNvPicPr>
          <a:picLocks noChangeAspect="1" noChangeArrowheads="1"/>
        </xdr:cNvPicPr>
      </xdr:nvPicPr>
      <xdr:blipFill>
        <a:blip r:embed="rId3"/>
        <a:stretch/>
      </xdr:blipFill>
      <xdr:spPr bwMode="auto">
        <a:xfrm>
          <a:off x="323850" y="16310729"/>
          <a:ext cx="710565" cy="30837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302895</xdr:colOff>
      <xdr:row>72</xdr:row>
      <xdr:rowOff>57150</xdr:rowOff>
    </xdr:from>
    <xdr:to>
      <xdr:col>0</xdr:col>
      <xdr:colOff>1108710</xdr:colOff>
      <xdr:row>73</xdr:row>
      <xdr:rowOff>180683</xdr:rowOff>
    </xdr:to>
    <xdr:pic>
      <xdr:nvPicPr>
        <xdr:cNvPr id="17" name="Рисунок 139"/>
        <xdr:cNvPicPr>
          <a:picLocks noChangeAspect="1" noChangeArrowheads="1"/>
        </xdr:cNvPicPr>
      </xdr:nvPicPr>
      <xdr:blipFill>
        <a:blip r:embed="rId4"/>
        <a:stretch/>
      </xdr:blipFill>
      <xdr:spPr bwMode="auto">
        <a:xfrm>
          <a:off x="302895" y="18678525"/>
          <a:ext cx="805815" cy="437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306705</xdr:colOff>
      <xdr:row>75</xdr:row>
      <xdr:rowOff>32384</xdr:rowOff>
    </xdr:from>
    <xdr:to>
      <xdr:col>0</xdr:col>
      <xdr:colOff>1125855</xdr:colOff>
      <xdr:row>76</xdr:row>
      <xdr:rowOff>107016</xdr:rowOff>
    </xdr:to>
    <xdr:pic>
      <xdr:nvPicPr>
        <xdr:cNvPr id="18" name="Рисунок 140"/>
        <xdr:cNvPicPr>
          <a:picLocks noChangeAspect="1" noChangeArrowheads="1"/>
        </xdr:cNvPicPr>
      </xdr:nvPicPr>
      <xdr:blipFill>
        <a:blip r:embed="rId5"/>
        <a:stretch/>
      </xdr:blipFill>
      <xdr:spPr bwMode="auto">
        <a:xfrm>
          <a:off x="306705" y="19596735"/>
          <a:ext cx="819150" cy="388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527183</xdr:colOff>
      <xdr:row>77</xdr:row>
      <xdr:rowOff>39046</xdr:rowOff>
    </xdr:from>
    <xdr:to>
      <xdr:col>0</xdr:col>
      <xdr:colOff>770810</xdr:colOff>
      <xdr:row>77</xdr:row>
      <xdr:rowOff>676275</xdr:rowOff>
    </xdr:to>
    <xdr:pic>
      <xdr:nvPicPr>
        <xdr:cNvPr id="19" name="Рисунок 150"/>
        <xdr:cNvPicPr>
          <a:picLocks noChangeAspect="1" noChangeArrowheads="1"/>
        </xdr:cNvPicPr>
      </xdr:nvPicPr>
      <xdr:blipFill>
        <a:blip r:embed="rId6"/>
        <a:stretch/>
      </xdr:blipFill>
      <xdr:spPr bwMode="auto">
        <a:xfrm rot="5400000">
          <a:off x="330383" y="19962122"/>
          <a:ext cx="637229" cy="243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449580</xdr:colOff>
      <xdr:row>78</xdr:row>
      <xdr:rowOff>59055</xdr:rowOff>
    </xdr:from>
    <xdr:to>
      <xdr:col>0</xdr:col>
      <xdr:colOff>1004905</xdr:colOff>
      <xdr:row>79</xdr:row>
      <xdr:rowOff>257175</xdr:rowOff>
    </xdr:to>
    <xdr:pic>
      <xdr:nvPicPr>
        <xdr:cNvPr id="20" name="Picture 1449" descr="43"/>
        <xdr:cNvPicPr>
          <a:picLocks noChangeAspect="1" noChangeArrowheads="1"/>
        </xdr:cNvPicPr>
      </xdr:nvPicPr>
      <xdr:blipFill>
        <a:blip r:embed="rId7"/>
        <a:stretch/>
      </xdr:blipFill>
      <xdr:spPr bwMode="auto">
        <a:xfrm>
          <a:off x="449580" y="18508980"/>
          <a:ext cx="555325" cy="560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459105</xdr:colOff>
      <xdr:row>80</xdr:row>
      <xdr:rowOff>38100</xdr:rowOff>
    </xdr:from>
    <xdr:to>
      <xdr:col>0</xdr:col>
      <xdr:colOff>1019175</xdr:colOff>
      <xdr:row>81</xdr:row>
      <xdr:rowOff>184286</xdr:rowOff>
    </xdr:to>
    <xdr:pic>
      <xdr:nvPicPr>
        <xdr:cNvPr id="21" name="Picture 1448" descr="40"/>
        <xdr:cNvPicPr>
          <a:picLocks noChangeAspect="1" noChangeArrowheads="1"/>
        </xdr:cNvPicPr>
      </xdr:nvPicPr>
      <xdr:blipFill>
        <a:blip r:embed="rId8"/>
        <a:stretch/>
      </xdr:blipFill>
      <xdr:spPr bwMode="auto">
        <a:xfrm>
          <a:off x="459104" y="21174075"/>
          <a:ext cx="560070" cy="450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594954</xdr:colOff>
      <xdr:row>57</xdr:row>
      <xdr:rowOff>53867</xdr:rowOff>
    </xdr:from>
    <xdr:to>
      <xdr:col>0</xdr:col>
      <xdr:colOff>927511</xdr:colOff>
      <xdr:row>57</xdr:row>
      <xdr:rowOff>614558</xdr:rowOff>
    </xdr:to>
    <xdr:pic>
      <xdr:nvPicPr>
        <xdr:cNvPr id="28" name="Рисунок 27"/>
        <xdr:cNvPicPr>
          <a:picLocks noChangeAspect="1"/>
        </xdr:cNvPicPr>
      </xdr:nvPicPr>
      <xdr:blipFill>
        <a:blip r:embed="rId9"/>
        <a:stretch/>
      </xdr:blipFill>
      <xdr:spPr bwMode="auto">
        <a:xfrm>
          <a:off x="594954" y="11864867"/>
          <a:ext cx="332558" cy="560690"/>
        </a:xfrm>
        <a:prstGeom prst="rect">
          <a:avLst/>
        </a:prstGeom>
      </xdr:spPr>
    </xdr:pic>
    <xdr:clientData/>
  </xdr:twoCellAnchor>
  <xdr:oneCellAnchor>
    <xdr:from>
      <xdr:col>0</xdr:col>
      <xdr:colOff>399365</xdr:colOff>
      <xdr:row>59</xdr:row>
      <xdr:rowOff>57151</xdr:rowOff>
    </xdr:from>
    <xdr:ext cx="716929" cy="323849"/>
    <xdr:pic>
      <xdr:nvPicPr>
        <xdr:cNvPr id="30" name="Picture 20628"/>
        <xdr:cNvPicPr>
          <a:picLocks noChangeAspect="1" noChangeArrowheads="1"/>
        </xdr:cNvPicPr>
      </xdr:nvPicPr>
      <xdr:blipFill>
        <a:blip r:embed="rId10"/>
        <a:stretch/>
      </xdr:blipFill>
      <xdr:spPr bwMode="auto">
        <a:xfrm>
          <a:off x="399366" y="12487276"/>
          <a:ext cx="71693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114299</xdr:colOff>
      <xdr:row>0</xdr:row>
      <xdr:rowOff>1</xdr:rowOff>
    </xdr:from>
    <xdr:to>
      <xdr:col>9</xdr:col>
      <xdr:colOff>234315</xdr:colOff>
      <xdr:row>1</xdr:row>
      <xdr:rowOff>384810</xdr:rowOff>
    </xdr:to>
    <xdr:pic>
      <xdr:nvPicPr>
        <xdr:cNvPr id="42" name="Рисунок 41" descr="C:\Users\dmitrieva\Desktop\111.png"/>
        <xdr:cNvPicPr/>
      </xdr:nvPicPr>
      <xdr:blipFill>
        <a:blip r:embed="rId11"/>
        <a:stretch/>
      </xdr:blipFill>
      <xdr:spPr bwMode="auto">
        <a:xfrm>
          <a:off x="114299" y="1"/>
          <a:ext cx="9397366" cy="622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133350</xdr:rowOff>
    </xdr:from>
    <xdr:to>
      <xdr:col>12</xdr:col>
      <xdr:colOff>394136</xdr:colOff>
      <xdr:row>5</xdr:row>
      <xdr:rowOff>123824</xdr:rowOff>
    </xdr:to>
    <xdr:pic>
      <xdr:nvPicPr>
        <xdr:cNvPr id="43" name="Рисунок 1"/>
        <xdr:cNvPicPr>
          <a:picLocks noChangeAspect="1"/>
        </xdr:cNvPicPr>
      </xdr:nvPicPr>
      <xdr:blipFill>
        <a:blip r:embed="rId12"/>
        <a:stretch/>
      </xdr:blipFill>
      <xdr:spPr bwMode="auto">
        <a:xfrm>
          <a:off x="8696325" y="857250"/>
          <a:ext cx="2994462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381002</xdr:colOff>
      <xdr:row>54</xdr:row>
      <xdr:rowOff>85725</xdr:rowOff>
    </xdr:from>
    <xdr:to>
      <xdr:col>0</xdr:col>
      <xdr:colOff>1152526</xdr:colOff>
      <xdr:row>55</xdr:row>
      <xdr:rowOff>300696</xdr:rowOff>
    </xdr:to>
    <xdr:pic>
      <xdr:nvPicPr>
        <xdr:cNvPr id="45" name="Рисунок 44"/>
        <xdr:cNvPicPr>
          <a:picLocks noChangeAspect="1"/>
        </xdr:cNvPicPr>
      </xdr:nvPicPr>
      <xdr:blipFill>
        <a:blip r:embed="rId13"/>
        <a:stretch/>
      </xdr:blipFill>
      <xdr:spPr bwMode="auto">
        <a:xfrm>
          <a:off x="381002" y="10448924"/>
          <a:ext cx="771524" cy="595971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56</xdr:row>
      <xdr:rowOff>66675</xdr:rowOff>
    </xdr:from>
    <xdr:to>
      <xdr:col>0</xdr:col>
      <xdr:colOff>1019175</xdr:colOff>
      <xdr:row>56</xdr:row>
      <xdr:rowOff>624972</xdr:rowOff>
    </xdr:to>
    <xdr:pic>
      <xdr:nvPicPr>
        <xdr:cNvPr id="46" name="Рисунок 45"/>
        <xdr:cNvPicPr>
          <a:picLocks noChangeAspect="1"/>
        </xdr:cNvPicPr>
      </xdr:nvPicPr>
      <xdr:blipFill>
        <a:blip r:embed="rId14"/>
        <a:stretch/>
      </xdr:blipFill>
      <xdr:spPr bwMode="auto">
        <a:xfrm>
          <a:off x="419100" y="11191875"/>
          <a:ext cx="600075" cy="55829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44</xdr:row>
      <xdr:rowOff>53395</xdr:rowOff>
    </xdr:from>
    <xdr:to>
      <xdr:col>0</xdr:col>
      <xdr:colOff>1242059</xdr:colOff>
      <xdr:row>51</xdr:row>
      <xdr:rowOff>154781</xdr:rowOff>
    </xdr:to>
    <xdr:pic>
      <xdr:nvPicPr>
        <xdr:cNvPr id="50" name="Рисунок 49" descr="Блок коллекторный с термостатическими вставками, запорными клапанами, воздухоотводчиками и дренажем EUROS 1&quot;x3/4&quot;x3"/>
        <xdr:cNvPicPr>
          <a:picLocks noChangeAspect="1" noChangeArrowheads="1"/>
        </xdr:cNvPicPr>
      </xdr:nvPicPr>
      <xdr:blipFill>
        <a:blip r:embed="rId15"/>
        <a:stretch/>
      </xdr:blipFill>
      <xdr:spPr bwMode="auto">
        <a:xfrm>
          <a:off x="238125" y="10035595"/>
          <a:ext cx="1003935" cy="126343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200024</xdr:colOff>
      <xdr:row>11</xdr:row>
      <xdr:rowOff>95249</xdr:rowOff>
    </xdr:from>
    <xdr:to>
      <xdr:col>0</xdr:col>
      <xdr:colOff>1362075</xdr:colOff>
      <xdr:row>11</xdr:row>
      <xdr:rowOff>1257299</xdr:rowOff>
    </xdr:to>
    <xdr:pic>
      <xdr:nvPicPr>
        <xdr:cNvPr id="51" name="Рисунок 50"/>
        <xdr:cNvPicPr>
          <a:picLocks noChangeAspect="1" noChangeArrowheads="1"/>
        </xdr:cNvPicPr>
      </xdr:nvPicPr>
      <xdr:blipFill>
        <a:blip r:embed="rId16"/>
        <a:stretch/>
      </xdr:blipFill>
      <xdr:spPr bwMode="auto">
        <a:xfrm>
          <a:off x="200024" y="3495674"/>
          <a:ext cx="1162051" cy="11620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219075</xdr:colOff>
      <xdr:row>12</xdr:row>
      <xdr:rowOff>238124</xdr:rowOff>
    </xdr:from>
    <xdr:to>
      <xdr:col>0</xdr:col>
      <xdr:colOff>1453273</xdr:colOff>
      <xdr:row>21</xdr:row>
      <xdr:rowOff>57149</xdr:rowOff>
    </xdr:to>
    <xdr:pic>
      <xdr:nvPicPr>
        <xdr:cNvPr id="52" name="图片 6"/>
        <xdr:cNvPicPr>
          <a:picLocks noChangeAspect="1"/>
        </xdr:cNvPicPr>
      </xdr:nvPicPr>
      <xdr:blipFill>
        <a:blip r:embed="rId17"/>
        <a:stretch/>
      </xdr:blipFill>
      <xdr:spPr bwMode="auto">
        <a:xfrm>
          <a:off x="219074" y="5029199"/>
          <a:ext cx="1234198" cy="14192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228600</xdr:colOff>
      <xdr:row>34</xdr:row>
      <xdr:rowOff>100069</xdr:rowOff>
    </xdr:from>
    <xdr:ext cx="1039917" cy="1395356"/>
    <xdr:pic>
      <xdr:nvPicPr>
        <xdr:cNvPr id="53" name="Рисунок 52"/>
        <xdr:cNvPicPr>
          <a:picLocks noChangeAspect="1"/>
        </xdr:cNvPicPr>
      </xdr:nvPicPr>
      <xdr:blipFill>
        <a:blip r:embed="rId18"/>
        <a:stretch/>
      </xdr:blipFill>
      <xdr:spPr bwMode="auto">
        <a:xfrm>
          <a:off x="228600" y="8405869"/>
          <a:ext cx="1039917" cy="1395356"/>
        </a:xfrm>
        <a:prstGeom prst="rect">
          <a:avLst/>
        </a:prstGeom>
      </xdr:spPr>
    </xdr:pic>
    <xdr:clientData/>
  </xdr:oneCellAnchor>
  <xdr:twoCellAnchor editAs="oneCell">
    <xdr:from>
      <xdr:col>0</xdr:col>
      <xdr:colOff>571500</xdr:colOff>
      <xdr:row>58</xdr:row>
      <xdr:rowOff>66676</xdr:rowOff>
    </xdr:from>
    <xdr:to>
      <xdr:col>0</xdr:col>
      <xdr:colOff>796762</xdr:colOff>
      <xdr:row>58</xdr:row>
      <xdr:rowOff>600076</xdr:rowOff>
    </xdr:to>
    <xdr:pic>
      <xdr:nvPicPr>
        <xdr:cNvPr id="55" name="图片 45"/>
        <xdr:cNvPicPr>
          <a:picLocks noChangeAspect="1"/>
        </xdr:cNvPicPr>
      </xdr:nvPicPr>
      <xdr:blipFill>
        <a:blip r:embed="rId19"/>
        <a:stretch/>
      </xdr:blipFill>
      <xdr:spPr bwMode="auto">
        <a:xfrm>
          <a:off x="571500" y="12582526"/>
          <a:ext cx="225263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twoCell">
    <xdr:from>
      <xdr:col>0</xdr:col>
      <xdr:colOff>514350</xdr:colOff>
      <xdr:row>82</xdr:row>
      <xdr:rowOff>95250</xdr:rowOff>
    </xdr:from>
    <xdr:to>
      <xdr:col>0</xdr:col>
      <xdr:colOff>1073099</xdr:colOff>
      <xdr:row>82</xdr:row>
      <xdr:rowOff>581024</xdr:rowOff>
    </xdr:to>
    <xdr:pic>
      <xdr:nvPicPr>
        <xdr:cNvPr id="2" name="Рисунок 7"/>
        <xdr:cNvPicPr>
          <a:picLocks noChangeAspect="1" noChangeArrowheads="1"/>
        </xdr:cNvPicPr>
      </xdr:nvPicPr>
      <xdr:blipFill>
        <a:blip r:embed="rId20"/>
        <a:stretch/>
      </xdr:blipFill>
      <xdr:spPr bwMode="auto">
        <a:xfrm rot="15118804">
          <a:off x="550838" y="19575487"/>
          <a:ext cx="485774" cy="558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24</xdr:row>
      <xdr:rowOff>47626</xdr:rowOff>
    </xdr:from>
    <xdr:to>
      <xdr:col>0</xdr:col>
      <xdr:colOff>1466851</xdr:colOff>
      <xdr:row>31</xdr:row>
      <xdr:rowOff>142876</xdr:rowOff>
    </xdr:to>
    <xdr:pic>
      <xdr:nvPicPr>
        <xdr:cNvPr id="4" name="Рисунок 3"/>
        <xdr:cNvPicPr>
          <a:picLocks noChangeAspect="1"/>
        </xdr:cNvPicPr>
      </xdr:nvPicPr>
      <xdr:blipFill>
        <a:blip r:embed="rId21"/>
        <a:stretch/>
      </xdr:blipFill>
      <xdr:spPr bwMode="auto">
        <a:xfrm>
          <a:off x="38101" y="6448426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695325</xdr:colOff>
      <xdr:row>25</xdr:row>
      <xdr:rowOff>22158</xdr:rowOff>
    </xdr:to>
    <xdr:pic>
      <xdr:nvPicPr>
        <xdr:cNvPr id="6" name="Picture 16" descr="Picture background"/>
        <xdr:cNvPicPr>
          <a:picLocks noChangeAspect="1" noChangeArrowheads="1"/>
        </xdr:cNvPicPr>
      </xdr:nvPicPr>
      <xdr:blipFill>
        <a:blip r:embed="rId22"/>
        <a:stretch/>
      </xdr:blipFill>
      <xdr:spPr bwMode="auto">
        <a:xfrm>
          <a:off x="0" y="6210300"/>
          <a:ext cx="695325" cy="4031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53</xdr:row>
      <xdr:rowOff>28575</xdr:rowOff>
    </xdr:from>
    <xdr:to>
      <xdr:col>0</xdr:col>
      <xdr:colOff>1160369</xdr:colOff>
      <xdr:row>53</xdr:row>
      <xdr:rowOff>779648</xdr:rowOff>
    </xdr:to>
    <xdr:pic>
      <xdr:nvPicPr>
        <xdr:cNvPr id="8" name="Рисунок 7"/>
        <xdr:cNvPicPr>
          <a:picLocks noChangeAspect="1"/>
        </xdr:cNvPicPr>
      </xdr:nvPicPr>
      <xdr:blipFill>
        <a:blip r:embed="rId23"/>
        <a:stretch/>
      </xdr:blipFill>
      <xdr:spPr bwMode="auto">
        <a:xfrm>
          <a:off x="409575" y="11696700"/>
          <a:ext cx="750794" cy="7510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695325</xdr:colOff>
      <xdr:row>53</xdr:row>
      <xdr:rowOff>403158</xdr:rowOff>
    </xdr:to>
    <xdr:pic>
      <xdr:nvPicPr>
        <xdr:cNvPr id="11" name="Picture 16" descr="Picture background"/>
        <xdr:cNvPicPr>
          <a:picLocks noChangeAspect="1" noChangeArrowheads="1"/>
        </xdr:cNvPicPr>
      </xdr:nvPicPr>
      <xdr:blipFill>
        <a:blip r:embed="rId22"/>
        <a:stretch/>
      </xdr:blipFill>
      <xdr:spPr bwMode="auto">
        <a:xfrm>
          <a:off x="0" y="11668125"/>
          <a:ext cx="695325" cy="4031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476250</xdr:colOff>
      <xdr:row>83</xdr:row>
      <xdr:rowOff>104776</xdr:rowOff>
    </xdr:from>
    <xdr:to>
      <xdr:col>0</xdr:col>
      <xdr:colOff>1134494</xdr:colOff>
      <xdr:row>83</xdr:row>
      <xdr:rowOff>962025</xdr:rowOff>
    </xdr:to>
    <xdr:pic>
      <xdr:nvPicPr>
        <xdr:cNvPr id="3" name="Рисунок 2"/>
        <xdr:cNvPicPr>
          <a:picLocks noChangeAspect="1"/>
        </xdr:cNvPicPr>
      </xdr:nvPicPr>
      <xdr:blipFill>
        <a:blip r:embed="rId24"/>
        <a:stretch/>
      </xdr:blipFill>
      <xdr:spPr bwMode="auto">
        <a:xfrm>
          <a:off x="476250" y="23098126"/>
          <a:ext cx="658245" cy="857249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4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0"/>
  </sheetPr>
  <sheetViews>
    <sheetView zoomScale="100" workbookViewId="0">
      <selection activeCell="K15" activeCellId="0" sqref="K15"/>
    </sheetView>
  </sheetViews>
  <sheetFormatPr defaultRowHeight="14.4"/>
  <cols>
    <col customWidth="1" min="16" max="16" width="16.14062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ht="51.75" customHeight="1">
      <c r="A6" s="2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ht="15" customHeight="1">
      <c r="A7" s="3" t="s">
        <v>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ht="1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ht="18.600000000000001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ht="18.60000000000000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ht="15" customHeight="1">
      <c r="A12" s="5"/>
      <c r="B12" s="6"/>
      <c r="C12" s="6"/>
      <c r="D12" s="6"/>
      <c r="E12" s="6"/>
      <c r="F12" s="6"/>
      <c r="G12" s="6"/>
      <c r="H12" s="6"/>
      <c r="I12" s="6"/>
      <c r="J12" s="7" t="s">
        <v>3</v>
      </c>
      <c r="K12" s="7"/>
      <c r="L12" s="1"/>
      <c r="M12" s="1"/>
      <c r="N12" s="1"/>
      <c r="O12" s="1"/>
      <c r="P12" s="1"/>
      <c r="Q12" s="1"/>
    </row>
    <row r="13" ht="18.600000000000001">
      <c r="A13" s="8" t="s">
        <v>4</v>
      </c>
      <c r="B13" s="9"/>
      <c r="C13" s="9"/>
      <c r="D13" s="9"/>
      <c r="E13" s="9"/>
      <c r="F13" s="9"/>
      <c r="G13" s="9"/>
      <c r="H13" s="9"/>
      <c r="I13" s="9"/>
      <c r="J13" s="10"/>
      <c r="K13" s="11">
        <v>0</v>
      </c>
      <c r="L13" s="1"/>
      <c r="M13" s="1"/>
      <c r="N13" s="1"/>
      <c r="O13" s="1"/>
      <c r="P13" s="1"/>
      <c r="Q13" s="1"/>
    </row>
    <row r="14" ht="18.600000000000001">
      <c r="A14" s="12" t="s">
        <v>5</v>
      </c>
      <c r="B14" s="13"/>
      <c r="C14" s="13"/>
      <c r="D14" s="13"/>
      <c r="E14" s="13"/>
      <c r="F14" s="13"/>
      <c r="G14" s="13"/>
      <c r="H14" s="13"/>
      <c r="I14" s="13"/>
      <c r="J14" s="14"/>
      <c r="K14" s="11">
        <v>0</v>
      </c>
      <c r="L14" s="15"/>
      <c r="M14" s="15"/>
      <c r="N14" s="15"/>
      <c r="O14" s="15"/>
      <c r="P14" s="15"/>
      <c r="Q14" s="1"/>
    </row>
    <row r="15" ht="18.600000000000001">
      <c r="A15" s="12" t="s">
        <v>6</v>
      </c>
      <c r="B15" s="13"/>
      <c r="C15" s="13"/>
      <c r="D15" s="13"/>
      <c r="E15" s="13"/>
      <c r="F15" s="13"/>
      <c r="G15" s="13"/>
      <c r="H15" s="13"/>
      <c r="I15" s="13"/>
      <c r="J15" s="14"/>
      <c r="K15" s="11">
        <v>0</v>
      </c>
      <c r="L15" s="15"/>
      <c r="M15" s="15"/>
      <c r="N15" s="15"/>
      <c r="O15" s="15"/>
      <c r="P15" s="15"/>
      <c r="Q15" s="1"/>
    </row>
    <row r="16" ht="18.600000000000001">
      <c r="A16" s="12" t="s">
        <v>7</v>
      </c>
      <c r="B16" s="13"/>
      <c r="C16" s="13"/>
      <c r="D16" s="13"/>
      <c r="E16" s="13"/>
      <c r="F16" s="13"/>
      <c r="G16" s="13"/>
      <c r="H16" s="13"/>
      <c r="I16" s="13"/>
      <c r="J16" s="14"/>
      <c r="K16" s="11">
        <v>0</v>
      </c>
      <c r="L16" s="15"/>
      <c r="M16" s="15"/>
      <c r="N16" s="15"/>
      <c r="O16" s="15"/>
      <c r="P16" s="15"/>
      <c r="Q16" s="1"/>
    </row>
    <row r="17" ht="18.600000000000001">
      <c r="A17" s="12" t="s">
        <v>8</v>
      </c>
      <c r="B17" s="13"/>
      <c r="C17" s="13"/>
      <c r="D17" s="13"/>
      <c r="E17" s="13"/>
      <c r="F17" s="13"/>
      <c r="G17" s="13"/>
      <c r="H17" s="13"/>
      <c r="I17" s="13"/>
      <c r="J17" s="14"/>
      <c r="K17" s="11">
        <v>0</v>
      </c>
      <c r="L17" s="15"/>
      <c r="M17" s="15"/>
      <c r="N17" s="15"/>
      <c r="O17" s="15"/>
      <c r="P17" s="15"/>
      <c r="Q17" s="1"/>
    </row>
    <row r="18" ht="18.600000000000001">
      <c r="A18" s="12" t="s">
        <v>9</v>
      </c>
      <c r="B18" s="13"/>
      <c r="C18" s="13"/>
      <c r="D18" s="13"/>
      <c r="E18" s="13"/>
      <c r="F18" s="13"/>
      <c r="G18" s="13"/>
      <c r="H18" s="13"/>
      <c r="I18" s="13"/>
      <c r="J18" s="14"/>
      <c r="K18" s="11">
        <v>0</v>
      </c>
      <c r="L18" s="15"/>
      <c r="M18" s="15"/>
      <c r="N18" s="15"/>
      <c r="O18" s="15"/>
      <c r="P18" s="15"/>
      <c r="Q18" s="1"/>
    </row>
    <row r="19" ht="18.600000000000001">
      <c r="A19" s="12" t="s">
        <v>10</v>
      </c>
      <c r="B19" s="13"/>
      <c r="C19" s="13"/>
      <c r="D19" s="13"/>
      <c r="E19" s="13"/>
      <c r="F19" s="13"/>
      <c r="G19" s="13"/>
      <c r="H19" s="13"/>
      <c r="I19" s="13"/>
      <c r="J19" s="14"/>
      <c r="K19" s="11">
        <v>0</v>
      </c>
      <c r="L19" s="15"/>
      <c r="M19" s="15"/>
      <c r="N19" s="15"/>
      <c r="O19" s="15"/>
      <c r="P19" s="15"/>
      <c r="Q19" s="1"/>
    </row>
    <row r="20" ht="18.600000000000001">
      <c r="A20" s="12" t="s">
        <v>11</v>
      </c>
      <c r="B20" s="13"/>
      <c r="C20" s="13"/>
      <c r="D20" s="13"/>
      <c r="E20" s="13"/>
      <c r="F20" s="13"/>
      <c r="G20" s="13"/>
      <c r="H20" s="13"/>
      <c r="I20" s="13"/>
      <c r="J20" s="14"/>
      <c r="K20" s="11">
        <v>0</v>
      </c>
      <c r="L20" s="15"/>
      <c r="M20" s="15"/>
      <c r="N20" s="15"/>
      <c r="O20" s="15"/>
      <c r="P20" s="15"/>
      <c r="Q20" s="1"/>
    </row>
    <row r="21" ht="18.600000000000001">
      <c r="A21" s="12" t="s">
        <v>12</v>
      </c>
      <c r="B21" s="13"/>
      <c r="C21" s="13"/>
      <c r="D21" s="13"/>
      <c r="E21" s="13"/>
      <c r="F21" s="13"/>
      <c r="G21" s="13"/>
      <c r="H21" s="13"/>
      <c r="I21" s="13"/>
      <c r="J21" s="14"/>
      <c r="K21" s="11">
        <v>0</v>
      </c>
      <c r="L21" s="15"/>
      <c r="M21" s="15"/>
      <c r="N21" s="15"/>
      <c r="O21" s="15"/>
      <c r="P21" s="15"/>
      <c r="Q21" s="1"/>
    </row>
    <row r="22" ht="18.600000000000001">
      <c r="A22" s="12" t="s">
        <v>13</v>
      </c>
      <c r="B22" s="13"/>
      <c r="C22" s="13"/>
      <c r="D22" s="13"/>
      <c r="E22" s="13"/>
      <c r="F22" s="13"/>
      <c r="G22" s="13"/>
      <c r="H22" s="13"/>
      <c r="I22" s="13"/>
      <c r="J22" s="14"/>
      <c r="K22" s="11">
        <v>0</v>
      </c>
      <c r="L22" s="15"/>
      <c r="M22" s="15"/>
      <c r="N22" s="15"/>
      <c r="O22" s="15"/>
      <c r="P22" s="15"/>
      <c r="Q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ht="18.600000000000001">
      <c r="A24" s="16" t="s">
        <v>14</v>
      </c>
      <c r="B24" s="16"/>
      <c r="C24" s="16"/>
      <c r="D24" s="16"/>
      <c r="E24" s="16"/>
      <c r="F24" s="16"/>
      <c r="G24" s="16"/>
      <c r="H24" s="16"/>
      <c r="I24" s="16"/>
      <c r="J24" s="1"/>
      <c r="K24" s="1"/>
      <c r="L24" s="1"/>
      <c r="M24" s="1"/>
      <c r="N24" s="1"/>
      <c r="O24" s="1"/>
      <c r="P24" s="1"/>
    </row>
    <row r="25" ht="18.600000000000001">
      <c r="A25" s="17" t="s">
        <v>15</v>
      </c>
      <c r="B25" s="17"/>
      <c r="C25" s="17"/>
      <c r="D25" s="17"/>
      <c r="E25" s="17"/>
      <c r="F25" s="17"/>
      <c r="G25" s="17"/>
      <c r="H25" s="17"/>
      <c r="I25" s="16"/>
      <c r="J25" s="1"/>
      <c r="K25" s="1"/>
      <c r="L25" s="1"/>
      <c r="M25" s="1"/>
      <c r="N25" s="1"/>
      <c r="O25" s="1"/>
      <c r="P25" s="1"/>
    </row>
    <row r="26" ht="18.600000000000001">
      <c r="A26" s="17" t="s">
        <v>16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"/>
      <c r="M26" s="1"/>
      <c r="N26" s="1"/>
      <c r="O26" s="1"/>
      <c r="P26" s="1"/>
    </row>
    <row r="27" ht="18.600000000000001">
      <c r="A27" s="17" t="s">
        <v>17</v>
      </c>
      <c r="B27" s="17"/>
      <c r="C27" s="17"/>
      <c r="D27" s="17"/>
      <c r="E27" s="17"/>
      <c r="F27" s="17"/>
      <c r="G27" s="17"/>
      <c r="H27" s="17"/>
      <c r="I27" s="17"/>
      <c r="J27" s="17"/>
      <c r="K27" s="1"/>
      <c r="L27" s="1"/>
      <c r="M27" s="1"/>
      <c r="N27" s="1"/>
      <c r="O27" s="1"/>
      <c r="P27" s="1"/>
    </row>
    <row r="28" ht="18.600000000000001">
      <c r="A28" s="17" t="s">
        <v>18</v>
      </c>
      <c r="B28" s="17"/>
      <c r="C28" s="17"/>
      <c r="D28" s="17"/>
      <c r="E28" s="17"/>
      <c r="F28" s="17"/>
      <c r="G28" s="17"/>
      <c r="H28" s="17"/>
      <c r="I28" s="1"/>
      <c r="J28" s="1"/>
      <c r="K28" s="1"/>
      <c r="L28" s="1"/>
      <c r="M28" s="1"/>
      <c r="N28" s="1"/>
      <c r="O28" s="1"/>
      <c r="P28" s="1"/>
    </row>
    <row r="29" ht="18.600000000000001">
      <c r="A29" s="17" t="s">
        <v>19</v>
      </c>
      <c r="B29" s="17"/>
      <c r="C29" s="17"/>
      <c r="D29" s="17"/>
      <c r="E29" s="17"/>
      <c r="F29" s="17"/>
      <c r="G29" s="17"/>
      <c r="H29" s="17"/>
      <c r="I29" s="1"/>
      <c r="J29" s="1"/>
      <c r="K29" s="1"/>
      <c r="L29" s="1"/>
      <c r="M29" s="1"/>
      <c r="N29" s="1"/>
      <c r="O29" s="1"/>
      <c r="P29" s="1"/>
    </row>
    <row r="30" ht="18.600000000000001">
      <c r="A30" s="17" t="s">
        <v>20</v>
      </c>
      <c r="B30" s="17"/>
      <c r="C30" s="17"/>
      <c r="D30" s="17"/>
      <c r="E30" s="17"/>
      <c r="F30" s="17"/>
      <c r="G30" s="17"/>
      <c r="H30" s="17"/>
      <c r="I30" s="1"/>
      <c r="J30" s="1"/>
      <c r="K30" s="1"/>
      <c r="L30" s="1"/>
      <c r="M30" s="1"/>
      <c r="N30" s="1"/>
      <c r="O30" s="1"/>
      <c r="P30" s="1"/>
    </row>
    <row r="31" ht="18.600000000000001">
      <c r="A31" s="17" t="s">
        <v>21</v>
      </c>
      <c r="B31" s="17"/>
      <c r="C31" s="17"/>
      <c r="D31" s="17"/>
      <c r="E31" s="17"/>
      <c r="F31" s="17"/>
      <c r="G31" s="17"/>
      <c r="H31" s="17"/>
      <c r="I31" s="1"/>
      <c r="J31" s="1"/>
      <c r="K31" s="1"/>
      <c r="L31" s="1"/>
      <c r="M31" s="1"/>
      <c r="N31" s="1"/>
      <c r="O31" s="1"/>
      <c r="P31" s="1"/>
    </row>
    <row r="32" ht="18.600000000000001">
      <c r="A32" s="17" t="s">
        <v>22</v>
      </c>
      <c r="B32" s="17"/>
      <c r="C32" s="17"/>
      <c r="D32" s="17"/>
      <c r="E32" s="17"/>
      <c r="F32" s="17"/>
      <c r="G32" s="17"/>
      <c r="H32" s="17"/>
      <c r="I32" s="1"/>
      <c r="J32" s="1"/>
      <c r="K32" s="1"/>
      <c r="L32" s="1"/>
      <c r="M32" s="1"/>
      <c r="N32" s="1"/>
      <c r="O32" s="1"/>
      <c r="P32" s="1"/>
    </row>
    <row r="33" ht="18.600000000000001">
      <c r="A33" s="17" t="s">
        <v>23</v>
      </c>
      <c r="B33" s="17"/>
      <c r="C33" s="17"/>
      <c r="D33" s="17"/>
      <c r="E33" s="17"/>
      <c r="F33" s="17"/>
      <c r="G33" s="17"/>
      <c r="H33" s="17"/>
      <c r="I33" s="1"/>
      <c r="J33" s="1"/>
      <c r="K33" s="1"/>
      <c r="L33" s="1"/>
      <c r="M33" s="1"/>
      <c r="N33" s="1"/>
      <c r="O33" s="1"/>
      <c r="P33" s="1"/>
    </row>
    <row r="34" ht="18.600000000000001">
      <c r="A34" s="17" t="s">
        <v>24</v>
      </c>
      <c r="B34" s="17"/>
      <c r="C34" s="17"/>
      <c r="D34" s="17"/>
      <c r="E34" s="17"/>
      <c r="F34" s="17"/>
      <c r="G34" s="17"/>
      <c r="H34" s="17"/>
      <c r="I34" s="1"/>
      <c r="J34" s="1"/>
      <c r="K34" s="1"/>
      <c r="L34" s="1"/>
      <c r="M34" s="1"/>
      <c r="N34" s="1"/>
      <c r="O34" s="1"/>
      <c r="P34" s="1"/>
    </row>
    <row r="35" ht="18.600000000000001">
      <c r="A35" s="17" t="s">
        <v>13</v>
      </c>
      <c r="B35" s="17"/>
      <c r="C35" s="17"/>
      <c r="D35" s="17"/>
      <c r="E35" s="17"/>
      <c r="F35" s="17"/>
      <c r="G35" s="17"/>
      <c r="H35" s="17"/>
      <c r="I35" s="1"/>
      <c r="J35" s="1"/>
      <c r="K35" s="1"/>
      <c r="L35" s="1"/>
      <c r="M35" s="1"/>
      <c r="N35" s="1"/>
      <c r="O35" s="1"/>
      <c r="P35" s="1"/>
    </row>
    <row r="36" ht="18.600000000000001">
      <c r="A36" s="17" t="s">
        <v>25</v>
      </c>
      <c r="B36" s="17"/>
      <c r="C36" s="17"/>
      <c r="D36" s="17"/>
      <c r="E36" s="17"/>
      <c r="F36" s="17"/>
      <c r="G36" s="17"/>
      <c r="H36" s="17"/>
      <c r="I36" s="1"/>
      <c r="J36" s="1"/>
      <c r="K36" s="1"/>
      <c r="L36" s="1"/>
      <c r="M36" s="1"/>
      <c r="N36" s="1"/>
      <c r="O36" s="1"/>
      <c r="P36" s="1"/>
    </row>
    <row r="37" ht="18.600000000000001">
      <c r="B37" s="18"/>
    </row>
    <row r="38" ht="18.600000000000001">
      <c r="B38" s="18"/>
    </row>
    <row r="39" ht="18.600000000000001">
      <c r="B39" s="18"/>
    </row>
    <row r="40" ht="18.600000000000001">
      <c r="B40" s="18"/>
    </row>
    <row r="41" ht="18.600000000000001">
      <c r="B41" s="18"/>
    </row>
  </sheetData>
  <mergeCells count="17">
    <mergeCell ref="A6:P6"/>
    <mergeCell ref="A7:P8"/>
    <mergeCell ref="A9:P9"/>
    <mergeCell ref="J12:K12"/>
    <mergeCell ref="A24:I24"/>
    <mergeCell ref="A25:H25"/>
    <mergeCell ref="A26:K26"/>
    <mergeCell ref="A27:J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</mergeCells>
  <hyperlinks>
    <hyperlink location="'НОВИНКА!ТРУБА STABIL+ФИТИНГИ'!R1C1" ref="A25:H25"/>
    <hyperlink location="'PE-Xa'!R1C1" ref="A26:H26"/>
    <hyperlink location="'Нержавеющая сталь'!A1" ref="A27:H27"/>
    <hyperlink location="'Радиаторы,монтаж,термостатика'!A1" ref="A28:H28"/>
    <hyperlink location="'Резьбовые фитинги'!A1" ref="A29:H29"/>
    <hyperlink location="'Шаровые краны, фильтры, клапаны'!A1" ref="A30:H30"/>
    <hyperlink location="'Теплый пол, коллекторы'!A1" ref="A31:H31"/>
    <hyperlink location="'Предохранительная арматура'!A1" ref="A32:H32"/>
    <hyperlink location="'ГБМ, насосы'!A1" ref="A33:H33"/>
    <hyperlink location="Автоматика!A1" ref="A34:H34"/>
    <hyperlink location="Инструмент!A1" ref="A35:H35"/>
    <hyperlink location="Прайс_список!A1" ref="A36:H36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9">
    <outlinePr applyStyles="0" summaryBelow="1" summaryRight="1" showOutlineSymbols="1"/>
    <pageSetUpPr autoPageBreaks="1" fitToPage="1"/>
  </sheetPr>
  <sheetViews>
    <sheetView view="pageBreakPreview" zoomScale="100" workbookViewId="0">
      <selection activeCell="A6" activeCellId="0" sqref="A6:H6"/>
    </sheetView>
  </sheetViews>
  <sheetFormatPr defaultColWidth="9.140625" defaultRowHeight="15"/>
  <cols>
    <col customWidth="1" min="1" max="1" style="33" width="16.7109375"/>
    <col customWidth="1" min="2" max="2" style="33" width="23"/>
    <col customWidth="1" min="3" max="3" style="33" width="22.42578125"/>
    <col customWidth="1" min="4" max="4" style="325" width="18.5703125"/>
    <col customWidth="1" min="5" max="5" style="33" width="14.42578125"/>
    <col customWidth="1" min="6" max="6" style="33" width="9"/>
    <col customWidth="1" min="7" max="7" style="71" width="9.7109375"/>
    <col customWidth="1" min="8" max="8" style="326" width="8.7109375"/>
    <col customWidth="1" min="9" max="9" style="327" width="11.5703125"/>
    <col bestFit="1" customWidth="1" min="10" max="10" style="33" width="9.5703125"/>
    <col min="11" max="12" style="33" width="9.140625"/>
    <col bestFit="1" customWidth="1" min="13" max="13" style="33" width="11.140625"/>
    <col min="14" max="16384" style="33" width="9.140625"/>
  </cols>
  <sheetData>
    <row r="1" ht="18.75">
      <c r="A1" s="328"/>
      <c r="B1" s="329"/>
      <c r="C1" s="329"/>
      <c r="D1" s="329"/>
      <c r="E1" s="330"/>
      <c r="F1" s="330"/>
      <c r="G1" s="331"/>
      <c r="H1" s="332"/>
      <c r="I1" s="333"/>
      <c r="J1" s="328"/>
      <c r="K1" s="328"/>
      <c r="L1" s="328"/>
    </row>
    <row r="2" ht="38.25" customHeight="1">
      <c r="A2" s="328"/>
      <c r="B2" s="329"/>
      <c r="C2" s="334"/>
      <c r="D2" s="334"/>
      <c r="E2" s="334"/>
      <c r="F2" s="335"/>
      <c r="G2" s="336"/>
      <c r="H2" s="337"/>
      <c r="I2" s="333"/>
      <c r="J2" s="328"/>
      <c r="K2" s="328"/>
      <c r="L2" s="328"/>
    </row>
    <row r="3" ht="18.75">
      <c r="A3" s="328"/>
      <c r="B3" s="330"/>
      <c r="C3" s="330"/>
      <c r="D3" s="330"/>
      <c r="E3" s="330"/>
      <c r="F3" s="330"/>
      <c r="G3" s="338"/>
      <c r="H3" s="337"/>
      <c r="I3" s="333"/>
      <c r="J3" s="328"/>
      <c r="K3" s="328"/>
      <c r="L3" s="328"/>
    </row>
    <row r="4" ht="18.75">
      <c r="A4" s="328"/>
      <c r="B4" s="339"/>
      <c r="C4" s="330"/>
      <c r="D4" s="330"/>
      <c r="E4" s="330"/>
      <c r="F4" s="330"/>
      <c r="G4" s="338"/>
      <c r="H4" s="337"/>
      <c r="I4" s="333"/>
      <c r="J4" s="328"/>
      <c r="K4" s="328"/>
      <c r="L4" s="328"/>
    </row>
    <row r="5" ht="15.75">
      <c r="A5" s="328"/>
      <c r="B5" s="328"/>
      <c r="C5" s="328"/>
      <c r="D5" s="470"/>
      <c r="E5" s="328"/>
      <c r="F5" s="328"/>
      <c r="G5" s="342"/>
      <c r="H5" s="346"/>
      <c r="I5" s="315"/>
      <c r="J5" s="404" t="s">
        <v>26</v>
      </c>
      <c r="K5" s="404"/>
      <c r="L5" s="404"/>
    </row>
    <row r="6" ht="36">
      <c r="A6" s="402" t="s">
        <v>1399</v>
      </c>
      <c r="B6" s="402"/>
      <c r="C6" s="402"/>
      <c r="D6" s="402"/>
      <c r="E6" s="402"/>
      <c r="F6" s="402"/>
      <c r="G6" s="402"/>
      <c r="H6" s="402"/>
      <c r="I6" s="340"/>
      <c r="J6" s="328"/>
      <c r="K6" s="328"/>
      <c r="L6" s="328"/>
    </row>
    <row r="7" s="71" customFormat="1">
      <c r="A7" s="348"/>
      <c r="C7" s="348"/>
      <c r="D7" s="342"/>
      <c r="E7" s="342"/>
      <c r="F7" s="342"/>
      <c r="G7" s="342"/>
      <c r="H7" s="344"/>
      <c r="I7" s="345"/>
      <c r="J7" s="349" t="s">
        <v>29</v>
      </c>
      <c r="K7" s="250">
        <f>SUM(L10:L22)</f>
        <v>0</v>
      </c>
      <c r="L7" s="250"/>
    </row>
    <row r="8" s="318" customFormat="1" ht="25.5" customHeight="1">
      <c r="A8" s="28" t="s">
        <v>30</v>
      </c>
      <c r="B8" s="28" t="s">
        <v>31</v>
      </c>
      <c r="C8" s="28" t="s">
        <v>32</v>
      </c>
      <c r="D8" s="28"/>
      <c r="E8" s="30" t="s">
        <v>34</v>
      </c>
      <c r="F8" s="30" t="s">
        <v>882</v>
      </c>
      <c r="G8" s="292" t="s">
        <v>883</v>
      </c>
      <c r="H8" s="292" t="s">
        <v>884</v>
      </c>
      <c r="I8" s="352" t="s">
        <v>35</v>
      </c>
      <c r="J8" s="32" t="s">
        <v>885</v>
      </c>
      <c r="K8" s="32" t="s">
        <v>37</v>
      </c>
      <c r="L8" s="32" t="s">
        <v>250</v>
      </c>
    </row>
    <row r="9">
      <c r="A9" s="28"/>
      <c r="B9" s="28"/>
      <c r="C9" s="28"/>
      <c r="D9" s="28"/>
      <c r="E9" s="30"/>
      <c r="F9" s="30"/>
      <c r="G9" s="292"/>
      <c r="H9" s="292"/>
      <c r="I9" s="352" t="s">
        <v>39</v>
      </c>
      <c r="J9" s="32"/>
      <c r="K9" s="32"/>
      <c r="L9" s="32"/>
    </row>
    <row r="10" s="71" customFormat="1" ht="80.25" customHeight="1">
      <c r="A10" s="498"/>
      <c r="B10" s="48" t="s">
        <v>1400</v>
      </c>
      <c r="C10" s="296" t="s">
        <v>1401</v>
      </c>
      <c r="D10" s="296"/>
      <c r="E10" s="43" t="s">
        <v>1402</v>
      </c>
      <c r="F10" s="49">
        <v>720</v>
      </c>
      <c r="G10" s="43">
        <v>1</v>
      </c>
      <c r="H10" s="49">
        <v>10</v>
      </c>
      <c r="I10" s="266">
        <v>2728</v>
      </c>
      <c r="J10" s="148">
        <f>I10-I10*Оглавление!$K$13</f>
        <v>2728</v>
      </c>
      <c r="K10" s="97"/>
      <c r="L10" s="97">
        <f t="shared" ref="L10:L23" si="24">K10*J10</f>
        <v>0</v>
      </c>
      <c r="N10" s="499"/>
    </row>
    <row r="11" s="71" customFormat="1" ht="42" customHeight="1">
      <c r="A11" s="500"/>
      <c r="B11" s="54" t="s">
        <v>1403</v>
      </c>
      <c r="C11" s="320" t="s">
        <v>1404</v>
      </c>
      <c r="D11" s="320"/>
      <c r="E11" s="43" t="s">
        <v>44</v>
      </c>
      <c r="F11" s="49">
        <v>150</v>
      </c>
      <c r="G11" s="43">
        <v>1</v>
      </c>
      <c r="H11" s="49">
        <v>100</v>
      </c>
      <c r="I11" s="266">
        <v>473</v>
      </c>
      <c r="J11" s="148">
        <f>I11-I11*Оглавление!$K$13</f>
        <v>473</v>
      </c>
      <c r="K11" s="97"/>
      <c r="L11" s="97">
        <f t="shared" si="24"/>
        <v>0</v>
      </c>
      <c r="N11" s="499"/>
    </row>
    <row r="12" s="71" customFormat="1" ht="24.949999999999999" customHeight="1">
      <c r="A12" s="498"/>
      <c r="B12" s="54" t="s">
        <v>1405</v>
      </c>
      <c r="C12" s="320" t="s">
        <v>1406</v>
      </c>
      <c r="D12" s="320"/>
      <c r="E12" s="43" t="s">
        <v>44</v>
      </c>
      <c r="F12" s="49">
        <v>170</v>
      </c>
      <c r="G12" s="43">
        <v>1</v>
      </c>
      <c r="H12" s="49">
        <v>120</v>
      </c>
      <c r="I12" s="266">
        <v>544</v>
      </c>
      <c r="J12" s="148">
        <f>I12-I12*Оглавление!$K$13</f>
        <v>544</v>
      </c>
      <c r="K12" s="97"/>
      <c r="L12" s="97">
        <f t="shared" si="24"/>
        <v>0</v>
      </c>
      <c r="N12" s="499"/>
    </row>
    <row r="13" s="71" customFormat="1" ht="24.949999999999999" customHeight="1">
      <c r="A13" s="498"/>
      <c r="B13" s="54" t="s">
        <v>1407</v>
      </c>
      <c r="C13" s="320"/>
      <c r="D13" s="320"/>
      <c r="E13" s="43" t="s">
        <v>70</v>
      </c>
      <c r="F13" s="49">
        <v>175</v>
      </c>
      <c r="G13" s="43">
        <v>1</v>
      </c>
      <c r="H13" s="49">
        <v>120</v>
      </c>
      <c r="I13" s="266">
        <v>709</v>
      </c>
      <c r="J13" s="148">
        <f>I13-I13*Оглавление!$K$13</f>
        <v>709</v>
      </c>
      <c r="K13" s="97"/>
      <c r="L13" s="97">
        <f t="shared" si="24"/>
        <v>0</v>
      </c>
      <c r="N13" s="499"/>
    </row>
    <row r="14" s="71" customFormat="1" ht="55.5" customHeight="1">
      <c r="A14" s="61"/>
      <c r="B14" s="54" t="s">
        <v>1352</v>
      </c>
      <c r="C14" s="296" t="s">
        <v>1353</v>
      </c>
      <c r="D14" s="296"/>
      <c r="E14" s="43" t="s">
        <v>44</v>
      </c>
      <c r="F14" s="49">
        <v>141</v>
      </c>
      <c r="G14" s="43">
        <v>1</v>
      </c>
      <c r="H14" s="49">
        <v>100</v>
      </c>
      <c r="I14" s="266">
        <v>473</v>
      </c>
      <c r="J14" s="148">
        <f>I14-I14*Оглавление!$K$13</f>
        <v>473</v>
      </c>
      <c r="K14" s="97"/>
      <c r="L14" s="97">
        <f t="shared" si="24"/>
        <v>0</v>
      </c>
      <c r="N14" s="499"/>
    </row>
    <row r="15" s="71" customFormat="1" ht="50.100000000000001" customHeight="1">
      <c r="A15" s="500"/>
      <c r="B15" s="54" t="s">
        <v>1408</v>
      </c>
      <c r="C15" s="296" t="s">
        <v>1409</v>
      </c>
      <c r="D15" s="296"/>
      <c r="E15" s="43" t="s">
        <v>44</v>
      </c>
      <c r="F15" s="49">
        <v>45</v>
      </c>
      <c r="G15" s="43">
        <v>70</v>
      </c>
      <c r="H15" s="49">
        <v>560</v>
      </c>
      <c r="I15" s="266">
        <v>170</v>
      </c>
      <c r="J15" s="148">
        <f>I15-I15*Оглавление!$K$13</f>
        <v>170</v>
      </c>
      <c r="K15" s="97"/>
      <c r="L15" s="97">
        <f t="shared" si="24"/>
        <v>0</v>
      </c>
      <c r="N15" s="499"/>
    </row>
    <row r="16" ht="35.100000000000001" customHeight="1">
      <c r="A16" s="498"/>
      <c r="B16" s="54" t="s">
        <v>1410</v>
      </c>
      <c r="C16" s="296" t="s">
        <v>1411</v>
      </c>
      <c r="D16" s="296"/>
      <c r="E16" s="43" t="s">
        <v>1412</v>
      </c>
      <c r="F16" s="49">
        <v>125</v>
      </c>
      <c r="G16" s="43">
        <v>1</v>
      </c>
      <c r="H16" s="49">
        <v>108</v>
      </c>
      <c r="I16" s="266">
        <v>564</v>
      </c>
      <c r="J16" s="148">
        <f>I16-I16*Оглавление!$K$13</f>
        <v>564</v>
      </c>
      <c r="K16" s="97"/>
      <c r="L16" s="97">
        <f t="shared" si="24"/>
        <v>0</v>
      </c>
      <c r="M16" s="71"/>
      <c r="N16" s="499"/>
    </row>
    <row r="17" ht="35.100000000000001" customHeight="1">
      <c r="A17" s="498"/>
      <c r="B17" s="54" t="s">
        <v>1413</v>
      </c>
      <c r="C17" s="296"/>
      <c r="D17" s="296"/>
      <c r="E17" s="43" t="s">
        <v>1414</v>
      </c>
      <c r="F17" s="49">
        <v>125</v>
      </c>
      <c r="G17" s="43">
        <v>1</v>
      </c>
      <c r="H17" s="49">
        <v>108</v>
      </c>
      <c r="I17" s="266">
        <v>582</v>
      </c>
      <c r="J17" s="148">
        <f>I17-I17*Оглавление!$K$13</f>
        <v>582</v>
      </c>
      <c r="K17" s="97"/>
      <c r="L17" s="97">
        <f t="shared" si="24"/>
        <v>0</v>
      </c>
      <c r="M17" s="71"/>
      <c r="N17" s="499"/>
    </row>
    <row r="18" ht="39.75" customHeight="1">
      <c r="A18" s="498"/>
      <c r="B18" s="54" t="s">
        <v>1415</v>
      </c>
      <c r="C18" s="296" t="s">
        <v>1416</v>
      </c>
      <c r="D18" s="296"/>
      <c r="E18" s="43" t="s">
        <v>44</v>
      </c>
      <c r="F18" s="49">
        <v>650</v>
      </c>
      <c r="G18" s="43">
        <v>4</v>
      </c>
      <c r="H18" s="49">
        <v>20</v>
      </c>
      <c r="I18" s="266">
        <v>927</v>
      </c>
      <c r="J18" s="148">
        <f>I18-I18*Оглавление!$K$13</f>
        <v>927</v>
      </c>
      <c r="K18" s="97"/>
      <c r="L18" s="97">
        <f t="shared" si="24"/>
        <v>0</v>
      </c>
      <c r="M18" s="71"/>
      <c r="N18" s="499"/>
    </row>
    <row r="19" ht="39.75" customHeight="1">
      <c r="A19" s="498"/>
      <c r="B19" s="54" t="s">
        <v>1417</v>
      </c>
      <c r="C19" s="296"/>
      <c r="D19" s="296"/>
      <c r="E19" s="43" t="s">
        <v>70</v>
      </c>
      <c r="F19" s="49">
        <v>670</v>
      </c>
      <c r="G19" s="43">
        <v>4</v>
      </c>
      <c r="H19" s="49">
        <v>20</v>
      </c>
      <c r="I19" s="266">
        <v>1018</v>
      </c>
      <c r="J19" s="148">
        <f>I19-I19*Оглавление!$K$13</f>
        <v>1018</v>
      </c>
      <c r="K19" s="97"/>
      <c r="L19" s="97">
        <f t="shared" si="24"/>
        <v>0</v>
      </c>
      <c r="M19" s="71"/>
      <c r="N19" s="499"/>
    </row>
    <row r="20" ht="39.75" customHeight="1">
      <c r="A20" s="501"/>
      <c r="B20" s="54" t="s">
        <v>1418</v>
      </c>
      <c r="C20" s="435" t="s">
        <v>1419</v>
      </c>
      <c r="D20" s="436"/>
      <c r="E20" s="43" t="s">
        <v>44</v>
      </c>
      <c r="F20" s="49">
        <v>400</v>
      </c>
      <c r="G20" s="43">
        <v>1</v>
      </c>
      <c r="H20" s="49">
        <v>40</v>
      </c>
      <c r="I20" s="266">
        <v>1182</v>
      </c>
      <c r="J20" s="148">
        <f>I20-I20*Оглавление!$K$13</f>
        <v>1182</v>
      </c>
      <c r="K20" s="97"/>
      <c r="L20" s="97">
        <f t="shared" si="24"/>
        <v>0</v>
      </c>
      <c r="M20" s="71"/>
      <c r="N20" s="499"/>
    </row>
    <row r="21" ht="39.75" customHeight="1">
      <c r="A21" s="502"/>
      <c r="B21" s="54" t="s">
        <v>1420</v>
      </c>
      <c r="C21" s="439"/>
      <c r="D21" s="440"/>
      <c r="E21" s="43" t="s">
        <v>70</v>
      </c>
      <c r="F21" s="49">
        <v>417</v>
      </c>
      <c r="G21" s="43">
        <v>1</v>
      </c>
      <c r="H21" s="49">
        <v>40</v>
      </c>
      <c r="I21" s="266">
        <v>1273</v>
      </c>
      <c r="J21" s="148">
        <f>I21-I21*Оглавление!$K$13</f>
        <v>1273</v>
      </c>
      <c r="K21" s="97"/>
      <c r="L21" s="97">
        <f t="shared" si="24"/>
        <v>0</v>
      </c>
      <c r="M21" s="71"/>
      <c r="N21" s="499"/>
    </row>
    <row r="22" ht="59.25" customHeight="1">
      <c r="A22" s="503"/>
      <c r="B22" s="54" t="s">
        <v>1421</v>
      </c>
      <c r="C22" s="296" t="s">
        <v>1422</v>
      </c>
      <c r="D22" s="296"/>
      <c r="E22" s="43" t="s">
        <v>1423</v>
      </c>
      <c r="F22" s="49">
        <v>100</v>
      </c>
      <c r="G22" s="43">
        <v>1</v>
      </c>
      <c r="H22" s="49">
        <v>100</v>
      </c>
      <c r="I22" s="266">
        <v>336</v>
      </c>
      <c r="J22" s="148">
        <f>I22-I22*Оглавление!$K$13</f>
        <v>336</v>
      </c>
      <c r="K22" s="97"/>
      <c r="L22" s="97">
        <f t="shared" si="24"/>
        <v>0</v>
      </c>
      <c r="M22" s="71"/>
      <c r="N22" s="499"/>
    </row>
    <row r="23" ht="55.5" customHeight="1">
      <c r="A23" s="503"/>
      <c r="B23" s="54" t="s">
        <v>1424</v>
      </c>
      <c r="C23" s="296" t="s">
        <v>1425</v>
      </c>
      <c r="D23" s="296"/>
      <c r="E23" s="43" t="s">
        <v>70</v>
      </c>
      <c r="F23" s="49">
        <v>250</v>
      </c>
      <c r="G23" s="43">
        <v>1</v>
      </c>
      <c r="H23" s="49">
        <v>100</v>
      </c>
      <c r="I23" s="266">
        <v>855</v>
      </c>
      <c r="J23" s="148">
        <f>I23-I23*Оглавление!$K$13</f>
        <v>855</v>
      </c>
      <c r="K23" s="97"/>
      <c r="L23" s="97">
        <f t="shared" si="24"/>
        <v>0</v>
      </c>
      <c r="M23" s="71"/>
    </row>
  </sheetData>
  <protectedRanges>
    <protectedRange name="区域1_4_2_2_2" sqref="L8:L9"/>
    <protectedRange name="区域1_1_5_2_2_2" sqref="L8:L9"/>
    <protectedRange name="区域1_2_2_1_2" sqref="E9"/>
    <protectedRange name="区域1_1_2_2_1_2" sqref="E9"/>
    <protectedRange name="区域1_3_2_1_2" sqref="F9"/>
    <protectedRange name="区域1_1_4_2_1_2" sqref="F9"/>
    <protectedRange name="区域1_4_2_1_1_2" sqref="I8:I9 K8:K9"/>
    <protectedRange name="区域1_1_5_2_1_1_2" sqref="I8:I9 K8:K9"/>
    <protectedRange name="区域1_7_2_1_2" sqref="C8 B8:B9 C9:D9"/>
    <protectedRange name="区域1_1_6_2_1_2" sqref="C8 B8:B9 C9:D9"/>
    <protectedRange name="区域1_69_2_4" sqref="J10:J23"/>
    <protectedRange name="区域1_1_17_2_4" sqref="J10:J23"/>
    <protectedRange name="区域1_69_2_4_1" sqref="K10:L23"/>
    <protectedRange name="区域1_1_17_2_4_1" sqref="K10:L23"/>
  </protectedRanges>
  <mergeCells count="27">
    <mergeCell ref="C23:D23"/>
    <mergeCell ref="A20:A21"/>
    <mergeCell ref="C20:D21"/>
    <mergeCell ref="C16:D17"/>
    <mergeCell ref="A18:A19"/>
    <mergeCell ref="C18:D19"/>
    <mergeCell ref="C22:D22"/>
    <mergeCell ref="J5:L5"/>
    <mergeCell ref="C10:D10"/>
    <mergeCell ref="C11:D11"/>
    <mergeCell ref="C12:D13"/>
    <mergeCell ref="C15:D15"/>
    <mergeCell ref="K8:K9"/>
    <mergeCell ref="L8:L9"/>
    <mergeCell ref="C14:D14"/>
    <mergeCell ref="A12:A13"/>
    <mergeCell ref="A16:A17"/>
    <mergeCell ref="A6:H6"/>
    <mergeCell ref="K7:L7"/>
    <mergeCell ref="A8:A9"/>
    <mergeCell ref="H8:H9"/>
    <mergeCell ref="J8:J9"/>
    <mergeCell ref="B8:B9"/>
    <mergeCell ref="C8:D9"/>
    <mergeCell ref="E8:E9"/>
    <mergeCell ref="F8:F9"/>
    <mergeCell ref="G8:G9"/>
  </mergeCells>
  <hyperlinks>
    <hyperlink location="Оглавление!A1" ref="J5:K5"/>
  </hyperlinks>
  <printOptions headings="0" gridLines="0"/>
  <pageMargins left="0.31496062992125984" right="0.31496062992125984" top="0.55118110236220474" bottom="0.55118110236220474" header="0.31496062992125984" footer="0.31496062992125984"/>
  <pageSetup paperSize="9" scale="60" fitToWidth="1" fitToHeight="0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0">
    <outlinePr applyStyles="0" summaryBelow="1" summaryRight="1" showOutlineSymbols="1"/>
    <pageSetUpPr autoPageBreaks="1" fitToPage="1"/>
  </sheetPr>
  <sheetViews>
    <sheetView view="pageBreakPreview" zoomScale="100" workbookViewId="0">
      <selection activeCell="A6" activeCellId="0" sqref="A6:H6"/>
    </sheetView>
  </sheetViews>
  <sheetFormatPr defaultColWidth="9.140625" defaultRowHeight="15"/>
  <cols>
    <col customWidth="1" min="1" max="1" style="33" width="22.28515625"/>
    <col customWidth="1" min="2" max="2" style="33" width="23"/>
    <col customWidth="1" min="3" max="3" style="33" width="22.42578125"/>
    <col customWidth="1" min="4" max="4" style="325" width="19.7109375"/>
    <col customWidth="1" min="5" max="5" style="33" width="13.5703125"/>
    <col customWidth="1" min="6" max="6" style="33" width="13.140625"/>
    <col customWidth="1" min="7" max="7" style="71" width="13.42578125"/>
    <col customWidth="1" min="8" max="8" style="326" width="13.5703125"/>
    <col customWidth="1" min="9" max="9" style="327" width="10.28515625"/>
    <col bestFit="1" customWidth="1" min="10" max="10" style="33" width="9.7109375"/>
    <col customWidth="1" min="11" max="11" style="33" width="7.7109375"/>
    <col bestFit="1" customWidth="1" min="12" max="12" style="33" width="10.42578125"/>
    <col min="13" max="13" style="33" width="9.140625"/>
    <col bestFit="1" customWidth="1" min="14" max="14" style="33" width="12"/>
    <col min="15" max="16384" style="33" width="9.140625"/>
  </cols>
  <sheetData>
    <row r="1" ht="18.75">
      <c r="A1" s="328"/>
      <c r="B1" s="329"/>
      <c r="C1" s="329"/>
      <c r="D1" s="329"/>
      <c r="E1" s="330"/>
      <c r="F1" s="330"/>
      <c r="G1" s="331"/>
      <c r="H1" s="332"/>
      <c r="I1" s="333"/>
      <c r="J1" s="328"/>
      <c r="K1" s="328"/>
      <c r="L1" s="328"/>
      <c r="M1" s="328"/>
      <c r="N1" s="328"/>
    </row>
    <row r="2" ht="38.25" customHeight="1">
      <c r="A2" s="328"/>
      <c r="B2" s="329"/>
      <c r="C2" s="334"/>
      <c r="D2" s="334"/>
      <c r="E2" s="334"/>
      <c r="F2" s="335"/>
      <c r="G2" s="336"/>
      <c r="H2" s="337"/>
      <c r="I2" s="333"/>
      <c r="J2" s="328"/>
      <c r="K2" s="328"/>
      <c r="L2" s="328"/>
      <c r="M2" s="328"/>
      <c r="N2" s="328"/>
    </row>
    <row r="3" ht="18.75">
      <c r="A3" s="328"/>
      <c r="B3" s="330"/>
      <c r="C3" s="330"/>
      <c r="D3" s="330"/>
      <c r="E3" s="330"/>
      <c r="F3" s="330"/>
      <c r="G3" s="338"/>
      <c r="H3" s="337"/>
      <c r="I3" s="333"/>
      <c r="J3" s="328"/>
      <c r="K3" s="328"/>
      <c r="L3" s="328"/>
      <c r="M3" s="328"/>
      <c r="N3" s="328"/>
    </row>
    <row r="4" ht="18.75">
      <c r="A4" s="328"/>
      <c r="B4" s="339"/>
      <c r="C4" s="330"/>
      <c r="D4" s="330"/>
      <c r="E4" s="330"/>
      <c r="F4" s="330"/>
      <c r="G4" s="338"/>
      <c r="H4" s="337"/>
      <c r="I4" s="333"/>
      <c r="J4" s="328"/>
      <c r="K4" s="328"/>
      <c r="L4" s="328"/>
      <c r="M4" s="328"/>
      <c r="N4" s="328"/>
    </row>
    <row r="5" ht="15.75">
      <c r="A5" s="328"/>
      <c r="B5" s="328"/>
      <c r="C5" s="328"/>
      <c r="D5" s="470"/>
      <c r="E5" s="328"/>
      <c r="F5" s="328"/>
      <c r="G5" s="342"/>
      <c r="H5" s="346"/>
      <c r="I5" s="315"/>
      <c r="J5" s="328"/>
      <c r="K5" s="328"/>
      <c r="L5" s="404" t="s">
        <v>26</v>
      </c>
      <c r="M5" s="404"/>
      <c r="N5" s="404"/>
    </row>
    <row r="6" ht="36">
      <c r="A6" s="402" t="s">
        <v>1426</v>
      </c>
      <c r="B6" s="402"/>
      <c r="C6" s="402"/>
      <c r="D6" s="402"/>
      <c r="E6" s="402"/>
      <c r="F6" s="402"/>
      <c r="G6" s="402"/>
      <c r="H6" s="402"/>
      <c r="I6" s="340"/>
      <c r="J6" s="328"/>
      <c r="K6" s="328"/>
      <c r="L6" s="328"/>
      <c r="M6" s="328"/>
      <c r="N6" s="328"/>
    </row>
    <row r="7" s="71" customFormat="1" ht="23.25" customHeight="1">
      <c r="A7" s="248" t="s">
        <v>1427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504" t="s">
        <v>29</v>
      </c>
      <c r="M7" s="250">
        <f>SUM(N11:N45)</f>
        <v>0</v>
      </c>
      <c r="N7" s="250"/>
    </row>
    <row r="8" s="71" customFormat="1" ht="51" customHeight="1">
      <c r="A8" s="28" t="s">
        <v>30</v>
      </c>
      <c r="B8" s="505" t="s">
        <v>31</v>
      </c>
      <c r="C8" s="505" t="s">
        <v>32</v>
      </c>
      <c r="D8" s="505"/>
      <c r="E8" s="505" t="s">
        <v>1428</v>
      </c>
      <c r="F8" s="506" t="s">
        <v>1429</v>
      </c>
      <c r="G8" s="506" t="s">
        <v>1430</v>
      </c>
      <c r="H8" s="506" t="s">
        <v>1431</v>
      </c>
      <c r="I8" s="506" t="s">
        <v>1432</v>
      </c>
      <c r="J8" s="31" t="s">
        <v>1433</v>
      </c>
      <c r="K8" s="31" t="s">
        <v>1434</v>
      </c>
      <c r="L8" s="89" t="s">
        <v>885</v>
      </c>
      <c r="M8" s="89" t="s">
        <v>37</v>
      </c>
      <c r="N8" s="89" t="s">
        <v>250</v>
      </c>
    </row>
    <row r="9" s="71" customFormat="1" ht="12.75">
      <c r="A9" s="28"/>
      <c r="B9" s="505"/>
      <c r="C9" s="505"/>
      <c r="D9" s="505"/>
      <c r="E9" s="505"/>
      <c r="F9" s="507"/>
      <c r="G9" s="507"/>
      <c r="H9" s="507"/>
      <c r="I9" s="507"/>
      <c r="J9" s="31" t="s">
        <v>39</v>
      </c>
      <c r="K9" s="31" t="s">
        <v>39</v>
      </c>
      <c r="L9" s="89"/>
      <c r="M9" s="89"/>
      <c r="N9" s="89"/>
    </row>
    <row r="10" s="508" customFormat="1" ht="150" customHeight="1">
      <c r="A10" s="265"/>
      <c r="B10" s="509" t="s">
        <v>1435</v>
      </c>
      <c r="C10" s="216" t="s">
        <v>1436</v>
      </c>
      <c r="D10" s="216"/>
      <c r="E10" s="153">
        <v>10</v>
      </c>
      <c r="F10" s="153">
        <v>45</v>
      </c>
      <c r="G10" s="153">
        <v>4.2000000000000002</v>
      </c>
      <c r="H10" s="153" t="s">
        <v>95</v>
      </c>
      <c r="I10" s="153">
        <v>229</v>
      </c>
      <c r="J10" s="505">
        <f>VLOOKUP(B10,Прайс_список!A:D,3,FALSE)</f>
        <v>27000</v>
      </c>
      <c r="K10" s="153">
        <f t="shared" ref="K10:K45" si="25">J10*0.9</f>
        <v>24300</v>
      </c>
      <c r="L10" s="510">
        <f>J10-J10*Оглавление!$K$16</f>
        <v>27000</v>
      </c>
      <c r="M10" s="511">
        <v>0</v>
      </c>
      <c r="N10" s="512">
        <f t="shared" ref="N10:N45" si="26">M10*L10</f>
        <v>0</v>
      </c>
    </row>
    <row r="11" s="508" customFormat="1" ht="150" customHeight="1">
      <c r="A11" s="265"/>
      <c r="B11" s="509" t="s">
        <v>1437</v>
      </c>
      <c r="C11" s="216" t="s">
        <v>1438</v>
      </c>
      <c r="D11" s="216"/>
      <c r="E11" s="153">
        <v>10</v>
      </c>
      <c r="F11" s="153">
        <v>45</v>
      </c>
      <c r="G11" s="153">
        <v>4.2000000000000002</v>
      </c>
      <c r="H11" s="153" t="s">
        <v>95</v>
      </c>
      <c r="I11" s="153">
        <v>230</v>
      </c>
      <c r="J11" s="505">
        <f>VLOOKUP(B11,Прайс_список!A:D,3,FALSE)</f>
        <v>47100</v>
      </c>
      <c r="K11" s="153">
        <f t="shared" si="25"/>
        <v>42390</v>
      </c>
      <c r="L11" s="510">
        <f>J11-J11*Оглавление!$K$16</f>
        <v>47100</v>
      </c>
      <c r="M11" s="511">
        <v>0</v>
      </c>
      <c r="N11" s="512">
        <f t="shared" si="26"/>
        <v>0</v>
      </c>
    </row>
    <row r="12" s="508" customFormat="1" ht="112.5" customHeight="1">
      <c r="A12" s="265"/>
      <c r="B12" s="216" t="s">
        <v>1439</v>
      </c>
      <c r="C12" s="216" t="s">
        <v>1440</v>
      </c>
      <c r="D12" s="216"/>
      <c r="E12" s="153">
        <v>10</v>
      </c>
      <c r="F12" s="153">
        <v>40</v>
      </c>
      <c r="G12" s="153">
        <v>6</v>
      </c>
      <c r="H12" s="153" t="s">
        <v>95</v>
      </c>
      <c r="I12" s="153">
        <v>230</v>
      </c>
      <c r="J12" s="505">
        <f>VLOOKUP(B12,Прайс_список!A:D,3,FALSE)</f>
        <v>18000</v>
      </c>
      <c r="K12" s="153">
        <f t="shared" si="25"/>
        <v>16200</v>
      </c>
      <c r="L12" s="510">
        <f>J12-J12*Оглавление!$K$16</f>
        <v>18000</v>
      </c>
      <c r="M12" s="511">
        <v>0</v>
      </c>
      <c r="N12" s="512">
        <f t="shared" si="26"/>
        <v>0</v>
      </c>
    </row>
    <row r="13" s="508" customFormat="1" ht="39.950000000000003" customHeight="1">
      <c r="A13" s="265"/>
      <c r="B13" s="216" t="s">
        <v>1441</v>
      </c>
      <c r="C13" s="216" t="s">
        <v>1442</v>
      </c>
      <c r="D13" s="216"/>
      <c r="E13" s="153">
        <v>10</v>
      </c>
      <c r="F13" s="153">
        <v>6</v>
      </c>
      <c r="G13" s="153">
        <v>3</v>
      </c>
      <c r="H13" s="153" t="s">
        <v>47</v>
      </c>
      <c r="I13" s="153">
        <v>230</v>
      </c>
      <c r="J13" s="505">
        <f>VLOOKUP(B13,Прайс_список!A:D,3,FALSE)</f>
        <v>7890</v>
      </c>
      <c r="K13" s="153">
        <f t="shared" si="25"/>
        <v>7101</v>
      </c>
      <c r="L13" s="510">
        <f>J13-J13*Оглавление!$K$16</f>
        <v>7890</v>
      </c>
      <c r="M13" s="511">
        <v>0</v>
      </c>
      <c r="N13" s="512">
        <f t="shared" si="26"/>
        <v>0</v>
      </c>
    </row>
    <row r="14" s="508" customFormat="1" ht="39.950000000000003" customHeight="1">
      <c r="A14" s="265"/>
      <c r="B14" s="216" t="s">
        <v>1443</v>
      </c>
      <c r="C14" s="216"/>
      <c r="D14" s="216"/>
      <c r="E14" s="153">
        <v>10</v>
      </c>
      <c r="F14" s="153">
        <v>6</v>
      </c>
      <c r="G14" s="153">
        <v>3</v>
      </c>
      <c r="H14" s="153" t="s">
        <v>47</v>
      </c>
      <c r="I14" s="153">
        <v>230</v>
      </c>
      <c r="J14" s="505">
        <f>VLOOKUP(B14,Прайс_список!A:D,3,FALSE)</f>
        <v>6900</v>
      </c>
      <c r="K14" s="153">
        <v>6900</v>
      </c>
      <c r="L14" s="510">
        <f>J14-J14*Оглавление!$K$16</f>
        <v>6900</v>
      </c>
      <c r="M14" s="511">
        <v>0</v>
      </c>
      <c r="N14" s="512">
        <f t="shared" si="26"/>
        <v>0</v>
      </c>
    </row>
    <row r="15" s="508" customFormat="1" ht="39.950000000000003" customHeight="1">
      <c r="A15" s="513"/>
      <c r="B15" s="216" t="s">
        <v>1444</v>
      </c>
      <c r="C15" s="514" t="s">
        <v>1445</v>
      </c>
      <c r="D15" s="515"/>
      <c r="E15" s="153">
        <v>10</v>
      </c>
      <c r="F15" s="153">
        <v>4</v>
      </c>
      <c r="G15" s="153">
        <v>3</v>
      </c>
      <c r="H15" s="153" t="s">
        <v>47</v>
      </c>
      <c r="I15" s="153">
        <v>230</v>
      </c>
      <c r="J15" s="505">
        <f>VLOOKUP(B15,Прайс_список!A:D,3,FALSE)</f>
        <v>7890</v>
      </c>
      <c r="K15" s="153">
        <f t="shared" si="25"/>
        <v>7101</v>
      </c>
      <c r="L15" s="510">
        <f>J15-J15*Оглавление!$K$16</f>
        <v>7890</v>
      </c>
      <c r="M15" s="511">
        <v>0</v>
      </c>
      <c r="N15" s="512">
        <f t="shared" si="26"/>
        <v>0</v>
      </c>
    </row>
    <row r="16" s="508" customFormat="1" ht="39.950000000000003" customHeight="1">
      <c r="A16" s="516"/>
      <c r="B16" s="216" t="s">
        <v>1446</v>
      </c>
      <c r="C16" s="517"/>
      <c r="D16" s="518"/>
      <c r="E16" s="153">
        <v>10</v>
      </c>
      <c r="F16" s="153">
        <v>6</v>
      </c>
      <c r="G16" s="153">
        <v>3.6000000000000001</v>
      </c>
      <c r="H16" s="153" t="s">
        <v>47</v>
      </c>
      <c r="I16" s="153">
        <v>230</v>
      </c>
      <c r="J16" s="505">
        <f>VLOOKUP(B16,Прайс_список!A:D,3,FALSE)</f>
        <v>7890</v>
      </c>
      <c r="K16" s="153">
        <f t="shared" si="25"/>
        <v>7101</v>
      </c>
      <c r="L16" s="510">
        <f>J16-J16*Оглавление!$K$16</f>
        <v>7890</v>
      </c>
      <c r="M16" s="511">
        <v>0</v>
      </c>
      <c r="N16" s="512">
        <f t="shared" si="26"/>
        <v>0</v>
      </c>
    </row>
    <row r="17" s="508" customFormat="1" ht="39.950000000000003" customHeight="1">
      <c r="A17" s="516"/>
      <c r="B17" s="216" t="s">
        <v>1447</v>
      </c>
      <c r="C17" s="517"/>
      <c r="D17" s="518"/>
      <c r="E17" s="153">
        <v>10</v>
      </c>
      <c r="F17" s="153">
        <v>6</v>
      </c>
      <c r="G17" s="153">
        <v>3.2000000000000002</v>
      </c>
      <c r="H17" s="153" t="s">
        <v>47</v>
      </c>
      <c r="I17" s="153">
        <v>230</v>
      </c>
      <c r="J17" s="505">
        <f>VLOOKUP(B17,Прайс_список!A:D,3,FALSE)</f>
        <v>7720</v>
      </c>
      <c r="K17" s="153">
        <f t="shared" si="25"/>
        <v>6948</v>
      </c>
      <c r="L17" s="510">
        <f>J17-J17*Оглавление!$K$16</f>
        <v>7720</v>
      </c>
      <c r="M17" s="511">
        <v>0</v>
      </c>
      <c r="N17" s="512">
        <f t="shared" si="26"/>
        <v>0</v>
      </c>
    </row>
    <row r="18" s="508" customFormat="1" ht="39.950000000000003" customHeight="1">
      <c r="A18" s="519"/>
      <c r="B18" s="216" t="s">
        <v>1448</v>
      </c>
      <c r="C18" s="520"/>
      <c r="D18" s="521"/>
      <c r="E18" s="153">
        <v>10</v>
      </c>
      <c r="F18" s="153">
        <v>6</v>
      </c>
      <c r="G18" s="153">
        <v>4.2000000000000002</v>
      </c>
      <c r="H18" s="153" t="s">
        <v>47</v>
      </c>
      <c r="I18" s="153">
        <v>230</v>
      </c>
      <c r="J18" s="505">
        <f>VLOOKUP(B18,Прайс_список!A:D,3,FALSE)</f>
        <v>8080</v>
      </c>
      <c r="K18" s="153">
        <f t="shared" si="25"/>
        <v>7272</v>
      </c>
      <c r="L18" s="510">
        <f>J18-J18*Оглавление!$K$16</f>
        <v>8080</v>
      </c>
      <c r="M18" s="511">
        <v>0</v>
      </c>
      <c r="N18" s="512">
        <f t="shared" si="26"/>
        <v>0</v>
      </c>
    </row>
    <row r="19" s="508" customFormat="1" ht="78" customHeight="1">
      <c r="A19" s="28"/>
      <c r="B19" s="216" t="s">
        <v>1449</v>
      </c>
      <c r="C19" s="216" t="s">
        <v>1450</v>
      </c>
      <c r="D19" s="216"/>
      <c r="E19" s="153">
        <v>10</v>
      </c>
      <c r="F19" s="153">
        <v>1.7</v>
      </c>
      <c r="G19" s="153">
        <v>0.65000000000000002</v>
      </c>
      <c r="H19" s="153" t="s">
        <v>44</v>
      </c>
      <c r="I19" s="153">
        <v>230</v>
      </c>
      <c r="J19" s="505">
        <f>VLOOKUP(B19,Прайс_список!A:D,3,FALSE)</f>
        <v>11480</v>
      </c>
      <c r="K19" s="153">
        <f t="shared" si="25"/>
        <v>10332</v>
      </c>
      <c r="L19" s="510">
        <f>J19-J19*Оглавление!$K$16</f>
        <v>11480</v>
      </c>
      <c r="M19" s="511">
        <v>0</v>
      </c>
      <c r="N19" s="512">
        <f t="shared" si="26"/>
        <v>0</v>
      </c>
    </row>
    <row r="20" s="508" customFormat="1" ht="20.100000000000001" customHeight="1">
      <c r="A20" s="28"/>
      <c r="B20" s="216" t="s">
        <v>1451</v>
      </c>
      <c r="C20" s="216" t="s">
        <v>1452</v>
      </c>
      <c r="D20" s="216"/>
      <c r="E20" s="153">
        <v>10</v>
      </c>
      <c r="F20" s="153">
        <v>4.5</v>
      </c>
      <c r="G20" s="153">
        <v>2.8999999999999999</v>
      </c>
      <c r="H20" s="153" t="s">
        <v>47</v>
      </c>
      <c r="I20" s="153">
        <v>230</v>
      </c>
      <c r="J20" s="505">
        <f>VLOOKUP(B20,Прайс_список!A:D,3,FALSE)</f>
        <v>3200</v>
      </c>
      <c r="K20" s="153">
        <f t="shared" si="25"/>
        <v>2880</v>
      </c>
      <c r="L20" s="510">
        <f>J20-J20*Оглавление!$K$16</f>
        <v>3200</v>
      </c>
      <c r="M20" s="511">
        <v>0</v>
      </c>
      <c r="N20" s="512">
        <f t="shared" si="26"/>
        <v>0</v>
      </c>
    </row>
    <row r="21" s="508" customFormat="1" ht="20.100000000000001" customHeight="1">
      <c r="A21" s="28"/>
      <c r="B21" s="216" t="s">
        <v>1453</v>
      </c>
      <c r="C21" s="216"/>
      <c r="D21" s="216"/>
      <c r="E21" s="153"/>
      <c r="F21" s="153">
        <v>6</v>
      </c>
      <c r="G21" s="153">
        <v>3.3999999999999999</v>
      </c>
      <c r="H21" s="153" t="s">
        <v>47</v>
      </c>
      <c r="I21" s="153">
        <v>230</v>
      </c>
      <c r="J21" s="505">
        <f>VLOOKUP(B21,Прайс_список!A:D,3,FALSE)</f>
        <v>3250</v>
      </c>
      <c r="K21" s="153">
        <f t="shared" si="25"/>
        <v>2925</v>
      </c>
      <c r="L21" s="510">
        <f>J21-J21*Оглавление!$K$16</f>
        <v>3250</v>
      </c>
      <c r="M21" s="511">
        <v>0</v>
      </c>
      <c r="N21" s="512">
        <f t="shared" si="26"/>
        <v>0</v>
      </c>
    </row>
    <row r="22" s="508" customFormat="1" ht="20.100000000000001" customHeight="1">
      <c r="A22" s="28"/>
      <c r="B22" s="216" t="s">
        <v>1454</v>
      </c>
      <c r="C22" s="216"/>
      <c r="D22" s="216"/>
      <c r="E22" s="153"/>
      <c r="F22" s="153">
        <v>6</v>
      </c>
      <c r="G22" s="153">
        <v>3.3999999999999999</v>
      </c>
      <c r="H22" s="153" t="s">
        <v>47</v>
      </c>
      <c r="I22" s="153">
        <v>230</v>
      </c>
      <c r="J22" s="505">
        <f>VLOOKUP(B22,Прайс_список!A:D,3,FALSE)</f>
        <v>3220</v>
      </c>
      <c r="K22" s="153">
        <f t="shared" si="25"/>
        <v>2898</v>
      </c>
      <c r="L22" s="510">
        <f>J22-J22*Оглавление!$K$16</f>
        <v>3220</v>
      </c>
      <c r="M22" s="511">
        <v>0</v>
      </c>
      <c r="N22" s="512">
        <f t="shared" si="26"/>
        <v>0</v>
      </c>
    </row>
    <row r="23" s="508" customFormat="1" ht="20.100000000000001" customHeight="1">
      <c r="A23" s="28"/>
      <c r="B23" s="216" t="s">
        <v>1455</v>
      </c>
      <c r="C23" s="216"/>
      <c r="D23" s="216"/>
      <c r="E23" s="153"/>
      <c r="F23" s="153">
        <v>8</v>
      </c>
      <c r="G23" s="153">
        <v>7.2000000000000002</v>
      </c>
      <c r="H23" s="153" t="s">
        <v>47</v>
      </c>
      <c r="I23" s="153">
        <v>230</v>
      </c>
      <c r="J23" s="505">
        <f>VLOOKUP(B23,Прайс_список!A:D,3,FALSE)</f>
        <v>6800</v>
      </c>
      <c r="K23" s="153">
        <f t="shared" si="25"/>
        <v>6120</v>
      </c>
      <c r="L23" s="510">
        <f>J23-J23*Оглавление!$K$16</f>
        <v>6800</v>
      </c>
      <c r="M23" s="511">
        <v>0</v>
      </c>
      <c r="N23" s="512">
        <f t="shared" si="26"/>
        <v>0</v>
      </c>
    </row>
    <row r="24" s="508" customFormat="1" ht="20.100000000000001" customHeight="1">
      <c r="A24" s="28"/>
      <c r="B24" s="216" t="s">
        <v>1456</v>
      </c>
      <c r="C24" s="216"/>
      <c r="D24" s="216"/>
      <c r="E24" s="153"/>
      <c r="F24" s="153">
        <v>4.5</v>
      </c>
      <c r="G24" s="153">
        <v>2.8999999999999999</v>
      </c>
      <c r="H24" s="153" t="s">
        <v>65</v>
      </c>
      <c r="I24" s="153">
        <v>230</v>
      </c>
      <c r="J24" s="505">
        <f>VLOOKUP(B24,Прайс_список!A:D,3,FALSE)</f>
        <v>3200</v>
      </c>
      <c r="K24" s="153">
        <f t="shared" si="25"/>
        <v>2880</v>
      </c>
      <c r="L24" s="510">
        <f>J24-J24*Оглавление!$K$16</f>
        <v>3200</v>
      </c>
      <c r="M24" s="511">
        <v>0</v>
      </c>
      <c r="N24" s="512">
        <f t="shared" si="26"/>
        <v>0</v>
      </c>
    </row>
    <row r="25" s="508" customFormat="1" ht="20.100000000000001" customHeight="1">
      <c r="A25" s="28"/>
      <c r="B25" s="216" t="s">
        <v>1457</v>
      </c>
      <c r="C25" s="216"/>
      <c r="D25" s="216"/>
      <c r="E25" s="153"/>
      <c r="F25" s="153">
        <v>6</v>
      </c>
      <c r="G25" s="153">
        <v>3.3999999999999999</v>
      </c>
      <c r="H25" s="153" t="s">
        <v>65</v>
      </c>
      <c r="I25" s="153">
        <v>230</v>
      </c>
      <c r="J25" s="505">
        <f>VLOOKUP(B25,Прайс_список!A:D,3,FALSE)</f>
        <v>3300</v>
      </c>
      <c r="K25" s="153">
        <f t="shared" si="25"/>
        <v>2970</v>
      </c>
      <c r="L25" s="510">
        <f>J25-J25*Оглавление!$K$16</f>
        <v>3300</v>
      </c>
      <c r="M25" s="511">
        <v>0</v>
      </c>
      <c r="N25" s="512">
        <f t="shared" si="26"/>
        <v>0</v>
      </c>
    </row>
    <row r="26" s="508" customFormat="1" ht="20.100000000000001" customHeight="1">
      <c r="A26" s="28"/>
      <c r="B26" s="216" t="s">
        <v>1458</v>
      </c>
      <c r="C26" s="216"/>
      <c r="D26" s="216"/>
      <c r="E26" s="153"/>
      <c r="F26" s="153">
        <v>8</v>
      </c>
      <c r="G26" s="153">
        <v>9.6999999999999993</v>
      </c>
      <c r="H26" s="153" t="s">
        <v>65</v>
      </c>
      <c r="I26" s="153">
        <v>230</v>
      </c>
      <c r="J26" s="505">
        <f>VLOOKUP(B26,Прайс_список!A:D,3,FALSE)</f>
        <v>7100</v>
      </c>
      <c r="K26" s="153">
        <f t="shared" si="25"/>
        <v>6390</v>
      </c>
      <c r="L26" s="510">
        <f>J26-J26*Оглавление!$K$16</f>
        <v>7100</v>
      </c>
      <c r="M26" s="511">
        <v>0</v>
      </c>
      <c r="N26" s="512">
        <f t="shared" si="26"/>
        <v>0</v>
      </c>
    </row>
    <row r="27" s="508" customFormat="1" ht="114" customHeight="1">
      <c r="A27" s="28"/>
      <c r="B27" s="216" t="s">
        <v>1459</v>
      </c>
      <c r="C27" s="216" t="s">
        <v>1460</v>
      </c>
      <c r="D27" s="216"/>
      <c r="E27" s="153">
        <v>10</v>
      </c>
      <c r="F27" s="153">
        <v>5</v>
      </c>
      <c r="G27" s="153">
        <v>2.1000000000000001</v>
      </c>
      <c r="H27" s="153" t="s">
        <v>95</v>
      </c>
      <c r="I27" s="153">
        <v>23</v>
      </c>
      <c r="J27" s="505">
        <f>VLOOKUP(B27,Прайс_список!A:D,3,FALSE)</f>
        <v>5910</v>
      </c>
      <c r="K27" s="153">
        <f t="shared" si="25"/>
        <v>5319</v>
      </c>
      <c r="L27" s="510">
        <f>J27-J27*Оглавление!$K$16</f>
        <v>5910</v>
      </c>
      <c r="M27" s="511">
        <v>0</v>
      </c>
      <c r="N27" s="512">
        <f t="shared" si="26"/>
        <v>0</v>
      </c>
    </row>
    <row r="28" s="71" customFormat="1" ht="57" customHeight="1">
      <c r="A28" s="522"/>
      <c r="B28" s="523" t="s">
        <v>1461</v>
      </c>
      <c r="C28" s="524" t="s">
        <v>1462</v>
      </c>
      <c r="D28" s="524"/>
      <c r="E28" s="524"/>
      <c r="F28" s="524"/>
      <c r="G28" s="524"/>
      <c r="H28" s="524"/>
      <c r="I28" s="524"/>
      <c r="J28" s="505">
        <f>VLOOKUP(B28,Прайс_список!A:D,3,FALSE)</f>
        <v>155</v>
      </c>
      <c r="K28" s="153">
        <f t="shared" si="25"/>
        <v>139.5</v>
      </c>
      <c r="L28" s="510">
        <f>J28-J28*Оглавление!$K$16</f>
        <v>155</v>
      </c>
      <c r="M28" s="511">
        <v>0</v>
      </c>
      <c r="N28" s="512">
        <f t="shared" si="26"/>
        <v>0</v>
      </c>
      <c r="O28" s="508"/>
      <c r="P28" s="508"/>
    </row>
    <row r="29" s="71" customFormat="1" ht="23.25" customHeight="1">
      <c r="A29" s="248" t="s">
        <v>1463</v>
      </c>
      <c r="B29" s="248"/>
      <c r="C29" s="248"/>
      <c r="D29" s="248"/>
      <c r="E29" s="248"/>
      <c r="F29" s="248"/>
      <c r="G29" s="248"/>
      <c r="H29" s="248"/>
      <c r="I29" s="248"/>
      <c r="J29" s="525"/>
      <c r="K29" s="525"/>
      <c r="L29" s="526"/>
      <c r="M29" s="526"/>
      <c r="N29" s="526"/>
      <c r="O29" s="508"/>
      <c r="P29" s="508"/>
    </row>
    <row r="30" s="71" customFormat="1" ht="51" customHeight="1">
      <c r="A30" s="28" t="s">
        <v>30</v>
      </c>
      <c r="B30" s="505" t="s">
        <v>31</v>
      </c>
      <c r="C30" s="505" t="s">
        <v>32</v>
      </c>
      <c r="D30" s="505"/>
      <c r="E30" s="505" t="s">
        <v>1464</v>
      </c>
      <c r="F30" s="506" t="s">
        <v>882</v>
      </c>
      <c r="G30" s="506" t="s">
        <v>1465</v>
      </c>
      <c r="H30" s="506" t="s">
        <v>1466</v>
      </c>
      <c r="I30" s="506" t="s">
        <v>1467</v>
      </c>
      <c r="J30" s="31" t="s">
        <v>35</v>
      </c>
      <c r="K30" s="31" t="s">
        <v>1468</v>
      </c>
      <c r="L30" s="89" t="s">
        <v>885</v>
      </c>
      <c r="M30" s="89" t="s">
        <v>37</v>
      </c>
      <c r="N30" s="89" t="s">
        <v>250</v>
      </c>
      <c r="O30" s="508"/>
      <c r="P30" s="508"/>
    </row>
    <row r="31" s="71" customFormat="1" ht="12.75">
      <c r="A31" s="28"/>
      <c r="B31" s="505"/>
      <c r="C31" s="505"/>
      <c r="D31" s="505"/>
      <c r="E31" s="505"/>
      <c r="F31" s="507"/>
      <c r="G31" s="507"/>
      <c r="H31" s="507"/>
      <c r="I31" s="507"/>
      <c r="J31" s="31" t="s">
        <v>39</v>
      </c>
      <c r="K31" s="31" t="s">
        <v>39</v>
      </c>
      <c r="L31" s="89"/>
      <c r="M31" s="89"/>
      <c r="N31" s="89"/>
      <c r="O31" s="508"/>
      <c r="P31" s="508"/>
    </row>
    <row r="32" s="71" customFormat="1" ht="20.100000000000001" customHeight="1">
      <c r="A32" s="527"/>
      <c r="B32" s="523" t="s">
        <v>1469</v>
      </c>
      <c r="C32" s="528" t="s">
        <v>1470</v>
      </c>
      <c r="D32" s="528"/>
      <c r="E32" s="524">
        <v>4</v>
      </c>
      <c r="F32" s="524">
        <v>6367</v>
      </c>
      <c r="G32" s="524">
        <v>70</v>
      </c>
      <c r="H32" s="524" t="s">
        <v>1471</v>
      </c>
      <c r="I32" s="524">
        <v>3</v>
      </c>
      <c r="J32" s="52">
        <v>13819</v>
      </c>
      <c r="K32" s="529">
        <f t="shared" si="25"/>
        <v>12437.1</v>
      </c>
      <c r="L32" s="510">
        <f>J32-J32*Оглавление!$K$20</f>
        <v>13819</v>
      </c>
      <c r="M32" s="511">
        <v>0</v>
      </c>
      <c r="N32" s="511">
        <f t="shared" si="26"/>
        <v>0</v>
      </c>
      <c r="O32" s="508"/>
      <c r="P32" s="508"/>
    </row>
    <row r="33" s="71" customFormat="1" ht="20.100000000000001" customHeight="1">
      <c r="A33" s="527"/>
      <c r="B33" s="523" t="s">
        <v>1472</v>
      </c>
      <c r="C33" s="528"/>
      <c r="D33" s="528"/>
      <c r="E33" s="524">
        <v>6</v>
      </c>
      <c r="F33" s="524">
        <v>9037</v>
      </c>
      <c r="G33" s="524"/>
      <c r="H33" s="524" t="s">
        <v>1471</v>
      </c>
      <c r="I33" s="524"/>
      <c r="J33" s="52">
        <v>19819</v>
      </c>
      <c r="K33" s="529">
        <f t="shared" si="25"/>
        <v>17837.100000000002</v>
      </c>
      <c r="L33" s="510">
        <f>J33-J33*Оглавление!$K$20</f>
        <v>19819</v>
      </c>
      <c r="M33" s="511">
        <v>0</v>
      </c>
      <c r="N33" s="511">
        <f t="shared" si="26"/>
        <v>0</v>
      </c>
      <c r="O33" s="508"/>
      <c r="P33" s="508"/>
    </row>
    <row r="34" s="71" customFormat="1" ht="20.100000000000001" customHeight="1">
      <c r="A34" s="527"/>
      <c r="B34" s="523" t="s">
        <v>1473</v>
      </c>
      <c r="C34" s="528"/>
      <c r="D34" s="528"/>
      <c r="E34" s="524">
        <v>8</v>
      </c>
      <c r="F34" s="524">
        <v>12800</v>
      </c>
      <c r="G34" s="524"/>
      <c r="H34" s="524" t="s">
        <v>1471</v>
      </c>
      <c r="I34" s="524"/>
      <c r="J34" s="52">
        <v>25091</v>
      </c>
      <c r="K34" s="529">
        <f t="shared" si="25"/>
        <v>22581.900000000001</v>
      </c>
      <c r="L34" s="510">
        <f>J34-J34*Оглавление!$K$20</f>
        <v>25091</v>
      </c>
      <c r="M34" s="511">
        <v>0</v>
      </c>
      <c r="N34" s="511">
        <f t="shared" si="26"/>
        <v>0</v>
      </c>
      <c r="O34" s="508"/>
      <c r="P34" s="508"/>
    </row>
    <row r="35" s="71" customFormat="1" ht="71.25" customHeight="1">
      <c r="A35" s="527"/>
      <c r="B35" s="523" t="s">
        <v>1474</v>
      </c>
      <c r="C35" s="528" t="s">
        <v>1475</v>
      </c>
      <c r="D35" s="528"/>
      <c r="E35" s="524">
        <v>2</v>
      </c>
      <c r="F35" s="524">
        <v>6345</v>
      </c>
      <c r="G35" s="524">
        <v>50</v>
      </c>
      <c r="H35" s="524" t="s">
        <v>1471</v>
      </c>
      <c r="I35" s="524">
        <v>2</v>
      </c>
      <c r="J35" s="529">
        <v>22728</v>
      </c>
      <c r="K35" s="529">
        <f t="shared" si="25"/>
        <v>20455.200000000001</v>
      </c>
      <c r="L35" s="510">
        <f>J35-J35*Оглавление!$K$20</f>
        <v>22728</v>
      </c>
      <c r="M35" s="511">
        <v>0</v>
      </c>
      <c r="N35" s="511">
        <f t="shared" si="26"/>
        <v>0</v>
      </c>
      <c r="O35" s="508"/>
      <c r="P35" s="508"/>
    </row>
    <row r="36" s="71" customFormat="1" ht="23.25" customHeight="1">
      <c r="A36" s="248" t="s">
        <v>1476</v>
      </c>
      <c r="B36" s="248"/>
      <c r="C36" s="248"/>
      <c r="D36" s="248"/>
      <c r="E36" s="248"/>
      <c r="F36" s="248"/>
      <c r="G36" s="248"/>
      <c r="H36" s="248"/>
      <c r="I36" s="248"/>
      <c r="J36" s="525"/>
      <c r="K36" s="525"/>
      <c r="L36" s="526"/>
      <c r="M36" s="526"/>
      <c r="N36" s="526"/>
      <c r="O36" s="508"/>
      <c r="P36" s="508"/>
    </row>
    <row r="37" s="71" customFormat="1" ht="25.5" customHeight="1">
      <c r="A37" s="28" t="s">
        <v>30</v>
      </c>
      <c r="B37" s="505" t="s">
        <v>31</v>
      </c>
      <c r="C37" s="505" t="s">
        <v>32</v>
      </c>
      <c r="D37" s="505"/>
      <c r="E37" s="505" t="s">
        <v>1477</v>
      </c>
      <c r="F37" s="506" t="s">
        <v>882</v>
      </c>
      <c r="G37" s="506" t="s">
        <v>1478</v>
      </c>
      <c r="H37" s="506" t="s">
        <v>1428</v>
      </c>
      <c r="I37" s="506" t="s">
        <v>1479</v>
      </c>
      <c r="J37" s="31" t="s">
        <v>35</v>
      </c>
      <c r="K37" s="31" t="s">
        <v>1468</v>
      </c>
      <c r="L37" s="89" t="s">
        <v>885</v>
      </c>
      <c r="M37" s="89" t="s">
        <v>37</v>
      </c>
      <c r="N37" s="89" t="s">
        <v>250</v>
      </c>
      <c r="O37" s="508"/>
      <c r="P37" s="508"/>
    </row>
    <row r="38" s="71" customFormat="1" ht="25.5" customHeight="1">
      <c r="A38" s="28"/>
      <c r="B38" s="505"/>
      <c r="C38" s="505"/>
      <c r="D38" s="505"/>
      <c r="E38" s="505"/>
      <c r="F38" s="507"/>
      <c r="G38" s="507"/>
      <c r="H38" s="507"/>
      <c r="I38" s="507"/>
      <c r="J38" s="31" t="s">
        <v>39</v>
      </c>
      <c r="K38" s="31" t="s">
        <v>39</v>
      </c>
      <c r="L38" s="89"/>
      <c r="M38" s="89"/>
      <c r="N38" s="89"/>
      <c r="O38" s="508"/>
      <c r="P38" s="508"/>
    </row>
    <row r="39" s="71" customFormat="1" ht="50.100000000000001" customHeight="1">
      <c r="A39" s="530"/>
      <c r="B39" s="523" t="s">
        <v>1480</v>
      </c>
      <c r="C39" s="531" t="s">
        <v>1481</v>
      </c>
      <c r="D39" s="532"/>
      <c r="E39" s="524">
        <v>180</v>
      </c>
      <c r="F39" s="524">
        <v>2820</v>
      </c>
      <c r="G39" s="524" t="s">
        <v>47</v>
      </c>
      <c r="H39" s="524">
        <v>6</v>
      </c>
      <c r="I39" s="524" t="s">
        <v>1482</v>
      </c>
      <c r="J39" s="52">
        <v>9800</v>
      </c>
      <c r="K39" s="529">
        <f t="shared" si="25"/>
        <v>8820</v>
      </c>
      <c r="L39" s="510">
        <f>J39-J39*Оглавление!$K$20</f>
        <v>9800</v>
      </c>
      <c r="M39" s="511">
        <v>0</v>
      </c>
      <c r="N39" s="511">
        <f t="shared" si="26"/>
        <v>0</v>
      </c>
      <c r="O39" s="508"/>
      <c r="P39" s="508"/>
    </row>
    <row r="40" s="71" customFormat="1" ht="50.100000000000001" customHeight="1">
      <c r="A40" s="533"/>
      <c r="B40" s="523" t="s">
        <v>1483</v>
      </c>
      <c r="C40" s="534"/>
      <c r="D40" s="535"/>
      <c r="E40" s="524">
        <v>180</v>
      </c>
      <c r="F40" s="524">
        <v>2820</v>
      </c>
      <c r="G40" s="524" t="s">
        <v>47</v>
      </c>
      <c r="H40" s="524">
        <v>6</v>
      </c>
      <c r="I40" s="524" t="s">
        <v>1484</v>
      </c>
      <c r="J40" s="52">
        <v>9800</v>
      </c>
      <c r="K40" s="529">
        <f t="shared" si="25"/>
        <v>8820</v>
      </c>
      <c r="L40" s="510">
        <f>J40-J40*Оглавление!$K$20</f>
        <v>9800</v>
      </c>
      <c r="M40" s="511">
        <v>0</v>
      </c>
      <c r="N40" s="511">
        <f t="shared" si="26"/>
        <v>0</v>
      </c>
      <c r="O40" s="508"/>
      <c r="P40" s="508"/>
    </row>
    <row r="41" s="71" customFormat="1" ht="50.100000000000001" customHeight="1">
      <c r="A41" s="527"/>
      <c r="B41" s="523" t="s">
        <v>1485</v>
      </c>
      <c r="C41" s="531" t="s">
        <v>1486</v>
      </c>
      <c r="D41" s="532"/>
      <c r="E41" s="524">
        <v>180</v>
      </c>
      <c r="F41" s="524">
        <v>3318</v>
      </c>
      <c r="G41" s="524" t="s">
        <v>47</v>
      </c>
      <c r="H41" s="524">
        <v>6</v>
      </c>
      <c r="I41" s="524" t="s">
        <v>1482</v>
      </c>
      <c r="J41" s="52">
        <v>11619</v>
      </c>
      <c r="K41" s="529">
        <f t="shared" si="25"/>
        <v>10457.1</v>
      </c>
      <c r="L41" s="510">
        <f>J41-J41*Оглавление!$K$20</f>
        <v>11619</v>
      </c>
      <c r="M41" s="511">
        <v>0</v>
      </c>
      <c r="N41" s="511">
        <f t="shared" si="26"/>
        <v>0</v>
      </c>
      <c r="O41" s="508"/>
      <c r="P41" s="508"/>
    </row>
    <row r="42" s="71" customFormat="1" ht="50.100000000000001" customHeight="1">
      <c r="A42" s="527"/>
      <c r="B42" s="523" t="s">
        <v>1487</v>
      </c>
      <c r="C42" s="534"/>
      <c r="D42" s="535"/>
      <c r="E42" s="524">
        <v>180</v>
      </c>
      <c r="F42" s="524">
        <v>3318</v>
      </c>
      <c r="G42" s="524" t="s">
        <v>47</v>
      </c>
      <c r="H42" s="524">
        <v>6</v>
      </c>
      <c r="I42" s="524" t="s">
        <v>1484</v>
      </c>
      <c r="J42" s="52">
        <v>11619</v>
      </c>
      <c r="K42" s="529">
        <f t="shared" si="25"/>
        <v>10457.1</v>
      </c>
      <c r="L42" s="510">
        <f>J42-J42*Оглавление!$K$20</f>
        <v>11619</v>
      </c>
      <c r="M42" s="511">
        <v>0</v>
      </c>
      <c r="N42" s="511">
        <f t="shared" si="26"/>
        <v>0</v>
      </c>
      <c r="O42" s="508"/>
      <c r="P42" s="508"/>
    </row>
    <row r="43" s="71" customFormat="1" ht="50.100000000000001" customHeight="1">
      <c r="A43" s="527"/>
      <c r="B43" s="523" t="s">
        <v>1488</v>
      </c>
      <c r="C43" s="531" t="s">
        <v>1489</v>
      </c>
      <c r="D43" s="532"/>
      <c r="E43" s="524">
        <v>180</v>
      </c>
      <c r="F43" s="524">
        <v>3318</v>
      </c>
      <c r="G43" s="524" t="s">
        <v>47</v>
      </c>
      <c r="H43" s="524">
        <v>6</v>
      </c>
      <c r="I43" s="524" t="s">
        <v>1482</v>
      </c>
      <c r="J43" s="52">
        <v>21800</v>
      </c>
      <c r="K43" s="529">
        <f t="shared" si="25"/>
        <v>19620</v>
      </c>
      <c r="L43" s="510">
        <f>J43-J43*Оглавление!$K$20</f>
        <v>21800</v>
      </c>
      <c r="M43" s="511">
        <v>0</v>
      </c>
      <c r="N43" s="511">
        <f t="shared" si="26"/>
        <v>0</v>
      </c>
      <c r="O43" s="508"/>
      <c r="P43" s="508"/>
    </row>
    <row r="44" s="71" customFormat="1" ht="50.100000000000001" customHeight="1">
      <c r="A44" s="527"/>
      <c r="B44" s="523" t="s">
        <v>1490</v>
      </c>
      <c r="C44" s="534"/>
      <c r="D44" s="535"/>
      <c r="E44" s="524">
        <v>180</v>
      </c>
      <c r="F44" s="524">
        <v>3318</v>
      </c>
      <c r="G44" s="524" t="s">
        <v>47</v>
      </c>
      <c r="H44" s="524">
        <v>6</v>
      </c>
      <c r="I44" s="524" t="s">
        <v>1484</v>
      </c>
      <c r="J44" s="52">
        <v>21800</v>
      </c>
      <c r="K44" s="529">
        <f t="shared" si="25"/>
        <v>19620</v>
      </c>
      <c r="L44" s="510">
        <f>J44-J44*Оглавление!$K$20</f>
        <v>21800</v>
      </c>
      <c r="M44" s="511">
        <v>0</v>
      </c>
      <c r="N44" s="511">
        <f t="shared" si="26"/>
        <v>0</v>
      </c>
      <c r="O44" s="508"/>
      <c r="P44" s="508"/>
    </row>
    <row r="45" s="71" customFormat="1" ht="53.25" customHeight="1">
      <c r="A45" s="527"/>
      <c r="B45" s="523" t="s">
        <v>1491</v>
      </c>
      <c r="C45" s="536" t="s">
        <v>1492</v>
      </c>
      <c r="D45" s="537"/>
      <c r="E45" s="537"/>
      <c r="F45" s="537"/>
      <c r="G45" s="537"/>
      <c r="H45" s="537"/>
      <c r="I45" s="538"/>
      <c r="J45" s="52">
        <v>10891</v>
      </c>
      <c r="K45" s="529">
        <f t="shared" si="25"/>
        <v>9801.8999999999996</v>
      </c>
      <c r="L45" s="510">
        <f>J45-J45*Оглавление!$K$20</f>
        <v>10891</v>
      </c>
      <c r="M45" s="511">
        <v>0</v>
      </c>
      <c r="N45" s="511">
        <f t="shared" si="26"/>
        <v>0</v>
      </c>
      <c r="O45" s="508"/>
      <c r="P45" s="508"/>
    </row>
  </sheetData>
  <protectedRanges>
    <protectedRange name="区域1_4_2_2_2" sqref="N8:N9 N30:N31 N37:N38"/>
    <protectedRange name="区域1_1_5_2_2_2" sqref="N8:N9 N30:N31 N37:N38"/>
    <protectedRange name="区域1_4_2_1_1_2" sqref="M8:M9 M30:M31 M37:M38 J8:K9 J30:K31 J37:K38 J10:J28"/>
    <protectedRange name="区域1_1_5_2_1_1_2" sqref="M8:M9 M30:M31 M37:M38 J8:K9 J30:K31 J37:K38 J10:J28"/>
  </protectedRanges>
  <mergeCells count="61">
    <mergeCell ref="A43:A44"/>
    <mergeCell ref="A37:A38"/>
    <mergeCell ref="B37:B38"/>
    <mergeCell ref="C37:D38"/>
    <mergeCell ref="E37:E38"/>
    <mergeCell ref="A39:A40"/>
    <mergeCell ref="A41:A42"/>
    <mergeCell ref="C45:I45"/>
    <mergeCell ref="L5:N5"/>
    <mergeCell ref="F37:F38"/>
    <mergeCell ref="G37:G38"/>
    <mergeCell ref="H37:H38"/>
    <mergeCell ref="I37:I38"/>
    <mergeCell ref="L37:L38"/>
    <mergeCell ref="M37:M38"/>
    <mergeCell ref="C41:D42"/>
    <mergeCell ref="N30:N31"/>
    <mergeCell ref="N37:N38"/>
    <mergeCell ref="C39:D40"/>
    <mergeCell ref="H8:H9"/>
    <mergeCell ref="I8:I9"/>
    <mergeCell ref="C28:I28"/>
    <mergeCell ref="M7:N7"/>
    <mergeCell ref="A32:A34"/>
    <mergeCell ref="A30:A31"/>
    <mergeCell ref="B30:B31"/>
    <mergeCell ref="C43:D44"/>
    <mergeCell ref="M30:M31"/>
    <mergeCell ref="G32:G34"/>
    <mergeCell ref="I32:I34"/>
    <mergeCell ref="C35:D35"/>
    <mergeCell ref="E30:E31"/>
    <mergeCell ref="F30:F31"/>
    <mergeCell ref="G30:G31"/>
    <mergeCell ref="H30:H31"/>
    <mergeCell ref="I30:I31"/>
    <mergeCell ref="L30:L31"/>
    <mergeCell ref="C32:D34"/>
    <mergeCell ref="C30:D31"/>
    <mergeCell ref="A6:H6"/>
    <mergeCell ref="L8:L9"/>
    <mergeCell ref="C8:D9"/>
    <mergeCell ref="C11:D11"/>
    <mergeCell ref="A13:A14"/>
    <mergeCell ref="C13:D14"/>
    <mergeCell ref="A8:A9"/>
    <mergeCell ref="E8:E9"/>
    <mergeCell ref="B8:B9"/>
    <mergeCell ref="C10:D10"/>
    <mergeCell ref="A15:A18"/>
    <mergeCell ref="C15:D18"/>
    <mergeCell ref="A20:A26"/>
    <mergeCell ref="C20:D26"/>
    <mergeCell ref="E20:E26"/>
    <mergeCell ref="C19:D19"/>
    <mergeCell ref="C27:D27"/>
    <mergeCell ref="C12:D12"/>
    <mergeCell ref="M8:M9"/>
    <mergeCell ref="N8:N9"/>
    <mergeCell ref="F8:F9"/>
    <mergeCell ref="G8:G9"/>
  </mergeCells>
  <hyperlinks>
    <hyperlink location="Оглавление!A1" ref="L5:M5"/>
  </hyperlinks>
  <printOptions headings="0" gridLines="0"/>
  <pageMargins left="0.31496062992125984" right="0.31496062992125984" top="0.55118110236220474" bottom="0.55118110236220474" header="0.31496062992125984" footer="0.31496062992125984"/>
  <pageSetup paperSize="9" scale="48" fitToWidth="1" fitToHeight="0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1">
    <outlinePr applyStyles="0" summaryBelow="1" summaryRight="1" showOutlineSymbols="1"/>
    <pageSetUpPr autoPageBreaks="1" fitToPage="1"/>
  </sheetPr>
  <sheetViews>
    <sheetView zoomScale="100" workbookViewId="0">
      <selection activeCell="E15" activeCellId="0" sqref="E15"/>
    </sheetView>
  </sheetViews>
  <sheetFormatPr defaultRowHeight="15"/>
  <cols>
    <col customWidth="1" min="1" max="1" width="30.140625"/>
    <col customWidth="1" min="2" max="2" width="21"/>
    <col customWidth="1" min="3" max="3" width="81.42578125"/>
    <col bestFit="1" customWidth="1" min="4" max="4" width="10.28515625"/>
    <col customWidth="1" min="5" max="5" style="539" width="10.28515625"/>
  </cols>
  <sheetData>
    <row r="1">
      <c r="A1" s="1"/>
      <c r="B1" s="1"/>
      <c r="C1" s="1"/>
      <c r="D1" s="1"/>
      <c r="E1" s="540"/>
    </row>
    <row r="2">
      <c r="A2" s="1"/>
      <c r="B2" s="1"/>
      <c r="C2" s="1"/>
      <c r="D2" s="1"/>
      <c r="E2" s="540"/>
    </row>
    <row r="3">
      <c r="A3" s="1"/>
      <c r="B3" s="1"/>
      <c r="C3" s="1"/>
      <c r="D3" s="1"/>
      <c r="E3" s="540"/>
    </row>
    <row r="4">
      <c r="A4" s="1"/>
      <c r="B4" s="1"/>
      <c r="C4" s="1"/>
      <c r="D4" s="1"/>
      <c r="E4" s="540"/>
    </row>
    <row r="5">
      <c r="A5" s="1"/>
      <c r="B5" s="1"/>
      <c r="C5" s="1"/>
      <c r="D5" s="1"/>
      <c r="E5" s="540"/>
    </row>
    <row r="6">
      <c r="A6" s="1"/>
      <c r="B6" s="1"/>
      <c r="C6" s="1"/>
      <c r="D6" s="1"/>
      <c r="E6" s="540"/>
    </row>
    <row r="7" ht="15.75">
      <c r="A7" s="1"/>
      <c r="B7" s="1"/>
      <c r="C7" s="541" t="s">
        <v>26</v>
      </c>
      <c r="D7" s="541"/>
      <c r="E7" s="541"/>
    </row>
    <row r="8" ht="36">
      <c r="A8" s="402" t="s">
        <v>24</v>
      </c>
      <c r="B8" s="402"/>
      <c r="C8" s="402"/>
      <c r="D8" s="402"/>
      <c r="E8" s="402"/>
    </row>
    <row r="9">
      <c r="A9" s="1"/>
      <c r="B9" s="1"/>
      <c r="C9" s="1"/>
      <c r="D9" s="1"/>
      <c r="E9" s="540"/>
    </row>
    <row r="10" ht="25.5">
      <c r="A10" s="28" t="s">
        <v>30</v>
      </c>
      <c r="B10" s="28" t="s">
        <v>31</v>
      </c>
      <c r="C10" s="28" t="s">
        <v>32</v>
      </c>
      <c r="D10" s="542" t="s">
        <v>1493</v>
      </c>
      <c r="E10" s="543" t="s">
        <v>36</v>
      </c>
      <c r="F10" s="89" t="s">
        <v>37</v>
      </c>
      <c r="G10" s="89" t="s">
        <v>250</v>
      </c>
    </row>
    <row r="11">
      <c r="A11" s="28"/>
      <c r="B11" s="28"/>
      <c r="C11" s="28"/>
      <c r="D11" s="542" t="s">
        <v>1494</v>
      </c>
      <c r="E11" s="544" t="s">
        <v>1494</v>
      </c>
      <c r="F11" s="89"/>
      <c r="G11" s="89"/>
    </row>
    <row r="12" ht="60.75" customHeight="1">
      <c r="A12" s="545"/>
      <c r="B12" s="98" t="s">
        <v>1495</v>
      </c>
      <c r="C12" s="215" t="s">
        <v>1496</v>
      </c>
      <c r="D12" s="546">
        <v>7255</v>
      </c>
      <c r="E12" s="547">
        <f>D12-D12*Оглавление!$K$21</f>
        <v>7255</v>
      </c>
      <c r="F12" s="511">
        <v>0</v>
      </c>
      <c r="G12" s="511">
        <f t="shared" ref="G12:G17" si="27">F12*E12</f>
        <v>0</v>
      </c>
      <c r="I12" s="548"/>
    </row>
    <row r="13" ht="57" customHeight="1">
      <c r="A13" s="53"/>
      <c r="B13" s="184" t="s">
        <v>1497</v>
      </c>
      <c r="C13" s="549" t="s">
        <v>1498</v>
      </c>
      <c r="D13" s="546">
        <v>13800</v>
      </c>
      <c r="E13" s="547">
        <f>D13-D13*Оглавление!$K$21</f>
        <v>13800</v>
      </c>
      <c r="F13" s="511">
        <v>0</v>
      </c>
      <c r="G13" s="511">
        <f t="shared" si="27"/>
        <v>0</v>
      </c>
      <c r="I13" s="548"/>
    </row>
    <row r="14" ht="53.25" customHeight="1">
      <c r="A14" s="545"/>
      <c r="B14" s="98" t="s">
        <v>1499</v>
      </c>
      <c r="C14" s="215" t="s">
        <v>1500</v>
      </c>
      <c r="D14" s="546">
        <v>4300</v>
      </c>
      <c r="E14" s="547">
        <f>D14-D14*Оглавление!$K$21</f>
        <v>4300</v>
      </c>
      <c r="F14" s="511">
        <v>0</v>
      </c>
      <c r="G14" s="511">
        <f t="shared" si="27"/>
        <v>0</v>
      </c>
      <c r="I14" s="548"/>
    </row>
    <row r="15" ht="51" customHeight="1">
      <c r="A15" s="53"/>
      <c r="B15" s="550" t="s">
        <v>1501</v>
      </c>
      <c r="C15" s="549" t="s">
        <v>1502</v>
      </c>
      <c r="D15" s="546">
        <v>3940</v>
      </c>
      <c r="E15" s="547">
        <f>D15-D15*Оглавление!$K$21</f>
        <v>3940</v>
      </c>
      <c r="F15" s="511">
        <v>0</v>
      </c>
      <c r="G15" s="511">
        <f t="shared" si="27"/>
        <v>0</v>
      </c>
      <c r="I15" s="548"/>
    </row>
    <row r="16" ht="44.25" customHeight="1">
      <c r="A16" s="545"/>
      <c r="B16" s="550" t="s">
        <v>1503</v>
      </c>
      <c r="C16" s="215" t="s">
        <v>1504</v>
      </c>
      <c r="D16" s="546">
        <v>1200</v>
      </c>
      <c r="E16" s="547">
        <f>D16-D16*Оглавление!$K$21</f>
        <v>1200</v>
      </c>
      <c r="F16" s="511">
        <v>0</v>
      </c>
      <c r="G16" s="511">
        <f t="shared" si="27"/>
        <v>0</v>
      </c>
      <c r="I16" s="548"/>
    </row>
    <row r="17" ht="49.5" customHeight="1">
      <c r="A17" s="53"/>
      <c r="B17" s="184" t="s">
        <v>1505</v>
      </c>
      <c r="C17" s="549" t="s">
        <v>1506</v>
      </c>
      <c r="D17" s="546">
        <v>430</v>
      </c>
      <c r="E17" s="547">
        <f>D17-D17*Оглавление!$K$21</f>
        <v>430</v>
      </c>
      <c r="F17" s="511">
        <v>0</v>
      </c>
      <c r="G17" s="511">
        <f t="shared" si="27"/>
        <v>0</v>
      </c>
      <c r="I17" s="548"/>
    </row>
  </sheetData>
  <protectedRanges>
    <protectedRange name="区域1_7_2" sqref="B10:C11"/>
    <protectedRange name="区域1_1_6_2" sqref="B10:C11"/>
    <protectedRange name="区域1_4_2_2_2" sqref="G10:G11"/>
    <protectedRange name="区域1_1_5_2_2_2" sqref="G10:G11"/>
    <protectedRange name="区域1_4_2_1_1_2" sqref="F10:F11"/>
    <protectedRange name="区域1_1_5_2_1_1_2" sqref="F10:F11"/>
  </protectedRanges>
  <mergeCells count="7">
    <mergeCell ref="F10:F11"/>
    <mergeCell ref="G10:G11"/>
    <mergeCell ref="C7:E7"/>
    <mergeCell ref="A10:A11"/>
    <mergeCell ref="B10:B11"/>
    <mergeCell ref="C10:C11"/>
    <mergeCell ref="A8:E8"/>
  </mergeCells>
  <hyperlinks>
    <hyperlink location="Оглавление!A1" ref="C7:D7"/>
  </hyperlinks>
  <printOptions headings="0" gridLines="0"/>
  <pageMargins left="0.69999999999999996" right="0.69999999999999996" top="0.75" bottom="0.75" header="0.29999999999999999" footer="0.29999999999999999"/>
  <pageSetup paperSize="9" scale="51" fitToWidth="1" fitToHeight="0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0" activeCellId="0" sqref="A10:A11"/>
    </sheetView>
  </sheetViews>
  <sheetFormatPr defaultRowHeight="15"/>
  <cols>
    <col customWidth="1" min="1" max="2" width="21.5703125"/>
    <col customWidth="1" min="3" max="3" width="58.42578125"/>
    <col customWidth="1" min="4" max="5" width="14.28515625"/>
  </cols>
  <sheetData>
    <row r="1">
      <c r="A1" s="1"/>
      <c r="B1" s="1"/>
      <c r="C1" s="1"/>
      <c r="D1" s="1"/>
      <c r="E1" s="540"/>
    </row>
    <row r="2">
      <c r="A2" s="1"/>
      <c r="B2" s="1"/>
      <c r="C2" s="1"/>
      <c r="D2" s="1"/>
      <c r="E2" s="540"/>
    </row>
    <row r="3">
      <c r="A3" s="1"/>
      <c r="B3" s="1"/>
      <c r="C3" s="1"/>
      <c r="D3" s="1"/>
      <c r="E3" s="540"/>
    </row>
    <row r="4">
      <c r="A4" s="1"/>
      <c r="B4" s="1"/>
      <c r="C4" s="1"/>
      <c r="D4" s="1"/>
      <c r="E4" s="540"/>
    </row>
    <row r="5">
      <c r="A5" s="1"/>
      <c r="B5" s="1"/>
      <c r="C5" s="1"/>
      <c r="D5" s="1"/>
      <c r="E5" s="540"/>
    </row>
    <row r="6">
      <c r="A6" s="1"/>
      <c r="B6" s="1"/>
      <c r="C6" s="1"/>
      <c r="D6" s="1"/>
      <c r="E6" s="540"/>
    </row>
    <row r="7" ht="15.75">
      <c r="A7" s="1"/>
      <c r="B7" s="1"/>
      <c r="C7" s="541" t="s">
        <v>26</v>
      </c>
      <c r="D7" s="541"/>
      <c r="E7" s="541"/>
    </row>
    <row r="8" ht="18.75">
      <c r="A8" s="551" t="s">
        <v>13</v>
      </c>
      <c r="B8" s="551"/>
      <c r="C8" s="551"/>
      <c r="D8" s="551"/>
      <c r="E8" s="551"/>
    </row>
    <row r="9">
      <c r="A9" s="1"/>
      <c r="B9" s="1"/>
      <c r="C9" s="1"/>
      <c r="D9" s="1"/>
      <c r="E9" s="540"/>
    </row>
    <row r="10" ht="25.5">
      <c r="A10" s="28" t="s">
        <v>30</v>
      </c>
      <c r="B10" s="28" t="s">
        <v>31</v>
      </c>
      <c r="C10" s="28" t="s">
        <v>32</v>
      </c>
      <c r="D10" s="542" t="s">
        <v>1493</v>
      </c>
      <c r="E10" s="543" t="s">
        <v>36</v>
      </c>
      <c r="F10" s="89" t="s">
        <v>37</v>
      </c>
      <c r="G10" s="89" t="s">
        <v>250</v>
      </c>
    </row>
    <row r="11">
      <c r="A11" s="28"/>
      <c r="B11" s="28"/>
      <c r="C11" s="28"/>
      <c r="D11" s="542" t="s">
        <v>1494</v>
      </c>
      <c r="E11" s="544" t="s">
        <v>1494</v>
      </c>
      <c r="F11" s="89"/>
      <c r="G11" s="89"/>
    </row>
    <row r="12" ht="68.25" customHeight="1">
      <c r="A12" s="53"/>
      <c r="B12" s="184" t="s">
        <v>1507</v>
      </c>
      <c r="C12" s="552" t="s">
        <v>1508</v>
      </c>
      <c r="D12" s="147">
        <v>117000</v>
      </c>
      <c r="E12" s="553">
        <f>D12-D12*Оглавление!$K$22</f>
        <v>117000</v>
      </c>
      <c r="F12" s="511">
        <v>0</v>
      </c>
      <c r="G12" s="511">
        <f t="shared" ref="G12:G21" si="28">F12*E12</f>
        <v>0</v>
      </c>
      <c r="I12" s="270"/>
    </row>
    <row r="13" ht="18" customHeight="1">
      <c r="A13" s="554"/>
      <c r="B13" s="184" t="s">
        <v>1509</v>
      </c>
      <c r="C13" s="552" t="s">
        <v>1510</v>
      </c>
      <c r="D13" s="147">
        <v>9650</v>
      </c>
      <c r="E13" s="553">
        <f>D13-D13*Оглавление!$K$22</f>
        <v>9650</v>
      </c>
      <c r="F13" s="511">
        <v>0</v>
      </c>
      <c r="G13" s="511">
        <f t="shared" si="28"/>
        <v>0</v>
      </c>
      <c r="I13" s="270"/>
    </row>
    <row r="14" ht="18" customHeight="1">
      <c r="A14" s="555"/>
      <c r="B14" s="184" t="s">
        <v>1511</v>
      </c>
      <c r="C14" s="552" t="s">
        <v>1512</v>
      </c>
      <c r="D14" s="147">
        <v>9650</v>
      </c>
      <c r="E14" s="553">
        <f>D14-D14*Оглавление!$K$22</f>
        <v>9650</v>
      </c>
      <c r="F14" s="511">
        <v>0</v>
      </c>
      <c r="G14" s="511">
        <f t="shared" si="28"/>
        <v>0</v>
      </c>
      <c r="I14" s="270"/>
    </row>
    <row r="15" ht="18" customHeight="1">
      <c r="A15" s="555"/>
      <c r="B15" s="184" t="s">
        <v>1513</v>
      </c>
      <c r="C15" s="552" t="s">
        <v>1514</v>
      </c>
      <c r="D15" s="147">
        <v>9650</v>
      </c>
      <c r="E15" s="553">
        <f>D15-D15*Оглавление!$K$22</f>
        <v>9650</v>
      </c>
      <c r="F15" s="511">
        <v>0</v>
      </c>
      <c r="G15" s="511">
        <f t="shared" si="28"/>
        <v>0</v>
      </c>
      <c r="I15" s="270"/>
    </row>
    <row r="16" ht="18" customHeight="1">
      <c r="A16" s="555"/>
      <c r="B16" s="184" t="s">
        <v>1515</v>
      </c>
      <c r="C16" s="552" t="s">
        <v>1516</v>
      </c>
      <c r="D16" s="147">
        <v>9650</v>
      </c>
      <c r="E16" s="553">
        <f>D16-D16*Оглавление!$K$22</f>
        <v>9650</v>
      </c>
      <c r="F16" s="511">
        <v>0</v>
      </c>
      <c r="G16" s="511">
        <f t="shared" si="28"/>
        <v>0</v>
      </c>
      <c r="I16" s="270"/>
    </row>
    <row r="17" ht="18" customHeight="1">
      <c r="A17" s="555"/>
      <c r="B17" s="184" t="s">
        <v>1517</v>
      </c>
      <c r="C17" s="552" t="s">
        <v>1518</v>
      </c>
      <c r="D17" s="147">
        <v>9650</v>
      </c>
      <c r="E17" s="553">
        <f>D17-D17*Оглавление!$K$22</f>
        <v>9650</v>
      </c>
      <c r="F17" s="511">
        <v>0</v>
      </c>
      <c r="G17" s="511">
        <f t="shared" si="28"/>
        <v>0</v>
      </c>
      <c r="I17" s="270"/>
    </row>
    <row r="18" ht="53.25" customHeight="1">
      <c r="A18" s="53"/>
      <c r="B18" s="184" t="s">
        <v>1519</v>
      </c>
      <c r="C18" s="552" t="s">
        <v>1520</v>
      </c>
      <c r="D18" s="147">
        <v>16200</v>
      </c>
      <c r="E18" s="553">
        <f>D18-D18*Оглавление!$K$22</f>
        <v>16200</v>
      </c>
      <c r="F18" s="511">
        <v>0</v>
      </c>
      <c r="G18" s="511">
        <f t="shared" si="28"/>
        <v>0</v>
      </c>
      <c r="I18" s="270"/>
    </row>
    <row r="19" ht="58.5" customHeight="1">
      <c r="A19" s="53"/>
      <c r="B19" s="184" t="s">
        <v>1521</v>
      </c>
      <c r="C19" s="552" t="s">
        <v>1522</v>
      </c>
      <c r="D19" s="147">
        <v>9150</v>
      </c>
      <c r="E19" s="553">
        <f>D19-D19*Оглавление!$K$22</f>
        <v>9150</v>
      </c>
      <c r="F19" s="511">
        <v>0</v>
      </c>
      <c r="G19" s="511">
        <f t="shared" si="28"/>
        <v>0</v>
      </c>
      <c r="I19" s="270"/>
    </row>
    <row r="20" ht="104.25" customHeight="1">
      <c r="A20" s="53"/>
      <c r="B20" s="184" t="s">
        <v>1523</v>
      </c>
      <c r="C20" s="552" t="s">
        <v>1524</v>
      </c>
      <c r="D20" s="147">
        <v>71100</v>
      </c>
      <c r="E20" s="553">
        <f>D20-D20*Оглавление!$K$22</f>
        <v>71100</v>
      </c>
      <c r="F20" s="511">
        <v>0</v>
      </c>
      <c r="G20" s="511">
        <f t="shared" si="28"/>
        <v>0</v>
      </c>
      <c r="I20" s="270"/>
    </row>
    <row r="21" ht="90" customHeight="1">
      <c r="A21" s="53"/>
      <c r="B21" s="184" t="s">
        <v>1525</v>
      </c>
      <c r="C21" s="552" t="s">
        <v>1526</v>
      </c>
      <c r="D21" s="147">
        <v>144000</v>
      </c>
      <c r="E21" s="553">
        <f>D21-D21*Оглавление!$K$22</f>
        <v>144000</v>
      </c>
      <c r="F21" s="511">
        <v>0</v>
      </c>
      <c r="G21" s="511">
        <f t="shared" si="28"/>
        <v>0</v>
      </c>
      <c r="I21" s="270"/>
    </row>
  </sheetData>
  <protectedRanges>
    <protectedRange name="区域1_7_2" sqref="B10:C11"/>
    <protectedRange name="区域1_1_6_2" sqref="B10:C11"/>
    <protectedRange name="区域1" sqref="B12"/>
    <protectedRange name="区域1_1" sqref="B12"/>
    <protectedRange name="区域1_4_2_2_2" sqref="G10:G11"/>
    <protectedRange name="区域1_1_5_2_2_2" sqref="G10:G11"/>
    <protectedRange name="区域1_4_2_1_1_2" sqref="F10:F11"/>
    <protectedRange name="区域1_1_5_2_1_1_2" sqref="F10:F11"/>
  </protectedRanges>
  <mergeCells count="8">
    <mergeCell ref="F10:F11"/>
    <mergeCell ref="G10:G11"/>
    <mergeCell ref="A13:A17"/>
    <mergeCell ref="C7:E7"/>
    <mergeCell ref="A8:E8"/>
    <mergeCell ref="A10:A11"/>
    <mergeCell ref="B10:B11"/>
    <mergeCell ref="C10:C11"/>
  </mergeCells>
  <hyperlinks>
    <hyperlink location="Оглавление!A1" ref="C7:D7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680" activeCellId="0" sqref="C680:C699"/>
    </sheetView>
  </sheetViews>
  <sheetFormatPr defaultRowHeight="15"/>
  <cols>
    <col customWidth="1" min="1" max="1" width="16.42578125"/>
    <col customWidth="1" min="2" max="2" width="36.85546875"/>
    <col customWidth="1" min="4" max="4" style="556" width="15.28515625"/>
    <col customWidth="1" min="5" max="5" width="34.42578125"/>
    <col customWidth="1" min="6" max="6" width="19.140625"/>
    <col customWidth="1" min="7" max="7" width="15.28515625"/>
  </cols>
  <sheetData>
    <row r="4" ht="15.75">
      <c r="B4" s="557" t="s">
        <v>26</v>
      </c>
      <c r="C4" s="557"/>
    </row>
    <row r="6" ht="18.75">
      <c r="B6" s="558" t="s">
        <v>1527</v>
      </c>
    </row>
    <row r="7">
      <c r="A7" s="559" t="s">
        <v>1528</v>
      </c>
    </row>
    <row r="8">
      <c r="A8" s="559" t="s">
        <v>1529</v>
      </c>
    </row>
    <row r="9">
      <c r="A9" s="560" t="s">
        <v>31</v>
      </c>
      <c r="B9" s="560" t="s">
        <v>1530</v>
      </c>
      <c r="C9" s="28" t="s">
        <v>1531</v>
      </c>
      <c r="D9" s="561" t="s">
        <v>36</v>
      </c>
    </row>
    <row r="10">
      <c r="A10" s="562" t="s">
        <v>1532</v>
      </c>
      <c r="B10" s="562" t="s">
        <v>1533</v>
      </c>
      <c r="C10" s="563">
        <v>45</v>
      </c>
      <c r="D10" s="564">
        <f t="shared" ref="D10:D27" si="29">C10</f>
        <v>45</v>
      </c>
      <c r="E10" s="270" t="s">
        <v>1534</v>
      </c>
      <c r="F10" s="270"/>
      <c r="G10" s="565"/>
    </row>
    <row r="11">
      <c r="A11" s="562" t="s">
        <v>1535</v>
      </c>
      <c r="B11" s="562" t="s">
        <v>1536</v>
      </c>
      <c r="C11" s="563">
        <v>164</v>
      </c>
      <c r="D11" s="564">
        <f t="shared" si="29"/>
        <v>164</v>
      </c>
      <c r="E11" s="270" t="s">
        <v>1534</v>
      </c>
      <c r="F11" s="270"/>
      <c r="G11" s="565"/>
    </row>
    <row r="12">
      <c r="A12" s="562" t="s">
        <v>1537</v>
      </c>
      <c r="B12" s="562" t="s">
        <v>1538</v>
      </c>
      <c r="C12" s="563">
        <v>130</v>
      </c>
      <c r="D12" s="564">
        <f t="shared" si="29"/>
        <v>130</v>
      </c>
      <c r="E12" s="270" t="s">
        <v>1534</v>
      </c>
      <c r="F12" s="270"/>
      <c r="G12" s="565"/>
    </row>
    <row r="13">
      <c r="A13" s="562" t="s">
        <v>1539</v>
      </c>
      <c r="B13" s="562" t="s">
        <v>1540</v>
      </c>
      <c r="C13" s="563">
        <v>166</v>
      </c>
      <c r="D13" s="564">
        <f t="shared" si="29"/>
        <v>166</v>
      </c>
      <c r="E13" s="270" t="s">
        <v>1534</v>
      </c>
      <c r="F13" s="270"/>
      <c r="G13" s="565"/>
    </row>
    <row r="14">
      <c r="A14" s="562" t="s">
        <v>1541</v>
      </c>
      <c r="B14" s="562" t="s">
        <v>1542</v>
      </c>
      <c r="C14" s="563">
        <v>135</v>
      </c>
      <c r="D14" s="564">
        <f t="shared" si="29"/>
        <v>135</v>
      </c>
      <c r="E14" s="270" t="s">
        <v>1534</v>
      </c>
      <c r="F14" s="270"/>
      <c r="G14" s="565"/>
    </row>
    <row r="15">
      <c r="A15" s="562" t="s">
        <v>1543</v>
      </c>
      <c r="B15" s="562" t="s">
        <v>1544</v>
      </c>
      <c r="C15" s="563">
        <v>157</v>
      </c>
      <c r="D15" s="564">
        <f t="shared" si="29"/>
        <v>157</v>
      </c>
      <c r="E15" s="270" t="s">
        <v>1534</v>
      </c>
      <c r="F15" s="270"/>
      <c r="G15" s="565"/>
    </row>
    <row r="16">
      <c r="A16" s="562" t="s">
        <v>1545</v>
      </c>
      <c r="B16" s="562" t="s">
        <v>1546</v>
      </c>
      <c r="C16" s="563">
        <v>257</v>
      </c>
      <c r="D16" s="564">
        <f t="shared" si="29"/>
        <v>257</v>
      </c>
      <c r="E16" s="270" t="s">
        <v>1534</v>
      </c>
      <c r="F16" s="270"/>
      <c r="G16" s="565"/>
    </row>
    <row r="17">
      <c r="A17" s="562" t="s">
        <v>1547</v>
      </c>
      <c r="B17" s="562" t="s">
        <v>1548</v>
      </c>
      <c r="C17" s="566">
        <v>71</v>
      </c>
      <c r="D17" s="564">
        <f t="shared" si="29"/>
        <v>71</v>
      </c>
      <c r="E17" s="270" t="s">
        <v>1534</v>
      </c>
      <c r="F17" s="270"/>
      <c r="G17" s="565"/>
    </row>
    <row r="18">
      <c r="A18" s="562" t="s">
        <v>1549</v>
      </c>
      <c r="B18" s="562" t="s">
        <v>1550</v>
      </c>
      <c r="C18" s="566">
        <v>163</v>
      </c>
      <c r="D18" s="564">
        <f t="shared" si="29"/>
        <v>163</v>
      </c>
      <c r="E18" s="270" t="s">
        <v>1534</v>
      </c>
      <c r="F18" s="270"/>
      <c r="G18" s="565"/>
    </row>
    <row r="19">
      <c r="A19" s="567" t="s">
        <v>1551</v>
      </c>
      <c r="B19" s="562" t="s">
        <v>1552</v>
      </c>
      <c r="C19" s="563">
        <v>45</v>
      </c>
      <c r="D19" s="564">
        <f t="shared" si="29"/>
        <v>45</v>
      </c>
      <c r="E19" s="270" t="s">
        <v>1534</v>
      </c>
      <c r="F19" s="270"/>
      <c r="G19" s="565"/>
    </row>
    <row r="20">
      <c r="A20" s="562" t="s">
        <v>1553</v>
      </c>
      <c r="B20" s="562" t="s">
        <v>1554</v>
      </c>
      <c r="C20" s="566">
        <v>58</v>
      </c>
      <c r="D20" s="564">
        <f t="shared" si="29"/>
        <v>58</v>
      </c>
      <c r="E20" s="270" t="s">
        <v>1534</v>
      </c>
      <c r="F20" s="270"/>
      <c r="G20" s="565"/>
    </row>
    <row r="21">
      <c r="A21" s="562" t="s">
        <v>1555</v>
      </c>
      <c r="B21" s="562" t="s">
        <v>1556</v>
      </c>
      <c r="C21" s="563">
        <v>147</v>
      </c>
      <c r="D21" s="564">
        <f t="shared" si="29"/>
        <v>147</v>
      </c>
      <c r="E21" s="270" t="s">
        <v>1534</v>
      </c>
      <c r="F21" s="270"/>
      <c r="G21" s="565"/>
    </row>
    <row r="22">
      <c r="A22" s="562" t="s">
        <v>1557</v>
      </c>
      <c r="B22" s="562" t="s">
        <v>1558</v>
      </c>
      <c r="C22" s="563">
        <v>244</v>
      </c>
      <c r="D22" s="564">
        <f t="shared" si="29"/>
        <v>244</v>
      </c>
      <c r="E22" s="270" t="s">
        <v>1534</v>
      </c>
      <c r="F22" s="270"/>
      <c r="G22" s="565"/>
    </row>
    <row r="23">
      <c r="A23" s="562" t="s">
        <v>1559</v>
      </c>
      <c r="B23" s="562" t="s">
        <v>1560</v>
      </c>
      <c r="C23" s="563">
        <v>146</v>
      </c>
      <c r="D23" s="564">
        <f t="shared" si="29"/>
        <v>146</v>
      </c>
      <c r="E23" s="270" t="s">
        <v>1534</v>
      </c>
      <c r="F23" s="270"/>
      <c r="G23" s="565"/>
    </row>
    <row r="24">
      <c r="A24" s="562" t="s">
        <v>1025</v>
      </c>
      <c r="B24" s="562" t="s">
        <v>1561</v>
      </c>
      <c r="C24" s="563">
        <v>123</v>
      </c>
      <c r="D24" s="564">
        <f t="shared" si="29"/>
        <v>123</v>
      </c>
      <c r="E24" s="270" t="s">
        <v>1534</v>
      </c>
      <c r="F24" s="270"/>
      <c r="G24" s="565"/>
    </row>
    <row r="25">
      <c r="A25" s="562" t="s">
        <v>1047</v>
      </c>
      <c r="B25" s="562" t="s">
        <v>1562</v>
      </c>
      <c r="C25" s="563">
        <v>412</v>
      </c>
      <c r="D25" s="564">
        <f t="shared" si="29"/>
        <v>412</v>
      </c>
      <c r="E25" s="270" t="s">
        <v>1534</v>
      </c>
      <c r="F25" s="270"/>
      <c r="G25" s="565"/>
    </row>
    <row r="26">
      <c r="A26" s="562" t="s">
        <v>1114</v>
      </c>
      <c r="B26" s="562" t="s">
        <v>1563</v>
      </c>
      <c r="C26" s="563">
        <v>151</v>
      </c>
      <c r="D26" s="564">
        <f t="shared" si="29"/>
        <v>151</v>
      </c>
      <c r="E26" s="270" t="s">
        <v>1534</v>
      </c>
      <c r="F26" s="270"/>
      <c r="G26" s="565"/>
    </row>
    <row r="27">
      <c r="A27" s="562" t="s">
        <v>1117</v>
      </c>
      <c r="B27" s="562" t="s">
        <v>1564</v>
      </c>
      <c r="C27" s="563">
        <v>237</v>
      </c>
      <c r="D27" s="564">
        <f t="shared" si="29"/>
        <v>237</v>
      </c>
      <c r="E27" s="270" t="s">
        <v>1534</v>
      </c>
      <c r="F27" s="270"/>
      <c r="G27" s="565"/>
    </row>
    <row r="28">
      <c r="A28" s="362" t="s">
        <v>41</v>
      </c>
      <c r="B28" s="362" t="s">
        <v>1565</v>
      </c>
      <c r="C28" s="568">
        <v>181.81</v>
      </c>
      <c r="D28" s="569">
        <f>C28-C28*Оглавление!$K$15</f>
        <v>181.81</v>
      </c>
      <c r="F28" s="270"/>
      <c r="G28" s="565"/>
    </row>
    <row r="29">
      <c r="A29" s="362" t="s">
        <v>45</v>
      </c>
      <c r="B29" s="362" t="s">
        <v>1566</v>
      </c>
      <c r="C29" s="568">
        <v>750</v>
      </c>
      <c r="D29" s="569">
        <f>C29-C29*Оглавление!$K$15</f>
        <v>750</v>
      </c>
      <c r="F29" s="270"/>
      <c r="G29" s="565"/>
    </row>
    <row r="30">
      <c r="A30" s="362" t="s">
        <v>48</v>
      </c>
      <c r="B30" s="362" t="s">
        <v>1567</v>
      </c>
      <c r="C30" s="568">
        <v>163.63999999999999</v>
      </c>
      <c r="D30" s="569">
        <f>C30-C30*Оглавление!$K$15</f>
        <v>163.63999999999999</v>
      </c>
      <c r="F30" s="270"/>
      <c r="G30" s="565"/>
    </row>
    <row r="31">
      <c r="A31" s="54" t="s">
        <v>51</v>
      </c>
      <c r="B31" s="362" t="s">
        <v>1568</v>
      </c>
      <c r="C31" s="568">
        <v>125.45</v>
      </c>
      <c r="D31" s="569">
        <f>C31-C31*Оглавление!$K$15</f>
        <v>125.45</v>
      </c>
      <c r="F31" s="270"/>
      <c r="G31" s="565"/>
    </row>
    <row r="32">
      <c r="A32" s="362" t="s">
        <v>53</v>
      </c>
      <c r="B32" s="362" t="s">
        <v>1569</v>
      </c>
      <c r="C32" s="568">
        <v>20</v>
      </c>
      <c r="D32" s="569">
        <f>C32-C32*Оглавление!$K$15</f>
        <v>20</v>
      </c>
      <c r="F32" s="270"/>
      <c r="G32" s="565"/>
    </row>
    <row r="33">
      <c r="A33" s="362" t="s">
        <v>56</v>
      </c>
      <c r="B33" s="362" t="s">
        <v>1570</v>
      </c>
      <c r="C33" s="568">
        <v>181.81</v>
      </c>
      <c r="D33" s="569">
        <f>C33-C33*Оглавление!$K$15</f>
        <v>181.81</v>
      </c>
      <c r="F33" s="270"/>
      <c r="G33" s="565"/>
    </row>
    <row r="34">
      <c r="A34" s="362" t="s">
        <v>58</v>
      </c>
      <c r="B34" s="362" t="s">
        <v>1571</v>
      </c>
      <c r="C34" s="568">
        <v>236.36000000000001</v>
      </c>
      <c r="D34" s="569">
        <f>C34-C34*Оглавление!$K$15</f>
        <v>236.36000000000001</v>
      </c>
      <c r="F34" s="270"/>
      <c r="G34" s="565"/>
    </row>
    <row r="35">
      <c r="A35" s="362" t="s">
        <v>61</v>
      </c>
      <c r="B35" s="362" t="s">
        <v>1572</v>
      </c>
      <c r="C35" s="568">
        <v>254.53999999999999</v>
      </c>
      <c r="D35" s="569">
        <f>C35-C35*Оглавление!$K$15</f>
        <v>254.53999999999999</v>
      </c>
      <c r="F35" s="270"/>
      <c r="G35" s="565"/>
    </row>
    <row r="36">
      <c r="A36" s="362" t="s">
        <v>63</v>
      </c>
      <c r="B36" s="362" t="s">
        <v>1573</v>
      </c>
      <c r="C36" s="568">
        <v>420</v>
      </c>
      <c r="D36" s="569">
        <f>C36-C36*Оглавление!$K$15</f>
        <v>420</v>
      </c>
      <c r="F36" s="270"/>
      <c r="G36" s="565"/>
    </row>
    <row r="37">
      <c r="A37" s="54" t="s">
        <v>66</v>
      </c>
      <c r="B37" s="362" t="s">
        <v>1574</v>
      </c>
      <c r="C37" s="568">
        <v>254.53999999999999</v>
      </c>
      <c r="D37" s="569">
        <f>C37-C37*Оглавление!$K$15</f>
        <v>254.53999999999999</v>
      </c>
      <c r="F37" s="270"/>
      <c r="G37" s="565"/>
    </row>
    <row r="38">
      <c r="A38" s="362" t="s">
        <v>68</v>
      </c>
      <c r="B38" s="362" t="s">
        <v>1575</v>
      </c>
      <c r="C38" s="568">
        <v>29.09</v>
      </c>
      <c r="D38" s="569">
        <f>C38-C38*Оглавление!$K$15</f>
        <v>29.09</v>
      </c>
      <c r="F38" s="270"/>
      <c r="G38" s="565"/>
    </row>
    <row r="39">
      <c r="A39" s="54" t="s">
        <v>72</v>
      </c>
      <c r="B39" s="362" t="s">
        <v>1576</v>
      </c>
      <c r="C39" s="568">
        <v>8200</v>
      </c>
      <c r="D39" s="569">
        <f>C39-C39*Оглавление!$K$15</f>
        <v>8200</v>
      </c>
      <c r="F39" s="270"/>
      <c r="G39" s="565"/>
    </row>
    <row r="40">
      <c r="A40" s="54" t="s">
        <v>75</v>
      </c>
      <c r="B40" s="362" t="s">
        <v>1577</v>
      </c>
      <c r="C40" s="568">
        <v>6361.8100000000004</v>
      </c>
      <c r="D40" s="569">
        <f>C40-C40*Оглавление!$K$15</f>
        <v>6361.8100000000004</v>
      </c>
      <c r="F40" s="270"/>
      <c r="G40" s="565"/>
    </row>
    <row r="41">
      <c r="A41" s="54" t="s">
        <v>87</v>
      </c>
      <c r="B41" s="362" t="s">
        <v>1578</v>
      </c>
      <c r="C41" s="568">
        <v>1594.54</v>
      </c>
      <c r="D41" s="569">
        <f>C41-C41*Оглавление!$K$15</f>
        <v>1594.54</v>
      </c>
      <c r="F41" s="270"/>
      <c r="G41" s="565"/>
    </row>
    <row r="42">
      <c r="A42" s="362" t="s">
        <v>89</v>
      </c>
      <c r="B42" s="362" t="s">
        <v>1579</v>
      </c>
      <c r="C42" s="568">
        <v>183.63999999999999</v>
      </c>
      <c r="D42" s="569">
        <f>C42-C42*Оглавление!$K$15</f>
        <v>183.63999999999999</v>
      </c>
      <c r="F42" s="270"/>
      <c r="G42" s="565"/>
    </row>
    <row r="43">
      <c r="A43" s="362" t="s">
        <v>1580</v>
      </c>
      <c r="B43" s="362" t="s">
        <v>1581</v>
      </c>
      <c r="C43" s="568">
        <v>320</v>
      </c>
      <c r="D43" s="569">
        <f>C43-C43*Оглавление!$K$15</f>
        <v>320</v>
      </c>
      <c r="F43" s="270"/>
      <c r="G43" s="565"/>
    </row>
    <row r="44">
      <c r="A44" s="54" t="s">
        <v>1582</v>
      </c>
      <c r="B44" s="362" t="s">
        <v>1583</v>
      </c>
      <c r="C44" s="568">
        <v>225.44999999999999</v>
      </c>
      <c r="D44" s="569">
        <f>C44-C44*Оглавление!$K$15</f>
        <v>225.44999999999999</v>
      </c>
      <c r="F44" s="270"/>
      <c r="G44" s="565"/>
    </row>
    <row r="45">
      <c r="A45" s="54" t="s">
        <v>108</v>
      </c>
      <c r="B45" s="362" t="s">
        <v>1584</v>
      </c>
      <c r="C45" s="568">
        <v>585.45000000000005</v>
      </c>
      <c r="D45" s="569">
        <f>C45-C45*Оглавление!$K$15</f>
        <v>585.45000000000005</v>
      </c>
      <c r="F45" s="270"/>
      <c r="G45" s="565"/>
    </row>
    <row r="46">
      <c r="A46" s="54" t="s">
        <v>110</v>
      </c>
      <c r="B46" s="362" t="s">
        <v>1585</v>
      </c>
      <c r="C46" s="568">
        <v>198.18000000000001</v>
      </c>
      <c r="D46" s="569">
        <f>C46-C46*Оглавление!$K$15</f>
        <v>198.18000000000001</v>
      </c>
      <c r="F46" s="270"/>
      <c r="G46" s="565"/>
    </row>
    <row r="47">
      <c r="A47" s="54" t="s">
        <v>113</v>
      </c>
      <c r="B47" s="362" t="s">
        <v>1586</v>
      </c>
      <c r="C47" s="568">
        <v>385.44999999999999</v>
      </c>
      <c r="D47" s="569">
        <f>C47-C47*Оглавление!$K$15</f>
        <v>385.44999999999999</v>
      </c>
      <c r="F47" s="270"/>
      <c r="G47" s="565"/>
    </row>
    <row r="48">
      <c r="A48" s="54" t="s">
        <v>115</v>
      </c>
      <c r="B48" s="362" t="s">
        <v>1587</v>
      </c>
      <c r="C48" s="568">
        <v>125.45</v>
      </c>
      <c r="D48" s="569">
        <f>C48-C48*Оглавление!$K$15</f>
        <v>125.45</v>
      </c>
      <c r="F48" s="270"/>
      <c r="G48" s="565"/>
    </row>
    <row r="49">
      <c r="A49" s="54" t="s">
        <v>117</v>
      </c>
      <c r="B49" s="362" t="s">
        <v>1588</v>
      </c>
      <c r="C49" s="568">
        <v>338.18000000000001</v>
      </c>
      <c r="D49" s="569">
        <f>C49-C49*Оглавление!$K$15</f>
        <v>338.18000000000001</v>
      </c>
      <c r="F49" s="270"/>
      <c r="G49" s="565"/>
    </row>
    <row r="50">
      <c r="A50" s="54" t="s">
        <v>119</v>
      </c>
      <c r="B50" s="362" t="s">
        <v>1589</v>
      </c>
      <c r="C50" s="568">
        <v>349.08999999999997</v>
      </c>
      <c r="D50" s="569">
        <f>C50-C50*Оглавление!$K$15</f>
        <v>349.08999999999997</v>
      </c>
      <c r="F50" s="270"/>
      <c r="G50" s="565"/>
    </row>
    <row r="51">
      <c r="A51" s="54" t="s">
        <v>122</v>
      </c>
      <c r="B51" s="362" t="s">
        <v>1590</v>
      </c>
      <c r="C51" s="568">
        <v>494.54000000000002</v>
      </c>
      <c r="D51" s="569">
        <f>C51-C51*Оглавление!$K$15</f>
        <v>494.54000000000002</v>
      </c>
      <c r="F51" s="270"/>
      <c r="G51" s="565"/>
    </row>
    <row r="52">
      <c r="A52" s="54" t="s">
        <v>124</v>
      </c>
      <c r="B52" s="362" t="s">
        <v>1591</v>
      </c>
      <c r="C52" s="568">
        <v>558.17999999999995</v>
      </c>
      <c r="D52" s="569">
        <f>C52-C52*Оглавление!$K$15</f>
        <v>558.17999999999995</v>
      </c>
      <c r="F52" s="270"/>
      <c r="G52" s="565"/>
    </row>
    <row r="53">
      <c r="A53" s="54" t="s">
        <v>126</v>
      </c>
      <c r="B53" s="362" t="s">
        <v>1592</v>
      </c>
      <c r="C53" s="568">
        <v>425.44999999999999</v>
      </c>
      <c r="D53" s="569">
        <f>C53-C53*Оглавление!$K$15</f>
        <v>425.44999999999999</v>
      </c>
      <c r="F53" s="270"/>
      <c r="G53" s="565"/>
    </row>
    <row r="54">
      <c r="A54" s="54" t="s">
        <v>128</v>
      </c>
      <c r="B54" s="362" t="s">
        <v>1593</v>
      </c>
      <c r="C54" s="568">
        <v>367.26999999999998</v>
      </c>
      <c r="D54" s="569">
        <f>C54-C54*Оглавление!$K$15</f>
        <v>367.26999999999998</v>
      </c>
      <c r="F54" s="270"/>
      <c r="G54" s="565"/>
    </row>
    <row r="55">
      <c r="A55" s="54" t="s">
        <v>130</v>
      </c>
      <c r="B55" s="362" t="s">
        <v>1594</v>
      </c>
      <c r="C55" s="568">
        <v>274.54000000000002</v>
      </c>
      <c r="D55" s="569">
        <f>C55-C55*Оглавление!$K$15</f>
        <v>274.54000000000002</v>
      </c>
      <c r="F55" s="270"/>
      <c r="G55" s="565"/>
    </row>
    <row r="56">
      <c r="A56" s="54" t="s">
        <v>1595</v>
      </c>
      <c r="B56" s="362" t="s">
        <v>1596</v>
      </c>
      <c r="C56" s="568">
        <v>136.36000000000001</v>
      </c>
      <c r="D56" s="569">
        <f>C56-C56*Оглавление!$K$15</f>
        <v>136.36000000000001</v>
      </c>
      <c r="F56" s="270"/>
      <c r="G56" s="565"/>
    </row>
    <row r="57">
      <c r="A57" s="54" t="s">
        <v>1597</v>
      </c>
      <c r="B57" s="362" t="s">
        <v>1598</v>
      </c>
      <c r="C57" s="568">
        <v>145.44999999999999</v>
      </c>
      <c r="D57" s="569">
        <f>C57-C57*Оглавление!$K$15</f>
        <v>145.44999999999999</v>
      </c>
      <c r="F57" s="270"/>
      <c r="G57" s="565"/>
    </row>
    <row r="58">
      <c r="A58" s="54" t="s">
        <v>132</v>
      </c>
      <c r="B58" s="362" t="s">
        <v>1599</v>
      </c>
      <c r="C58" s="568">
        <v>249.09</v>
      </c>
      <c r="D58" s="569">
        <f>C58-C58*Оглавление!$K$15</f>
        <v>249.09</v>
      </c>
      <c r="F58" s="270"/>
      <c r="G58" s="565"/>
    </row>
    <row r="59">
      <c r="A59" s="54" t="s">
        <v>133</v>
      </c>
      <c r="B59" s="362" t="s">
        <v>1600</v>
      </c>
      <c r="C59" s="568">
        <v>318.18000000000001</v>
      </c>
      <c r="D59" s="569">
        <f>C59-C59*Оглавление!$K$15</f>
        <v>318.18000000000001</v>
      </c>
      <c r="F59" s="270"/>
      <c r="G59" s="565"/>
    </row>
    <row r="60">
      <c r="A60" s="54" t="s">
        <v>135</v>
      </c>
      <c r="B60" s="362" t="s">
        <v>1601</v>
      </c>
      <c r="C60" s="568">
        <v>252.72</v>
      </c>
      <c r="D60" s="569">
        <f>C60-C60*Оглавление!$K$15</f>
        <v>252.72</v>
      </c>
      <c r="F60" s="270"/>
      <c r="G60" s="565"/>
    </row>
    <row r="61">
      <c r="A61" s="54" t="s">
        <v>137</v>
      </c>
      <c r="B61" s="362" t="s">
        <v>1602</v>
      </c>
      <c r="C61" s="568">
        <v>209.09</v>
      </c>
      <c r="D61" s="569">
        <f>C61-C61*Оглавление!$K$15</f>
        <v>209.09</v>
      </c>
      <c r="F61" s="270"/>
      <c r="G61" s="565"/>
    </row>
    <row r="62">
      <c r="A62" s="54" t="s">
        <v>141</v>
      </c>
      <c r="B62" s="362" t="s">
        <v>1603</v>
      </c>
      <c r="C62" s="568">
        <v>98.180000000000007</v>
      </c>
      <c r="D62" s="569">
        <f>C62-C62*Оглавление!$K$15</f>
        <v>98.180000000000007</v>
      </c>
      <c r="F62" s="270"/>
      <c r="G62" s="565"/>
    </row>
    <row r="63">
      <c r="A63" s="54" t="s">
        <v>144</v>
      </c>
      <c r="B63" s="362" t="s">
        <v>1604</v>
      </c>
      <c r="C63" s="568">
        <v>85.450000000000003</v>
      </c>
      <c r="D63" s="569">
        <f>C63-C63*Оглавление!$K$15</f>
        <v>85.450000000000003</v>
      </c>
      <c r="F63" s="270"/>
      <c r="G63" s="565"/>
    </row>
    <row r="64">
      <c r="A64" s="54" t="s">
        <v>147</v>
      </c>
      <c r="B64" s="362" t="s">
        <v>1605</v>
      </c>
      <c r="C64" s="568">
        <v>116.36</v>
      </c>
      <c r="D64" s="569">
        <f>C64-C64*Оглавление!$K$15</f>
        <v>116.36</v>
      </c>
      <c r="F64" s="270"/>
      <c r="G64" s="565"/>
    </row>
    <row r="65">
      <c r="A65" s="54" t="s">
        <v>148</v>
      </c>
      <c r="B65" s="362" t="s">
        <v>1606</v>
      </c>
      <c r="C65" s="568">
        <v>221.81</v>
      </c>
      <c r="D65" s="569">
        <f>C65-C65*Оглавление!$K$15</f>
        <v>221.81</v>
      </c>
      <c r="F65" s="270"/>
      <c r="G65" s="565"/>
    </row>
    <row r="66">
      <c r="A66" s="54" t="s">
        <v>149</v>
      </c>
      <c r="B66" s="362" t="s">
        <v>1607</v>
      </c>
      <c r="C66" s="568">
        <v>105.45</v>
      </c>
      <c r="D66" s="569">
        <f>C66-C66*Оглавление!$K$15</f>
        <v>105.45</v>
      </c>
      <c r="F66" s="270"/>
      <c r="G66" s="565"/>
    </row>
    <row r="67">
      <c r="A67" s="54" t="s">
        <v>151</v>
      </c>
      <c r="B67" s="362" t="s">
        <v>1608</v>
      </c>
      <c r="C67" s="568">
        <v>92.719999999999999</v>
      </c>
      <c r="D67" s="569">
        <f>C67-C67*Оглавление!$K$15</f>
        <v>92.719999999999999</v>
      </c>
      <c r="F67" s="270"/>
      <c r="G67" s="565"/>
    </row>
    <row r="68">
      <c r="A68" s="54" t="s">
        <v>153</v>
      </c>
      <c r="B68" s="362" t="s">
        <v>1609</v>
      </c>
      <c r="C68" s="568">
        <v>100</v>
      </c>
      <c r="D68" s="569">
        <f>C68-C68*Оглавление!$K$15</f>
        <v>100</v>
      </c>
      <c r="F68" s="270"/>
      <c r="G68" s="565"/>
    </row>
    <row r="69">
      <c r="A69" s="54" t="s">
        <v>155</v>
      </c>
      <c r="B69" s="362" t="s">
        <v>1610</v>
      </c>
      <c r="C69" s="568">
        <v>360</v>
      </c>
      <c r="D69" s="569">
        <f>C69-C69*Оглавление!$K$15</f>
        <v>360</v>
      </c>
      <c r="F69" s="270"/>
      <c r="G69" s="565"/>
    </row>
    <row r="70">
      <c r="A70" s="54" t="s">
        <v>157</v>
      </c>
      <c r="B70" s="362" t="s">
        <v>1611</v>
      </c>
      <c r="C70" s="568">
        <v>187.27000000000001</v>
      </c>
      <c r="D70" s="569">
        <f>C70-C70*Оглавление!$K$15</f>
        <v>187.27000000000001</v>
      </c>
      <c r="F70" s="270"/>
      <c r="G70" s="565"/>
    </row>
    <row r="71">
      <c r="A71" s="54" t="s">
        <v>159</v>
      </c>
      <c r="B71" s="362" t="s">
        <v>1612</v>
      </c>
      <c r="C71" s="568">
        <v>292.72000000000003</v>
      </c>
      <c r="D71" s="569">
        <f>C71-C71*Оглавление!$K$15</f>
        <v>292.72000000000003</v>
      </c>
      <c r="F71" s="270"/>
      <c r="G71" s="565"/>
    </row>
    <row r="72">
      <c r="A72" s="54" t="s">
        <v>161</v>
      </c>
      <c r="B72" s="362" t="s">
        <v>1613</v>
      </c>
      <c r="C72" s="568">
        <v>252.72</v>
      </c>
      <c r="D72" s="569">
        <f>C72-C72*Оглавление!$K$15</f>
        <v>252.72</v>
      </c>
      <c r="F72" s="270"/>
      <c r="G72" s="565"/>
    </row>
    <row r="73">
      <c r="A73" s="54" t="s">
        <v>163</v>
      </c>
      <c r="B73" s="362" t="s">
        <v>1614</v>
      </c>
      <c r="C73" s="568">
        <v>330.89999999999998</v>
      </c>
      <c r="D73" s="569">
        <f>C73-C73*Оглавление!$K$15</f>
        <v>330.89999999999998</v>
      </c>
      <c r="F73" s="270"/>
      <c r="G73" s="565"/>
    </row>
    <row r="74">
      <c r="A74" s="54" t="s">
        <v>168</v>
      </c>
      <c r="B74" s="362" t="s">
        <v>1615</v>
      </c>
      <c r="C74" s="568">
        <v>234.53999999999999</v>
      </c>
      <c r="D74" s="569">
        <f>C74-C74*Оглавление!$K$15</f>
        <v>234.53999999999999</v>
      </c>
      <c r="F74" s="270"/>
      <c r="G74" s="565"/>
    </row>
    <row r="75">
      <c r="A75" s="54" t="s">
        <v>170</v>
      </c>
      <c r="B75" s="362" t="s">
        <v>1616</v>
      </c>
      <c r="C75" s="568">
        <v>274.54000000000002</v>
      </c>
      <c r="D75" s="569">
        <f>C75-C75*Оглавление!$K$15</f>
        <v>274.54000000000002</v>
      </c>
      <c r="F75" s="270"/>
      <c r="G75" s="565"/>
    </row>
    <row r="76">
      <c r="A76" s="54" t="s">
        <v>172</v>
      </c>
      <c r="B76" s="362" t="s">
        <v>1617</v>
      </c>
      <c r="C76" s="568">
        <v>287.26999999999998</v>
      </c>
      <c r="D76" s="569">
        <f>C76-C76*Оглавление!$K$15</f>
        <v>287.26999999999998</v>
      </c>
      <c r="F76" s="270"/>
      <c r="G76" s="565"/>
    </row>
    <row r="77">
      <c r="A77" s="54" t="s">
        <v>174</v>
      </c>
      <c r="B77" s="362" t="s">
        <v>1618</v>
      </c>
      <c r="C77" s="568">
        <v>140</v>
      </c>
      <c r="D77" s="569">
        <f>C77-C77*Оглавление!$K$15</f>
        <v>140</v>
      </c>
      <c r="F77" s="270"/>
      <c r="G77" s="565"/>
    </row>
    <row r="78">
      <c r="A78" s="54" t="s">
        <v>176</v>
      </c>
      <c r="B78" s="362" t="s">
        <v>1619</v>
      </c>
      <c r="C78" s="568">
        <v>245.44999999999999</v>
      </c>
      <c r="D78" s="569">
        <f>C78-C78*Оглавление!$K$15</f>
        <v>245.44999999999999</v>
      </c>
      <c r="F78" s="270"/>
      <c r="G78" s="565"/>
    </row>
    <row r="79">
      <c r="A79" s="54" t="s">
        <v>177</v>
      </c>
      <c r="B79" s="362" t="s">
        <v>1620</v>
      </c>
      <c r="C79" s="568">
        <v>201.81</v>
      </c>
      <c r="D79" s="569">
        <f>C79-C79*Оглавление!$K$15</f>
        <v>201.81</v>
      </c>
      <c r="F79" s="270"/>
      <c r="G79" s="565"/>
    </row>
    <row r="80">
      <c r="A80" s="54" t="s">
        <v>178</v>
      </c>
      <c r="B80" s="362" t="s">
        <v>1621</v>
      </c>
      <c r="C80" s="568">
        <v>143.63</v>
      </c>
      <c r="D80" s="569">
        <f>C80-C80*Оглавление!$K$15</f>
        <v>143.63</v>
      </c>
      <c r="F80" s="270"/>
      <c r="G80" s="565"/>
    </row>
    <row r="81">
      <c r="A81" s="54" t="s">
        <v>180</v>
      </c>
      <c r="B81" s="362" t="s">
        <v>1622</v>
      </c>
      <c r="C81" s="568">
        <v>160</v>
      </c>
      <c r="D81" s="569">
        <f>C81-C81*Оглавление!$K$15</f>
        <v>160</v>
      </c>
      <c r="F81" s="270"/>
      <c r="G81" s="565"/>
    </row>
    <row r="82">
      <c r="A82" s="54" t="s">
        <v>182</v>
      </c>
      <c r="B82" s="362" t="s">
        <v>1623</v>
      </c>
      <c r="C82" s="568">
        <v>245.44999999999999</v>
      </c>
      <c r="D82" s="569">
        <f>C82-C82*Оглавление!$K$15</f>
        <v>245.44999999999999</v>
      </c>
      <c r="F82" s="270"/>
      <c r="G82" s="565"/>
    </row>
    <row r="83">
      <c r="A83" s="54" t="s">
        <v>183</v>
      </c>
      <c r="B83" s="362" t="s">
        <v>1624</v>
      </c>
      <c r="C83" s="568">
        <v>270.89999999999998</v>
      </c>
      <c r="D83" s="569">
        <f>C83-C83*Оглавление!$K$15</f>
        <v>270.89999999999998</v>
      </c>
      <c r="F83" s="270"/>
      <c r="G83" s="565"/>
    </row>
    <row r="84">
      <c r="A84" s="54" t="s">
        <v>184</v>
      </c>
      <c r="B84" s="362" t="s">
        <v>1625</v>
      </c>
      <c r="C84" s="568">
        <v>140</v>
      </c>
      <c r="D84" s="569">
        <f>C84-C84*Оглавление!$K$15</f>
        <v>140</v>
      </c>
      <c r="F84" s="270"/>
      <c r="G84" s="565"/>
    </row>
    <row r="85">
      <c r="A85" s="54" t="s">
        <v>187</v>
      </c>
      <c r="B85" s="362" t="s">
        <v>1626</v>
      </c>
      <c r="C85" s="568">
        <v>149.09</v>
      </c>
      <c r="D85" s="569">
        <f>C85-C85*Оглавление!$K$15</f>
        <v>149.09</v>
      </c>
      <c r="F85" s="270"/>
      <c r="G85" s="565"/>
    </row>
    <row r="86">
      <c r="A86" s="54" t="s">
        <v>188</v>
      </c>
      <c r="B86" s="362" t="s">
        <v>1627</v>
      </c>
      <c r="C86" s="568">
        <v>203.63</v>
      </c>
      <c r="D86" s="569">
        <f>C86-C86*Оглавление!$K$15</f>
        <v>203.63</v>
      </c>
      <c r="F86" s="270"/>
      <c r="G86" s="565"/>
    </row>
    <row r="87">
      <c r="A87" s="114" t="s">
        <v>363</v>
      </c>
      <c r="B87" s="362" t="s">
        <v>1628</v>
      </c>
      <c r="C87" s="147">
        <v>94.659999999999997</v>
      </c>
      <c r="D87" s="569">
        <f>C87-C87*Оглавление!$K$15</f>
        <v>94.659999999999997</v>
      </c>
      <c r="F87" s="270"/>
      <c r="G87" s="565"/>
    </row>
    <row r="88">
      <c r="A88" s="114" t="s">
        <v>365</v>
      </c>
      <c r="B88" s="362" t="s">
        <v>1629</v>
      </c>
      <c r="C88" s="147">
        <v>94.659999999999997</v>
      </c>
      <c r="D88" s="569">
        <f>C88-C88*Оглавление!$K$15</f>
        <v>94.659999999999997</v>
      </c>
      <c r="F88" s="270"/>
      <c r="G88" s="565"/>
    </row>
    <row r="89">
      <c r="A89" s="114" t="s">
        <v>367</v>
      </c>
      <c r="B89" s="362" t="s">
        <v>1630</v>
      </c>
      <c r="C89" s="147">
        <v>94.659999999999997</v>
      </c>
      <c r="D89" s="569">
        <f>C89-C89*Оглавление!$K$15</f>
        <v>94.659999999999997</v>
      </c>
      <c r="F89" s="270"/>
      <c r="G89" s="565"/>
    </row>
    <row r="90">
      <c r="A90" s="145" t="s">
        <v>403</v>
      </c>
      <c r="B90" s="362" t="s">
        <v>1631</v>
      </c>
      <c r="C90" s="147">
        <v>419</v>
      </c>
      <c r="D90" s="569">
        <f>C90-C90*Оглавление!$K$14</f>
        <v>419</v>
      </c>
      <c r="F90" s="270"/>
      <c r="G90" s="565"/>
    </row>
    <row r="91">
      <c r="A91" s="145" t="s">
        <v>405</v>
      </c>
      <c r="B91" s="362" t="s">
        <v>1632</v>
      </c>
      <c r="C91" s="147">
        <v>528</v>
      </c>
      <c r="D91" s="569">
        <f>C91-C91*Оглавление!$K$14</f>
        <v>528</v>
      </c>
      <c r="F91" s="270"/>
      <c r="G91" s="565"/>
    </row>
    <row r="92">
      <c r="A92" s="570" t="s">
        <v>407</v>
      </c>
      <c r="B92" s="362" t="s">
        <v>1633</v>
      </c>
      <c r="C92" s="147">
        <v>746</v>
      </c>
      <c r="D92" s="569">
        <f>C92-C92*Оглавление!$K$14</f>
        <v>746</v>
      </c>
      <c r="F92" s="270"/>
      <c r="G92" s="565"/>
    </row>
    <row r="93">
      <c r="A93" s="145" t="s">
        <v>409</v>
      </c>
      <c r="B93" s="362" t="s">
        <v>1634</v>
      </c>
      <c r="C93" s="147">
        <v>979</v>
      </c>
      <c r="D93" s="569">
        <f>C93-C93*Оглавление!$K$14</f>
        <v>979</v>
      </c>
      <c r="F93" s="270"/>
      <c r="G93" s="565"/>
    </row>
    <row r="94">
      <c r="A94" s="570" t="s">
        <v>411</v>
      </c>
      <c r="B94" s="362" t="s">
        <v>1635</v>
      </c>
      <c r="C94" s="147">
        <v>1513</v>
      </c>
      <c r="D94" s="569">
        <f>C94-C94*Оглавление!$K$14</f>
        <v>1513</v>
      </c>
      <c r="F94" s="270"/>
      <c r="G94" s="565"/>
    </row>
    <row r="95">
      <c r="A95" s="570" t="s">
        <v>413</v>
      </c>
      <c r="B95" s="362" t="s">
        <v>1636</v>
      </c>
      <c r="C95" s="147">
        <v>2048</v>
      </c>
      <c r="D95" s="569">
        <f>C95-C95*Оглавление!$K$14</f>
        <v>2048</v>
      </c>
      <c r="F95" s="270"/>
      <c r="G95" s="565"/>
    </row>
    <row r="96">
      <c r="A96" s="144" t="s">
        <v>429</v>
      </c>
      <c r="B96" s="145" t="s">
        <v>430</v>
      </c>
      <c r="C96" s="147">
        <v>148</v>
      </c>
      <c r="D96" s="569">
        <f>C96-C96*Оглавление!$K$14</f>
        <v>148</v>
      </c>
      <c r="F96" s="270"/>
      <c r="G96" s="565"/>
    </row>
    <row r="97">
      <c r="A97" s="144" t="s">
        <v>431</v>
      </c>
      <c r="B97" s="145" t="s">
        <v>432</v>
      </c>
      <c r="C97" s="147">
        <v>184</v>
      </c>
      <c r="D97" s="569">
        <f>C97-C97*Оглавление!$K$14</f>
        <v>184</v>
      </c>
      <c r="F97" s="270"/>
      <c r="G97" s="565"/>
    </row>
    <row r="98">
      <c r="A98" s="166" t="s">
        <v>433</v>
      </c>
      <c r="B98" s="152" t="s">
        <v>434</v>
      </c>
      <c r="C98" s="147">
        <v>230</v>
      </c>
      <c r="D98" s="569">
        <f>C98-C98*Оглавление!$K$14</f>
        <v>230</v>
      </c>
      <c r="F98" s="270"/>
      <c r="G98" s="565"/>
    </row>
    <row r="99">
      <c r="A99" s="144" t="s">
        <v>435</v>
      </c>
      <c r="B99" s="145" t="s">
        <v>436</v>
      </c>
      <c r="C99" s="147">
        <v>284</v>
      </c>
      <c r="D99" s="569">
        <f>C99-C99*Оглавление!$K$14</f>
        <v>284</v>
      </c>
      <c r="F99" s="270"/>
      <c r="G99" s="565"/>
    </row>
    <row r="100">
      <c r="A100" s="166" t="s">
        <v>437</v>
      </c>
      <c r="B100" s="152" t="s">
        <v>438</v>
      </c>
      <c r="C100" s="147">
        <v>416</v>
      </c>
      <c r="D100" s="569">
        <f>C100-C100*Оглавление!$K$14</f>
        <v>416</v>
      </c>
      <c r="F100" s="270"/>
      <c r="G100" s="565"/>
    </row>
    <row r="101">
      <c r="A101" s="144" t="s">
        <v>439</v>
      </c>
      <c r="B101" s="145" t="s">
        <v>440</v>
      </c>
      <c r="C101" s="147">
        <v>578</v>
      </c>
      <c r="D101" s="569">
        <f>C101-C101*Оглавление!$K$14</f>
        <v>578</v>
      </c>
      <c r="F101" s="270"/>
      <c r="G101" s="565"/>
    </row>
    <row r="102">
      <c r="A102" s="144" t="s">
        <v>443</v>
      </c>
      <c r="B102" s="145" t="s">
        <v>444</v>
      </c>
      <c r="C102" s="147">
        <v>256</v>
      </c>
      <c r="D102" s="569">
        <f>C102-C102*Оглавление!$K$14</f>
        <v>256</v>
      </c>
      <c r="F102" s="270"/>
      <c r="G102" s="565"/>
    </row>
    <row r="103">
      <c r="A103" s="144" t="s">
        <v>445</v>
      </c>
      <c r="B103" s="145" t="s">
        <v>446</v>
      </c>
      <c r="C103" s="147">
        <v>286</v>
      </c>
      <c r="D103" s="569">
        <f>C103-C103*Оглавление!$K$14</f>
        <v>286</v>
      </c>
      <c r="F103" s="270"/>
      <c r="G103" s="565"/>
    </row>
    <row r="104">
      <c r="A104" s="144" t="s">
        <v>447</v>
      </c>
      <c r="B104" s="145" t="s">
        <v>448</v>
      </c>
      <c r="C104" s="147">
        <v>336</v>
      </c>
      <c r="D104" s="569">
        <f>C104-C104*Оглавление!$K$14</f>
        <v>336</v>
      </c>
      <c r="F104" s="270"/>
      <c r="G104" s="565"/>
    </row>
    <row r="105">
      <c r="A105" s="166" t="s">
        <v>449</v>
      </c>
      <c r="B105" s="152" t="s">
        <v>450</v>
      </c>
      <c r="C105" s="147">
        <v>286</v>
      </c>
      <c r="D105" s="569">
        <f>C105-C105*Оглавление!$K$14</f>
        <v>286</v>
      </c>
      <c r="F105" s="270"/>
      <c r="G105" s="565"/>
    </row>
    <row r="106">
      <c r="A106" s="166" t="s">
        <v>451</v>
      </c>
      <c r="B106" s="152" t="s">
        <v>452</v>
      </c>
      <c r="C106" s="147">
        <v>360</v>
      </c>
      <c r="D106" s="569">
        <f>C106-C106*Оглавление!$K$14</f>
        <v>360</v>
      </c>
      <c r="F106" s="270"/>
      <c r="G106" s="565"/>
    </row>
    <row r="107">
      <c r="A107" s="166" t="s">
        <v>453</v>
      </c>
      <c r="B107" s="152" t="s">
        <v>454</v>
      </c>
      <c r="C107" s="147">
        <v>406</v>
      </c>
      <c r="D107" s="569">
        <f>C107-C107*Оглавление!$K$14</f>
        <v>406</v>
      </c>
      <c r="F107" s="270"/>
      <c r="G107" s="565"/>
    </row>
    <row r="108">
      <c r="A108" s="144" t="s">
        <v>455</v>
      </c>
      <c r="B108" s="145" t="s">
        <v>456</v>
      </c>
      <c r="C108" s="147">
        <v>326</v>
      </c>
      <c r="D108" s="569">
        <f>C108-C108*Оглавление!$K$14</f>
        <v>326</v>
      </c>
      <c r="F108" s="270"/>
      <c r="G108" s="565"/>
    </row>
    <row r="109">
      <c r="A109" s="166" t="s">
        <v>457</v>
      </c>
      <c r="B109" s="152" t="s">
        <v>458</v>
      </c>
      <c r="C109" s="147">
        <v>448</v>
      </c>
      <c r="D109" s="569">
        <f>C109-C109*Оглавление!$K$14</f>
        <v>448</v>
      </c>
      <c r="F109" s="270"/>
      <c r="G109" s="565"/>
    </row>
    <row r="110">
      <c r="A110" s="166" t="s">
        <v>459</v>
      </c>
      <c r="B110" s="152" t="s">
        <v>460</v>
      </c>
      <c r="C110" s="147">
        <v>602</v>
      </c>
      <c r="D110" s="569">
        <f>C110-C110*Оглавление!$K$14</f>
        <v>602</v>
      </c>
      <c r="F110" s="270"/>
      <c r="G110" s="565"/>
    </row>
    <row r="111">
      <c r="A111" s="144" t="s">
        <v>461</v>
      </c>
      <c r="B111" s="145" t="s">
        <v>462</v>
      </c>
      <c r="C111" s="147">
        <v>458</v>
      </c>
      <c r="D111" s="569">
        <f>C111-C111*Оглавление!$K$14</f>
        <v>458</v>
      </c>
      <c r="F111" s="270"/>
      <c r="G111" s="565"/>
    </row>
    <row r="112">
      <c r="A112" s="144" t="s">
        <v>463</v>
      </c>
      <c r="B112" s="145" t="s">
        <v>464</v>
      </c>
      <c r="C112" s="147">
        <v>650</v>
      </c>
      <c r="D112" s="569">
        <f>C112-C112*Оглавление!$K$14</f>
        <v>650</v>
      </c>
      <c r="F112" s="270"/>
      <c r="G112" s="565"/>
    </row>
    <row r="113">
      <c r="A113" s="144" t="s">
        <v>465</v>
      </c>
      <c r="B113" s="145" t="s">
        <v>466</v>
      </c>
      <c r="C113" s="147">
        <v>700</v>
      </c>
      <c r="D113" s="569">
        <f>C113-C113*Оглавление!$K$14</f>
        <v>700</v>
      </c>
      <c r="F113" s="270"/>
      <c r="G113" s="565"/>
    </row>
    <row r="114">
      <c r="A114" s="144" t="s">
        <v>473</v>
      </c>
      <c r="B114" s="145" t="s">
        <v>474</v>
      </c>
      <c r="C114" s="147">
        <v>280</v>
      </c>
      <c r="D114" s="569">
        <f>C114-C114*Оглавление!$K$14</f>
        <v>280</v>
      </c>
      <c r="F114" s="270"/>
      <c r="G114" s="565"/>
    </row>
    <row r="115">
      <c r="A115" s="144" t="s">
        <v>475</v>
      </c>
      <c r="B115" s="145" t="s">
        <v>476</v>
      </c>
      <c r="C115" s="147">
        <v>310</v>
      </c>
      <c r="D115" s="569">
        <f>C115-C115*Оглавление!$K$14</f>
        <v>310</v>
      </c>
      <c r="F115" s="270"/>
      <c r="G115" s="565"/>
    </row>
    <row r="116">
      <c r="A116" s="166" t="s">
        <v>477</v>
      </c>
      <c r="B116" s="152" t="s">
        <v>478</v>
      </c>
      <c r="C116" s="147">
        <v>324</v>
      </c>
      <c r="D116" s="569">
        <f>C116-C116*Оглавление!$K$14</f>
        <v>324</v>
      </c>
      <c r="F116" s="270"/>
      <c r="G116" s="565"/>
    </row>
    <row r="117">
      <c r="A117" s="144" t="s">
        <v>479</v>
      </c>
      <c r="B117" s="145" t="s">
        <v>480</v>
      </c>
      <c r="C117" s="147">
        <v>376</v>
      </c>
      <c r="D117" s="569">
        <f>C117-C117*Оглавление!$K$14</f>
        <v>376</v>
      </c>
      <c r="F117" s="270"/>
      <c r="G117" s="565"/>
    </row>
    <row r="118">
      <c r="A118" s="166" t="s">
        <v>481</v>
      </c>
      <c r="B118" s="152" t="s">
        <v>482</v>
      </c>
      <c r="C118" s="147">
        <v>470</v>
      </c>
      <c r="D118" s="569">
        <f>C118-C118*Оглавление!$K$14</f>
        <v>470</v>
      </c>
      <c r="F118" s="270"/>
      <c r="G118" s="565"/>
    </row>
    <row r="119">
      <c r="A119" s="144" t="s">
        <v>483</v>
      </c>
      <c r="B119" s="145" t="s">
        <v>484</v>
      </c>
      <c r="C119" s="147">
        <v>634</v>
      </c>
      <c r="D119" s="569">
        <f>C119-C119*Оглавление!$K$14</f>
        <v>634</v>
      </c>
      <c r="F119" s="270"/>
      <c r="G119" s="565"/>
    </row>
    <row r="120">
      <c r="A120" s="166" t="s">
        <v>487</v>
      </c>
      <c r="B120" s="152" t="s">
        <v>488</v>
      </c>
      <c r="C120" s="147">
        <v>220</v>
      </c>
      <c r="D120" s="569">
        <f>C120-C120*Оглавление!$K$14</f>
        <v>220</v>
      </c>
      <c r="F120" s="270"/>
      <c r="G120" s="565"/>
    </row>
    <row r="121">
      <c r="A121" s="166" t="s">
        <v>489</v>
      </c>
      <c r="B121" s="152" t="s">
        <v>490</v>
      </c>
      <c r="C121" s="147">
        <v>286</v>
      </c>
      <c r="D121" s="569">
        <f>C121-C121*Оглавление!$K$14</f>
        <v>286</v>
      </c>
      <c r="F121" s="270"/>
      <c r="G121" s="565"/>
    </row>
    <row r="122">
      <c r="A122" s="144" t="s">
        <v>491</v>
      </c>
      <c r="B122" s="145" t="s">
        <v>492</v>
      </c>
      <c r="C122" s="147">
        <v>346</v>
      </c>
      <c r="D122" s="569">
        <f>C122-C122*Оглавление!$K$14</f>
        <v>346</v>
      </c>
      <c r="F122" s="270"/>
      <c r="G122" s="565"/>
    </row>
    <row r="123">
      <c r="A123" s="166" t="s">
        <v>493</v>
      </c>
      <c r="B123" s="152" t="s">
        <v>494</v>
      </c>
      <c r="C123" s="147">
        <v>460</v>
      </c>
      <c r="D123" s="569">
        <f>C123-C123*Оглавление!$K$14</f>
        <v>460</v>
      </c>
      <c r="F123" s="270"/>
      <c r="G123" s="565"/>
    </row>
    <row r="124">
      <c r="A124" s="144" t="s">
        <v>495</v>
      </c>
      <c r="B124" s="145" t="s">
        <v>496</v>
      </c>
      <c r="C124" s="147">
        <v>726</v>
      </c>
      <c r="D124" s="569">
        <f>C124-C124*Оглавление!$K$14</f>
        <v>726</v>
      </c>
      <c r="F124" s="270"/>
      <c r="G124" s="565"/>
    </row>
    <row r="125">
      <c r="A125" s="166" t="s">
        <v>497</v>
      </c>
      <c r="B125" s="152" t="s">
        <v>498</v>
      </c>
      <c r="C125" s="147">
        <v>960</v>
      </c>
      <c r="D125" s="569">
        <f>C125-C125*Оглавление!$K$14</f>
        <v>960</v>
      </c>
      <c r="F125" s="270"/>
      <c r="G125" s="565"/>
    </row>
    <row r="126" ht="25.5">
      <c r="A126" s="144" t="s">
        <v>501</v>
      </c>
      <c r="B126" s="215" t="s">
        <v>502</v>
      </c>
      <c r="C126" s="147">
        <v>192</v>
      </c>
      <c r="D126" s="569">
        <f>C126-C126*Оглавление!$K$14</f>
        <v>192</v>
      </c>
      <c r="F126" s="270"/>
      <c r="G126" s="565"/>
    </row>
    <row r="127" ht="25.5">
      <c r="A127" s="144" t="s">
        <v>503</v>
      </c>
      <c r="B127" s="215" t="s">
        <v>504</v>
      </c>
      <c r="C127" s="147">
        <v>274</v>
      </c>
      <c r="D127" s="569">
        <f>C127-C127*Оглавление!$K$14</f>
        <v>274</v>
      </c>
      <c r="F127" s="270"/>
      <c r="G127" s="565"/>
    </row>
    <row r="128" ht="25.5">
      <c r="A128" s="166" t="s">
        <v>505</v>
      </c>
      <c r="B128" s="216" t="s">
        <v>506</v>
      </c>
      <c r="C128" s="147">
        <v>309</v>
      </c>
      <c r="D128" s="569">
        <f>C128-C128*Оглавление!$K$14</f>
        <v>309</v>
      </c>
      <c r="F128" s="270"/>
      <c r="G128" s="565"/>
    </row>
    <row r="129" ht="25.5">
      <c r="A129" s="144" t="s">
        <v>507</v>
      </c>
      <c r="B129" s="215" t="s">
        <v>508</v>
      </c>
      <c r="C129" s="147">
        <v>482</v>
      </c>
      <c r="D129" s="569">
        <f>C129-C129*Оглавление!$K$14</f>
        <v>482</v>
      </c>
      <c r="F129" s="270"/>
      <c r="G129" s="565"/>
    </row>
    <row r="130" ht="25.5">
      <c r="A130" s="144" t="s">
        <v>509</v>
      </c>
      <c r="B130" s="215" t="s">
        <v>510</v>
      </c>
      <c r="C130" s="147">
        <v>546</v>
      </c>
      <c r="D130" s="569">
        <f>C130-C130*Оглавление!$K$14</f>
        <v>546</v>
      </c>
      <c r="F130" s="270"/>
      <c r="G130" s="565"/>
    </row>
    <row r="131" ht="25.5">
      <c r="A131" s="144" t="s">
        <v>511</v>
      </c>
      <c r="B131" s="215" t="s">
        <v>512</v>
      </c>
      <c r="C131" s="147">
        <v>800</v>
      </c>
      <c r="D131" s="569">
        <f>C131-C131*Оглавление!$K$14</f>
        <v>800</v>
      </c>
      <c r="F131" s="270"/>
      <c r="G131" s="565"/>
    </row>
    <row r="132" ht="25.5">
      <c r="A132" s="166" t="s">
        <v>515</v>
      </c>
      <c r="B132" s="216" t="s">
        <v>516</v>
      </c>
      <c r="C132" s="147">
        <v>200</v>
      </c>
      <c r="D132" s="569">
        <f>C132-C132*Оглавление!$K$14</f>
        <v>200</v>
      </c>
      <c r="F132" s="270"/>
      <c r="G132" s="565"/>
    </row>
    <row r="133" ht="25.5">
      <c r="A133" s="166" t="s">
        <v>517</v>
      </c>
      <c r="B133" s="216" t="s">
        <v>518</v>
      </c>
      <c r="C133" s="147">
        <v>294</v>
      </c>
      <c r="D133" s="569">
        <f>C133-C133*Оглавление!$K$14</f>
        <v>294</v>
      </c>
      <c r="F133" s="270"/>
      <c r="G133" s="565"/>
    </row>
    <row r="134" ht="25.5">
      <c r="A134" s="144" t="s">
        <v>519</v>
      </c>
      <c r="B134" s="215" t="s">
        <v>520</v>
      </c>
      <c r="C134" s="147">
        <v>327</v>
      </c>
      <c r="D134" s="569">
        <f>C134-C134*Оглавление!$K$14</f>
        <v>327</v>
      </c>
      <c r="F134" s="270"/>
      <c r="G134" s="565"/>
    </row>
    <row r="135" ht="25.5">
      <c r="A135" s="166" t="s">
        <v>521</v>
      </c>
      <c r="B135" s="216" t="s">
        <v>522</v>
      </c>
      <c r="C135" s="147">
        <v>492</v>
      </c>
      <c r="D135" s="569">
        <f>C135-C135*Оглавление!$K$14</f>
        <v>492</v>
      </c>
      <c r="F135" s="270"/>
      <c r="G135" s="565"/>
    </row>
    <row r="136" ht="25.5">
      <c r="A136" s="144" t="s">
        <v>523</v>
      </c>
      <c r="B136" s="215" t="s">
        <v>524</v>
      </c>
      <c r="C136" s="147">
        <v>878</v>
      </c>
      <c r="D136" s="569">
        <f>C136-C136*Оглавление!$K$14</f>
        <v>878</v>
      </c>
      <c r="F136" s="270"/>
      <c r="G136" s="565"/>
    </row>
    <row r="137" ht="25.5">
      <c r="A137" s="144" t="s">
        <v>525</v>
      </c>
      <c r="B137" s="215" t="s">
        <v>526</v>
      </c>
      <c r="C137" s="147">
        <v>1164</v>
      </c>
      <c r="D137" s="569">
        <f>C137-C137*Оглавление!$K$14</f>
        <v>1164</v>
      </c>
      <c r="F137" s="270"/>
      <c r="G137" s="565"/>
    </row>
    <row r="138" ht="25.5">
      <c r="A138" s="166" t="s">
        <v>529</v>
      </c>
      <c r="B138" s="216" t="s">
        <v>530</v>
      </c>
      <c r="C138" s="147">
        <v>178</v>
      </c>
      <c r="D138" s="569">
        <f>C138-C138*Оглавление!$K$14</f>
        <v>178</v>
      </c>
      <c r="F138" s="270"/>
      <c r="G138" s="565"/>
    </row>
    <row r="139" ht="25.5">
      <c r="A139" s="166" t="s">
        <v>531</v>
      </c>
      <c r="B139" s="216" t="s">
        <v>532</v>
      </c>
      <c r="C139" s="147">
        <v>234</v>
      </c>
      <c r="D139" s="569">
        <f>C139-C139*Оглавление!$K$14</f>
        <v>234</v>
      </c>
      <c r="F139" s="270"/>
      <c r="G139" s="565"/>
    </row>
    <row r="140" ht="25.5">
      <c r="A140" s="144" t="s">
        <v>533</v>
      </c>
      <c r="B140" s="215" t="s">
        <v>534</v>
      </c>
      <c r="C140" s="147">
        <v>309</v>
      </c>
      <c r="D140" s="569">
        <f>C140-C140*Оглавление!$K$14</f>
        <v>309</v>
      </c>
      <c r="F140" s="270"/>
      <c r="G140" s="565"/>
    </row>
    <row r="141" ht="25.5">
      <c r="A141" s="166" t="s">
        <v>535</v>
      </c>
      <c r="B141" s="216" t="s">
        <v>536</v>
      </c>
      <c r="C141" s="147">
        <v>492</v>
      </c>
      <c r="D141" s="569">
        <f>C141-C141*Оглавление!$K$14</f>
        <v>492</v>
      </c>
      <c r="F141" s="270"/>
      <c r="G141" s="565"/>
    </row>
    <row r="142" ht="25.5">
      <c r="A142" s="144" t="s">
        <v>537</v>
      </c>
      <c r="B142" s="215" t="s">
        <v>538</v>
      </c>
      <c r="C142" s="147">
        <v>684</v>
      </c>
      <c r="D142" s="569">
        <f>C142-C142*Оглавление!$K$14</f>
        <v>684</v>
      </c>
      <c r="F142" s="270"/>
      <c r="G142" s="565"/>
    </row>
    <row r="143" ht="25.5">
      <c r="A143" s="166" t="s">
        <v>539</v>
      </c>
      <c r="B143" s="216" t="s">
        <v>540</v>
      </c>
      <c r="C143" s="147">
        <v>1010</v>
      </c>
      <c r="D143" s="569">
        <f>C143-C143*Оглавление!$K$14</f>
        <v>1010</v>
      </c>
      <c r="F143" s="270"/>
      <c r="G143" s="565"/>
    </row>
    <row r="144" ht="38.25">
      <c r="A144" s="144" t="s">
        <v>543</v>
      </c>
      <c r="B144" s="215" t="s">
        <v>544</v>
      </c>
      <c r="C144" s="147">
        <v>536</v>
      </c>
      <c r="D144" s="569">
        <f>C144-C144*Оглавление!$K$14</f>
        <v>536</v>
      </c>
      <c r="F144" s="270"/>
      <c r="G144" s="565"/>
    </row>
    <row r="145" ht="38.25">
      <c r="A145" s="144" t="s">
        <v>545</v>
      </c>
      <c r="B145" s="215" t="s">
        <v>546</v>
      </c>
      <c r="C145" s="147">
        <v>620</v>
      </c>
      <c r="D145" s="569">
        <f>C145-C145*Оглавление!$K$14</f>
        <v>620</v>
      </c>
      <c r="F145" s="270"/>
      <c r="G145" s="565"/>
    </row>
    <row r="146" ht="38.25">
      <c r="A146" s="166" t="s">
        <v>547</v>
      </c>
      <c r="B146" s="216" t="s">
        <v>548</v>
      </c>
      <c r="C146" s="147">
        <v>742</v>
      </c>
      <c r="D146" s="569">
        <f>C146-C146*Оглавление!$K$14</f>
        <v>742</v>
      </c>
      <c r="F146" s="270"/>
      <c r="G146" s="565"/>
    </row>
    <row r="147">
      <c r="A147" s="144" t="s">
        <v>549</v>
      </c>
      <c r="B147" s="145" t="s">
        <v>550</v>
      </c>
      <c r="C147" s="147">
        <v>714</v>
      </c>
      <c r="D147" s="569">
        <f>C147-C147*Оглавление!$K$14</f>
        <v>714</v>
      </c>
      <c r="F147" s="270"/>
      <c r="G147" s="565"/>
    </row>
    <row r="148">
      <c r="A148" s="166" t="s">
        <v>551</v>
      </c>
      <c r="B148" s="152" t="s">
        <v>552</v>
      </c>
      <c r="C148" s="147">
        <v>746</v>
      </c>
      <c r="D148" s="569">
        <f>C148-C148*Оглавление!$K$14</f>
        <v>746</v>
      </c>
      <c r="F148" s="270"/>
      <c r="G148" s="565"/>
    </row>
    <row r="149">
      <c r="A149" s="144" t="s">
        <v>553</v>
      </c>
      <c r="B149" s="145" t="s">
        <v>554</v>
      </c>
      <c r="C149" s="147">
        <v>1056</v>
      </c>
      <c r="D149" s="569">
        <f>C149-C149*Оглавление!$K$14</f>
        <v>1056</v>
      </c>
      <c r="F149" s="270"/>
      <c r="G149" s="565"/>
    </row>
    <row r="150">
      <c r="A150" s="144" t="s">
        <v>555</v>
      </c>
      <c r="B150" s="145" t="s">
        <v>556</v>
      </c>
      <c r="C150" s="147">
        <v>1910</v>
      </c>
      <c r="D150" s="569">
        <f>C150-C150*Оглавление!$K$14</f>
        <v>1910</v>
      </c>
      <c r="F150" s="270"/>
      <c r="G150" s="565"/>
    </row>
    <row r="151" ht="38.25">
      <c r="A151" s="144" t="s">
        <v>557</v>
      </c>
      <c r="B151" s="215" t="s">
        <v>558</v>
      </c>
      <c r="C151" s="147">
        <v>564</v>
      </c>
      <c r="D151" s="569">
        <f>C151-C151*Оглавление!$K$14</f>
        <v>564</v>
      </c>
      <c r="F151" s="270"/>
      <c r="G151" s="565"/>
    </row>
    <row r="152" ht="38.25">
      <c r="A152" s="144" t="s">
        <v>559</v>
      </c>
      <c r="B152" s="215" t="s">
        <v>560</v>
      </c>
      <c r="C152" s="147">
        <v>692</v>
      </c>
      <c r="D152" s="569">
        <f>C152-C152*Оглавление!$K$14</f>
        <v>692</v>
      </c>
      <c r="F152" s="270"/>
      <c r="G152" s="565"/>
    </row>
    <row r="153" ht="38.25">
      <c r="A153" s="166" t="s">
        <v>561</v>
      </c>
      <c r="B153" s="216" t="s">
        <v>562</v>
      </c>
      <c r="C153" s="147">
        <v>854</v>
      </c>
      <c r="D153" s="569">
        <f>C153-C153*Оглавление!$K$14</f>
        <v>854</v>
      </c>
      <c r="F153" s="270"/>
      <c r="G153" s="565"/>
    </row>
    <row r="154">
      <c r="A154" s="144" t="s">
        <v>563</v>
      </c>
      <c r="B154" s="145" t="s">
        <v>564</v>
      </c>
      <c r="C154" s="147">
        <v>742</v>
      </c>
      <c r="D154" s="569">
        <f>C154-C154*Оглавление!$K$14</f>
        <v>742</v>
      </c>
      <c r="F154" s="270"/>
      <c r="G154" s="565"/>
    </row>
    <row r="155">
      <c r="A155" s="166" t="s">
        <v>565</v>
      </c>
      <c r="B155" s="152" t="s">
        <v>566</v>
      </c>
      <c r="C155" s="147">
        <v>764</v>
      </c>
      <c r="D155" s="569">
        <f>C155-C155*Оглавление!$K$14</f>
        <v>764</v>
      </c>
      <c r="F155" s="270"/>
      <c r="G155" s="565"/>
    </row>
    <row r="156">
      <c r="A156" s="144" t="s">
        <v>567</v>
      </c>
      <c r="B156" s="145" t="s">
        <v>568</v>
      </c>
      <c r="C156" s="147">
        <v>944</v>
      </c>
      <c r="D156" s="569">
        <f>C156-C156*Оглавление!$K$14</f>
        <v>944</v>
      </c>
      <c r="F156" s="270"/>
      <c r="G156" s="565"/>
    </row>
    <row r="157">
      <c r="A157" s="166" t="s">
        <v>569</v>
      </c>
      <c r="B157" s="152" t="s">
        <v>570</v>
      </c>
      <c r="C157" s="147">
        <v>944</v>
      </c>
      <c r="D157" s="569">
        <f>C157-C157*Оглавление!$K$14</f>
        <v>944</v>
      </c>
      <c r="F157" s="270"/>
      <c r="G157" s="565"/>
    </row>
    <row r="158">
      <c r="A158" s="144" t="s">
        <v>571</v>
      </c>
      <c r="B158" s="145" t="s">
        <v>572</v>
      </c>
      <c r="C158" s="147">
        <v>1350</v>
      </c>
      <c r="D158" s="569">
        <f>C158-C158*Оглавление!$K$14</f>
        <v>1350</v>
      </c>
      <c r="F158" s="270"/>
      <c r="G158" s="565"/>
    </row>
    <row r="159" ht="25.5">
      <c r="A159" s="144" t="s">
        <v>573</v>
      </c>
      <c r="B159" s="215" t="s">
        <v>574</v>
      </c>
      <c r="C159" s="147">
        <v>282</v>
      </c>
      <c r="D159" s="569">
        <f>C159-C159*Оглавление!$K$14</f>
        <v>282</v>
      </c>
      <c r="F159" s="270"/>
      <c r="G159" s="565"/>
    </row>
    <row r="160" ht="25.5">
      <c r="A160" s="144" t="s">
        <v>575</v>
      </c>
      <c r="B160" s="215" t="s">
        <v>576</v>
      </c>
      <c r="C160" s="147">
        <v>374</v>
      </c>
      <c r="D160" s="569">
        <f>C160-C160*Оглавление!$K$14</f>
        <v>374</v>
      </c>
      <c r="F160" s="270"/>
      <c r="G160" s="565"/>
    </row>
    <row r="161" ht="25.5">
      <c r="A161" s="166" t="s">
        <v>577</v>
      </c>
      <c r="B161" s="216" t="s">
        <v>578</v>
      </c>
      <c r="C161" s="147">
        <v>390</v>
      </c>
      <c r="D161" s="569">
        <f>C161-C161*Оглавление!$K$14</f>
        <v>390</v>
      </c>
      <c r="F161" s="270"/>
      <c r="G161" s="565"/>
    </row>
    <row r="162">
      <c r="A162" s="144" t="s">
        <v>579</v>
      </c>
      <c r="B162" s="145" t="s">
        <v>580</v>
      </c>
      <c r="C162" s="147">
        <v>510</v>
      </c>
      <c r="D162" s="569">
        <f>C162-C162*Оглавление!$K$14</f>
        <v>510</v>
      </c>
      <c r="F162" s="270"/>
      <c r="G162" s="565"/>
    </row>
    <row r="163">
      <c r="A163" s="166" t="s">
        <v>581</v>
      </c>
      <c r="B163" s="152" t="s">
        <v>582</v>
      </c>
      <c r="C163" s="147">
        <v>892</v>
      </c>
      <c r="D163" s="569">
        <f>C163-C163*Оглавление!$K$14</f>
        <v>892</v>
      </c>
      <c r="F163" s="270"/>
      <c r="G163" s="565"/>
    </row>
    <row r="164">
      <c r="A164" s="144" t="s">
        <v>583</v>
      </c>
      <c r="B164" s="145" t="s">
        <v>584</v>
      </c>
      <c r="C164" s="147">
        <v>1220</v>
      </c>
      <c r="D164" s="569">
        <f>C164-C164*Оглавление!$K$14</f>
        <v>1220</v>
      </c>
      <c r="F164" s="270"/>
      <c r="G164" s="565"/>
    </row>
    <row r="165">
      <c r="A165" s="144" t="s">
        <v>587</v>
      </c>
      <c r="B165" s="152" t="s">
        <v>588</v>
      </c>
      <c r="C165" s="147">
        <v>398</v>
      </c>
      <c r="D165" s="569">
        <f>C165-C165*Оглавление!$K$14</f>
        <v>398</v>
      </c>
      <c r="F165" s="270"/>
      <c r="G165" s="565"/>
    </row>
    <row r="166">
      <c r="A166" s="166" t="s">
        <v>589</v>
      </c>
      <c r="B166" s="152" t="s">
        <v>590</v>
      </c>
      <c r="C166" s="147">
        <v>412</v>
      </c>
      <c r="D166" s="569">
        <f>C166-C166*Оглавление!$K$14</f>
        <v>412</v>
      </c>
      <c r="F166" s="270"/>
      <c r="G166" s="565"/>
    </row>
    <row r="167">
      <c r="A167" s="144" t="s">
        <v>591</v>
      </c>
      <c r="B167" s="145" t="s">
        <v>592</v>
      </c>
      <c r="C167" s="147">
        <v>544</v>
      </c>
      <c r="D167" s="569">
        <f>C167-C167*Оглавление!$K$14</f>
        <v>544</v>
      </c>
      <c r="F167" s="270"/>
      <c r="G167" s="565"/>
    </row>
    <row r="168">
      <c r="A168" s="144" t="s">
        <v>593</v>
      </c>
      <c r="B168" s="145" t="s">
        <v>594</v>
      </c>
      <c r="C168" s="147">
        <v>506</v>
      </c>
      <c r="D168" s="569">
        <f>C168-C168*Оглавление!$K$14</f>
        <v>506</v>
      </c>
      <c r="F168" s="270"/>
      <c r="G168" s="565"/>
    </row>
    <row r="169">
      <c r="A169" s="166" t="s">
        <v>595</v>
      </c>
      <c r="B169" s="152" t="s">
        <v>596</v>
      </c>
      <c r="C169" s="147">
        <v>574</v>
      </c>
      <c r="D169" s="569">
        <f>C169-C169*Оглавление!$K$14</f>
        <v>574</v>
      </c>
      <c r="F169" s="270"/>
      <c r="G169" s="565"/>
    </row>
    <row r="170">
      <c r="A170" s="144" t="s">
        <v>597</v>
      </c>
      <c r="B170" s="145" t="s">
        <v>598</v>
      </c>
      <c r="C170" s="147">
        <v>810</v>
      </c>
      <c r="D170" s="569">
        <f>C170-C170*Оглавление!$K$14</f>
        <v>810</v>
      </c>
      <c r="F170" s="270"/>
      <c r="G170" s="565"/>
    </row>
    <row r="171">
      <c r="A171" s="166" t="s">
        <v>599</v>
      </c>
      <c r="B171" s="152" t="s">
        <v>600</v>
      </c>
      <c r="C171" s="147">
        <v>848</v>
      </c>
      <c r="D171" s="569">
        <f>C171-C171*Оглавление!$K$14</f>
        <v>848</v>
      </c>
      <c r="F171" s="270"/>
      <c r="G171" s="565"/>
    </row>
    <row r="172">
      <c r="A172" s="166" t="s">
        <v>601</v>
      </c>
      <c r="B172" s="152" t="s">
        <v>602</v>
      </c>
      <c r="C172" s="147">
        <v>1220</v>
      </c>
      <c r="D172" s="569">
        <f>C172-C172*Оглавление!$K$14</f>
        <v>1220</v>
      </c>
      <c r="F172" s="270"/>
      <c r="G172" s="565"/>
    </row>
    <row r="173" ht="38.25">
      <c r="A173" s="144" t="s">
        <v>605</v>
      </c>
      <c r="B173" s="215" t="s">
        <v>606</v>
      </c>
      <c r="C173" s="147">
        <v>476</v>
      </c>
      <c r="D173" s="569">
        <f>C173-C173*Оглавление!$K$14</f>
        <v>476</v>
      </c>
      <c r="F173" s="270"/>
      <c r="G173" s="565"/>
    </row>
    <row r="174" ht="38.25">
      <c r="A174" s="144" t="s">
        <v>607</v>
      </c>
      <c r="B174" s="215" t="s">
        <v>608</v>
      </c>
      <c r="C174" s="147">
        <v>570</v>
      </c>
      <c r="D174" s="569">
        <f>C174-C174*Оглавление!$K$14</f>
        <v>570</v>
      </c>
      <c r="F174" s="270"/>
      <c r="G174" s="565"/>
    </row>
    <row r="175" ht="38.25">
      <c r="A175" s="144" t="s">
        <v>609</v>
      </c>
      <c r="B175" s="215" t="s">
        <v>610</v>
      </c>
      <c r="C175" s="147">
        <v>606</v>
      </c>
      <c r="D175" s="569">
        <f>C175-C175*Оглавление!$K$14</f>
        <v>606</v>
      </c>
      <c r="F175" s="270"/>
      <c r="G175" s="565"/>
    </row>
    <row r="176" ht="38.25">
      <c r="A176" s="166" t="s">
        <v>611</v>
      </c>
      <c r="B176" s="216" t="s">
        <v>612</v>
      </c>
      <c r="C176" s="147">
        <v>614</v>
      </c>
      <c r="D176" s="569">
        <f>C176-C176*Оглавление!$K$14</f>
        <v>614</v>
      </c>
      <c r="F176" s="270"/>
      <c r="G176" s="565"/>
    </row>
    <row r="177" ht="38.25">
      <c r="A177" s="144" t="s">
        <v>613</v>
      </c>
      <c r="B177" s="215" t="s">
        <v>614</v>
      </c>
      <c r="C177" s="147">
        <v>682</v>
      </c>
      <c r="D177" s="569">
        <f>C177-C177*Оглавление!$K$14</f>
        <v>682</v>
      </c>
      <c r="F177" s="270"/>
      <c r="G177" s="565"/>
    </row>
    <row r="178" ht="38.25">
      <c r="A178" s="144" t="s">
        <v>615</v>
      </c>
      <c r="B178" s="215" t="s">
        <v>616</v>
      </c>
      <c r="C178" s="147">
        <v>722</v>
      </c>
      <c r="D178" s="569">
        <f>C178-C178*Оглавление!$K$14</f>
        <v>722</v>
      </c>
      <c r="F178" s="270"/>
      <c r="G178" s="565"/>
    </row>
    <row r="179" ht="38.25">
      <c r="A179" s="166" t="s">
        <v>617</v>
      </c>
      <c r="B179" s="216" t="s">
        <v>618</v>
      </c>
      <c r="C179" s="147">
        <v>860</v>
      </c>
      <c r="D179" s="569">
        <f>C179-C179*Оглавление!$K$14</f>
        <v>860</v>
      </c>
      <c r="F179" s="270"/>
      <c r="G179" s="565"/>
    </row>
    <row r="180" ht="38.25">
      <c r="A180" s="144" t="s">
        <v>619</v>
      </c>
      <c r="B180" s="215" t="s">
        <v>620</v>
      </c>
      <c r="C180" s="147">
        <v>1002</v>
      </c>
      <c r="D180" s="569">
        <f>C180-C180*Оглавление!$K$14</f>
        <v>1002</v>
      </c>
      <c r="F180" s="270"/>
      <c r="G180" s="565"/>
    </row>
    <row r="181" ht="38.25">
      <c r="A181" s="166" t="s">
        <v>621</v>
      </c>
      <c r="B181" s="216" t="s">
        <v>622</v>
      </c>
      <c r="C181" s="147">
        <v>1122</v>
      </c>
      <c r="D181" s="569">
        <f>C181-C181*Оглавление!$K$14</f>
        <v>1122</v>
      </c>
      <c r="F181" s="270"/>
      <c r="G181" s="565"/>
    </row>
    <row r="182" ht="38.25">
      <c r="A182" s="144" t="s">
        <v>623</v>
      </c>
      <c r="B182" s="215" t="s">
        <v>624</v>
      </c>
      <c r="C182" s="147">
        <v>1276</v>
      </c>
      <c r="D182" s="569">
        <f>C182-C182*Оглавление!$K$14</f>
        <v>1276</v>
      </c>
      <c r="F182" s="270"/>
      <c r="G182" s="565"/>
    </row>
    <row r="183" ht="38.25">
      <c r="A183" s="144" t="s">
        <v>625</v>
      </c>
      <c r="B183" s="215" t="s">
        <v>626</v>
      </c>
      <c r="C183" s="147">
        <v>1520</v>
      </c>
      <c r="D183" s="569">
        <f>C183-C183*Оглавление!$K$14</f>
        <v>1520</v>
      </c>
      <c r="F183" s="270"/>
      <c r="G183" s="565"/>
    </row>
    <row r="184" ht="38.25">
      <c r="A184" s="144" t="s">
        <v>633</v>
      </c>
      <c r="B184" s="215" t="s">
        <v>634</v>
      </c>
      <c r="C184" s="147">
        <v>494</v>
      </c>
      <c r="D184" s="569">
        <f>C184-C184*Оглавление!$K$14</f>
        <v>494</v>
      </c>
      <c r="F184" s="270"/>
      <c r="G184" s="565"/>
    </row>
    <row r="185" ht="38.25">
      <c r="A185" s="144" t="s">
        <v>635</v>
      </c>
      <c r="B185" s="215" t="s">
        <v>636</v>
      </c>
      <c r="C185" s="147">
        <v>680</v>
      </c>
      <c r="D185" s="569">
        <f>C185-C185*Оглавление!$K$14</f>
        <v>680</v>
      </c>
      <c r="F185" s="270"/>
      <c r="G185" s="565"/>
    </row>
    <row r="186" ht="38.25">
      <c r="A186" s="144" t="s">
        <v>637</v>
      </c>
      <c r="B186" s="215" t="s">
        <v>638</v>
      </c>
      <c r="C186" s="147">
        <v>794</v>
      </c>
      <c r="D186" s="569">
        <f>C186-C186*Оглавление!$K$14</f>
        <v>794</v>
      </c>
      <c r="F186" s="270"/>
      <c r="G186" s="565"/>
    </row>
    <row r="187">
      <c r="A187" s="166" t="s">
        <v>639</v>
      </c>
      <c r="B187" s="83" t="s">
        <v>640</v>
      </c>
      <c r="C187" s="147">
        <v>690</v>
      </c>
      <c r="D187" s="569">
        <f>C187-C187*Оглавление!$K$14</f>
        <v>690</v>
      </c>
      <c r="F187" s="270"/>
      <c r="G187" s="565"/>
    </row>
    <row r="188" ht="38.25">
      <c r="A188" s="144" t="s">
        <v>641</v>
      </c>
      <c r="B188" s="215" t="s">
        <v>642</v>
      </c>
      <c r="C188" s="147">
        <v>740</v>
      </c>
      <c r="D188" s="569">
        <f>C188-C188*Оглавление!$K$14</f>
        <v>740</v>
      </c>
      <c r="F188" s="270"/>
      <c r="G188" s="565"/>
    </row>
    <row r="189" ht="38.25">
      <c r="A189" s="144" t="s">
        <v>643</v>
      </c>
      <c r="B189" s="215" t="s">
        <v>644</v>
      </c>
      <c r="C189" s="147">
        <v>780</v>
      </c>
      <c r="D189" s="569">
        <f>C189-C189*Оглавление!$K$14</f>
        <v>780</v>
      </c>
      <c r="F189" s="270"/>
      <c r="G189" s="565"/>
    </row>
    <row r="190" ht="38.25">
      <c r="A190" s="166" t="s">
        <v>645</v>
      </c>
      <c r="B190" s="216" t="s">
        <v>646</v>
      </c>
      <c r="C190" s="147">
        <v>860</v>
      </c>
      <c r="D190" s="569">
        <f>C190-C190*Оглавление!$K$14</f>
        <v>860</v>
      </c>
      <c r="F190" s="270"/>
      <c r="G190" s="565"/>
    </row>
    <row r="191" ht="25.5">
      <c r="A191" s="144" t="s">
        <v>647</v>
      </c>
      <c r="B191" s="215" t="s">
        <v>648</v>
      </c>
      <c r="C191" s="147">
        <v>1020</v>
      </c>
      <c r="D191" s="569">
        <f>C191-C191*Оглавление!$K$14</f>
        <v>1020</v>
      </c>
      <c r="F191" s="270"/>
      <c r="G191" s="565"/>
    </row>
    <row r="192" ht="25.5">
      <c r="A192" s="166" t="s">
        <v>649</v>
      </c>
      <c r="B192" s="216" t="s">
        <v>650</v>
      </c>
      <c r="C192" s="147">
        <v>1404</v>
      </c>
      <c r="D192" s="569">
        <f>C192-C192*Оглавление!$K$14</f>
        <v>1404</v>
      </c>
      <c r="F192" s="270"/>
      <c r="G192" s="565"/>
    </row>
    <row r="193" ht="25.5">
      <c r="A193" s="144" t="s">
        <v>651</v>
      </c>
      <c r="B193" s="215" t="s">
        <v>652</v>
      </c>
      <c r="C193" s="147">
        <v>1748</v>
      </c>
      <c r="D193" s="569">
        <f>C193-C193*Оглавление!$K$14</f>
        <v>1748</v>
      </c>
      <c r="F193" s="270"/>
      <c r="G193" s="565"/>
    </row>
    <row r="194" ht="38.25">
      <c r="A194" s="144" t="s">
        <v>653</v>
      </c>
      <c r="B194" s="215" t="s">
        <v>654</v>
      </c>
      <c r="C194" s="147">
        <v>1870</v>
      </c>
      <c r="D194" s="569">
        <f>C194-C194*Оглавление!$K$14</f>
        <v>1870</v>
      </c>
      <c r="F194" s="270"/>
      <c r="G194" s="565"/>
    </row>
    <row r="195">
      <c r="A195" s="166" t="s">
        <v>659</v>
      </c>
      <c r="B195" s="152" t="s">
        <v>660</v>
      </c>
      <c r="C195" s="147">
        <v>326</v>
      </c>
      <c r="D195" s="569">
        <f>C195-C195*Оглавление!$K$14</f>
        <v>326</v>
      </c>
      <c r="F195" s="270"/>
      <c r="G195" s="565"/>
    </row>
    <row r="196">
      <c r="A196" s="144" t="s">
        <v>661</v>
      </c>
      <c r="B196" s="145" t="s">
        <v>662</v>
      </c>
      <c r="C196" s="147">
        <v>356</v>
      </c>
      <c r="D196" s="569">
        <f>C196-C196*Оглавление!$K$14</f>
        <v>356</v>
      </c>
      <c r="F196" s="270"/>
      <c r="G196" s="565"/>
    </row>
    <row r="197">
      <c r="A197" s="144" t="s">
        <v>663</v>
      </c>
      <c r="B197" s="145" t="s">
        <v>664</v>
      </c>
      <c r="C197" s="147">
        <v>410</v>
      </c>
      <c r="D197" s="569">
        <f>C197-C197*Оглавление!$K$14</f>
        <v>410</v>
      </c>
      <c r="F197" s="270"/>
      <c r="G197" s="565"/>
    </row>
    <row r="198">
      <c r="A198" s="144" t="s">
        <v>665</v>
      </c>
      <c r="B198" s="145" t="s">
        <v>666</v>
      </c>
      <c r="C198" s="147">
        <v>466</v>
      </c>
      <c r="D198" s="569">
        <f>C198-C198*Оглавление!$K$14</f>
        <v>466</v>
      </c>
      <c r="F198" s="270"/>
      <c r="G198" s="565"/>
    </row>
    <row r="199">
      <c r="A199" s="144" t="s">
        <v>667</v>
      </c>
      <c r="B199" s="145" t="s">
        <v>668</v>
      </c>
      <c r="C199" s="147">
        <v>400</v>
      </c>
      <c r="D199" s="569">
        <f>C199-C199*Оглавление!$K$14</f>
        <v>400</v>
      </c>
      <c r="F199" s="270"/>
      <c r="G199" s="565"/>
    </row>
    <row r="200">
      <c r="A200" s="166" t="s">
        <v>669</v>
      </c>
      <c r="B200" s="152" t="s">
        <v>670</v>
      </c>
      <c r="C200" s="147">
        <v>540</v>
      </c>
      <c r="D200" s="569">
        <f>C200-C200*Оглавление!$K$14</f>
        <v>540</v>
      </c>
      <c r="F200" s="270"/>
      <c r="G200" s="565"/>
    </row>
    <row r="201">
      <c r="A201" s="144" t="s">
        <v>671</v>
      </c>
      <c r="B201" s="145" t="s">
        <v>672</v>
      </c>
      <c r="C201" s="147">
        <v>520</v>
      </c>
      <c r="D201" s="569">
        <f>C201-C201*Оглавление!$K$14</f>
        <v>520</v>
      </c>
      <c r="F201" s="270"/>
      <c r="G201" s="565"/>
    </row>
    <row r="202">
      <c r="A202" s="166" t="s">
        <v>673</v>
      </c>
      <c r="B202" s="152" t="s">
        <v>674</v>
      </c>
      <c r="C202" s="147">
        <v>588</v>
      </c>
      <c r="D202" s="569">
        <f>C202-C202*Оглавление!$K$14</f>
        <v>588</v>
      </c>
      <c r="F202" s="270"/>
      <c r="G202" s="565"/>
    </row>
    <row r="203">
      <c r="A203" s="144" t="s">
        <v>675</v>
      </c>
      <c r="B203" s="145" t="s">
        <v>676</v>
      </c>
      <c r="C203" s="147">
        <v>668</v>
      </c>
      <c r="D203" s="569">
        <f>C203-C203*Оглавление!$K$14</f>
        <v>668</v>
      </c>
      <c r="F203" s="270"/>
      <c r="G203" s="565"/>
    </row>
    <row r="204">
      <c r="A204" s="166" t="s">
        <v>677</v>
      </c>
      <c r="B204" s="152" t="s">
        <v>678</v>
      </c>
      <c r="C204" s="147">
        <v>930</v>
      </c>
      <c r="D204" s="569">
        <f>C204-C204*Оглавление!$K$14</f>
        <v>930</v>
      </c>
      <c r="F204" s="270"/>
      <c r="G204" s="565"/>
    </row>
    <row r="205">
      <c r="A205" s="144" t="s">
        <v>679</v>
      </c>
      <c r="B205" s="145" t="s">
        <v>680</v>
      </c>
      <c r="C205" s="147">
        <v>936</v>
      </c>
      <c r="D205" s="569">
        <f>C205-C205*Оглавление!$K$14</f>
        <v>936</v>
      </c>
      <c r="F205" s="270"/>
      <c r="G205" s="565"/>
    </row>
    <row r="206">
      <c r="A206" s="166" t="s">
        <v>681</v>
      </c>
      <c r="B206" s="152" t="s">
        <v>682</v>
      </c>
      <c r="C206" s="147">
        <v>1208</v>
      </c>
      <c r="D206" s="569">
        <f>C206-C206*Оглавление!$K$14</f>
        <v>1208</v>
      </c>
      <c r="F206" s="270"/>
      <c r="G206" s="565"/>
    </row>
    <row r="207">
      <c r="A207" s="166" t="s">
        <v>683</v>
      </c>
      <c r="B207" s="152" t="s">
        <v>684</v>
      </c>
      <c r="C207" s="147">
        <v>1208</v>
      </c>
      <c r="D207" s="569">
        <f>C207-C207*Оглавление!$K$14</f>
        <v>1208</v>
      </c>
      <c r="F207" s="270"/>
      <c r="G207" s="565"/>
    </row>
    <row r="208">
      <c r="A208" s="144" t="s">
        <v>687</v>
      </c>
      <c r="B208" s="145" t="s">
        <v>688</v>
      </c>
      <c r="C208" s="147">
        <v>302</v>
      </c>
      <c r="D208" s="569">
        <f>C208-C208*Оглавление!$K$14</f>
        <v>302</v>
      </c>
      <c r="F208" s="270"/>
      <c r="G208" s="565"/>
    </row>
    <row r="209">
      <c r="A209" s="144" t="s">
        <v>689</v>
      </c>
      <c r="B209" s="145" t="s">
        <v>690</v>
      </c>
      <c r="C209" s="147">
        <v>368</v>
      </c>
      <c r="D209" s="569">
        <f>C209-C209*Оглавление!$K$14</f>
        <v>368</v>
      </c>
      <c r="F209" s="270"/>
      <c r="G209" s="565"/>
    </row>
    <row r="210">
      <c r="A210" s="144" t="s">
        <v>691</v>
      </c>
      <c r="B210" s="145" t="s">
        <v>692</v>
      </c>
      <c r="C210" s="147">
        <v>398</v>
      </c>
      <c r="D210" s="569">
        <f>C210-C210*Оглавление!$K$14</f>
        <v>398</v>
      </c>
      <c r="F210" s="270"/>
      <c r="G210" s="565"/>
    </row>
    <row r="211">
      <c r="A211" s="144" t="s">
        <v>693</v>
      </c>
      <c r="B211" s="145" t="s">
        <v>694</v>
      </c>
      <c r="C211" s="147">
        <v>462</v>
      </c>
      <c r="D211" s="569">
        <f>C211-C211*Оглавление!$K$14</f>
        <v>462</v>
      </c>
      <c r="F211" s="270"/>
      <c r="G211" s="565"/>
    </row>
    <row r="212">
      <c r="A212" s="166" t="s">
        <v>695</v>
      </c>
      <c r="B212" s="152" t="s">
        <v>696</v>
      </c>
      <c r="C212" s="147">
        <v>370</v>
      </c>
      <c r="D212" s="569">
        <f>C212-C212*Оглавление!$K$14</f>
        <v>370</v>
      </c>
      <c r="F212" s="270"/>
      <c r="G212" s="565"/>
    </row>
    <row r="213">
      <c r="A213" s="144" t="s">
        <v>697</v>
      </c>
      <c r="B213" s="145" t="s">
        <v>698</v>
      </c>
      <c r="C213" s="147">
        <v>464</v>
      </c>
      <c r="D213" s="569">
        <f>C213-C213*Оглавление!$K$14</f>
        <v>464</v>
      </c>
      <c r="F213" s="270"/>
      <c r="G213" s="565"/>
    </row>
    <row r="214">
      <c r="A214" s="166" t="s">
        <v>699</v>
      </c>
      <c r="B214" s="152" t="s">
        <v>700</v>
      </c>
      <c r="C214" s="147">
        <v>580</v>
      </c>
      <c r="D214" s="569">
        <f>C214-C214*Оглавление!$K$14</f>
        <v>580</v>
      </c>
      <c r="F214" s="270"/>
      <c r="G214" s="565"/>
    </row>
    <row r="215">
      <c r="A215" s="144" t="s">
        <v>701</v>
      </c>
      <c r="B215" s="145" t="s">
        <v>702</v>
      </c>
      <c r="C215" s="147">
        <v>586</v>
      </c>
      <c r="D215" s="569">
        <f>C215-C215*Оглавление!$K$14</f>
        <v>586</v>
      </c>
      <c r="F215" s="270"/>
      <c r="G215" s="565"/>
    </row>
    <row r="216">
      <c r="A216" s="166" t="s">
        <v>703</v>
      </c>
      <c r="B216" s="152" t="s">
        <v>704</v>
      </c>
      <c r="C216" s="147">
        <v>750</v>
      </c>
      <c r="D216" s="569">
        <f>C216-C216*Оглавление!$K$14</f>
        <v>750</v>
      </c>
      <c r="F216" s="270"/>
      <c r="G216" s="565"/>
    </row>
    <row r="217">
      <c r="A217" s="144" t="s">
        <v>705</v>
      </c>
      <c r="B217" s="145" t="s">
        <v>706</v>
      </c>
      <c r="C217" s="147">
        <v>882</v>
      </c>
      <c r="D217" s="569">
        <f>C217-C217*Оглавление!$K$14</f>
        <v>882</v>
      </c>
      <c r="F217" s="270"/>
      <c r="G217" s="565"/>
    </row>
    <row r="218">
      <c r="A218" s="166" t="s">
        <v>707</v>
      </c>
      <c r="B218" s="152" t="s">
        <v>708</v>
      </c>
      <c r="C218" s="147">
        <v>1002</v>
      </c>
      <c r="D218" s="569">
        <f>C218-C218*Оглавление!$K$14</f>
        <v>1002</v>
      </c>
      <c r="F218" s="270"/>
      <c r="G218" s="565"/>
    </row>
    <row r="219">
      <c r="A219" s="144" t="s">
        <v>709</v>
      </c>
      <c r="B219" s="145" t="s">
        <v>710</v>
      </c>
      <c r="C219" s="147">
        <v>1238</v>
      </c>
      <c r="D219" s="569">
        <f>C219-C219*Оглавление!$K$14</f>
        <v>1238</v>
      </c>
      <c r="F219" s="270"/>
      <c r="G219" s="565"/>
    </row>
    <row r="220">
      <c r="A220" s="144" t="s">
        <v>711</v>
      </c>
      <c r="B220" s="145" t="s">
        <v>712</v>
      </c>
      <c r="C220" s="147">
        <v>1313</v>
      </c>
      <c r="D220" s="569">
        <f>C220-C220*Оглавление!$K$14</f>
        <v>1313</v>
      </c>
      <c r="F220" s="270"/>
      <c r="G220" s="565"/>
    </row>
    <row r="221">
      <c r="A221" s="166" t="s">
        <v>715</v>
      </c>
      <c r="B221" s="152" t="s">
        <v>716</v>
      </c>
      <c r="C221" s="147">
        <v>452</v>
      </c>
      <c r="D221" s="569">
        <f>C221-C221*Оглавление!$K$14</f>
        <v>452</v>
      </c>
      <c r="F221" s="270"/>
      <c r="G221" s="565"/>
    </row>
    <row r="222">
      <c r="A222" s="144" t="s">
        <v>717</v>
      </c>
      <c r="B222" s="145" t="s">
        <v>718</v>
      </c>
      <c r="C222" s="147">
        <v>560</v>
      </c>
      <c r="D222" s="569">
        <f>C222-C222*Оглавление!$K$14</f>
        <v>560</v>
      </c>
      <c r="F222" s="270"/>
      <c r="G222" s="565"/>
    </row>
    <row r="223">
      <c r="A223" s="166" t="s">
        <v>719</v>
      </c>
      <c r="B223" s="152" t="s">
        <v>720</v>
      </c>
      <c r="C223" s="147">
        <v>538</v>
      </c>
      <c r="D223" s="569">
        <f>C223-C223*Оглавление!$K$14</f>
        <v>538</v>
      </c>
      <c r="F223" s="270"/>
      <c r="G223" s="565"/>
    </row>
    <row r="224">
      <c r="A224" s="166" t="s">
        <v>721</v>
      </c>
      <c r="B224" s="152" t="s">
        <v>722</v>
      </c>
      <c r="C224" s="147">
        <v>556</v>
      </c>
      <c r="D224" s="569">
        <f>C224-C224*Оглавление!$K$14</f>
        <v>556</v>
      </c>
      <c r="F224" s="270"/>
      <c r="G224" s="565"/>
    </row>
    <row r="225">
      <c r="A225" s="144" t="s">
        <v>723</v>
      </c>
      <c r="B225" s="145" t="s">
        <v>724</v>
      </c>
      <c r="C225" s="147">
        <v>618</v>
      </c>
      <c r="D225" s="569">
        <f>C225-C225*Оглавление!$K$14</f>
        <v>618</v>
      </c>
      <c r="F225" s="270"/>
      <c r="G225" s="565"/>
    </row>
    <row r="226">
      <c r="A226" s="166" t="s">
        <v>725</v>
      </c>
      <c r="B226" s="152" t="s">
        <v>726</v>
      </c>
      <c r="C226" s="147">
        <v>782</v>
      </c>
      <c r="D226" s="569">
        <f>C226-C226*Оглавление!$K$14</f>
        <v>782</v>
      </c>
      <c r="F226" s="270"/>
      <c r="G226" s="565"/>
    </row>
    <row r="227">
      <c r="A227" s="166" t="s">
        <v>727</v>
      </c>
      <c r="B227" s="152" t="s">
        <v>728</v>
      </c>
      <c r="C227" s="147">
        <v>570</v>
      </c>
      <c r="D227" s="569">
        <f>C227-C227*Оглавление!$K$14</f>
        <v>570</v>
      </c>
      <c r="F227" s="270"/>
      <c r="G227" s="565"/>
    </row>
    <row r="228">
      <c r="A228" s="144" t="s">
        <v>729</v>
      </c>
      <c r="B228" s="145" t="s">
        <v>730</v>
      </c>
      <c r="C228" s="147">
        <v>684</v>
      </c>
      <c r="D228" s="569">
        <f>C228-C228*Оглавление!$K$14</f>
        <v>684</v>
      </c>
      <c r="F228" s="270"/>
      <c r="G228" s="565"/>
    </row>
    <row r="229">
      <c r="A229" s="166" t="s">
        <v>731</v>
      </c>
      <c r="B229" s="152" t="s">
        <v>732</v>
      </c>
      <c r="C229" s="147">
        <v>946</v>
      </c>
      <c r="D229" s="569">
        <f>C229-C229*Оглавление!$K$14</f>
        <v>946</v>
      </c>
      <c r="F229" s="270"/>
      <c r="G229" s="565"/>
    </row>
    <row r="230">
      <c r="A230" s="166" t="s">
        <v>733</v>
      </c>
      <c r="B230" s="152" t="s">
        <v>734</v>
      </c>
      <c r="C230" s="147">
        <v>898</v>
      </c>
      <c r="D230" s="569">
        <f>C230-C230*Оглавление!$K$14</f>
        <v>898</v>
      </c>
      <c r="F230" s="270"/>
      <c r="G230" s="565"/>
    </row>
    <row r="231">
      <c r="A231" s="166" t="s">
        <v>735</v>
      </c>
      <c r="B231" s="152" t="s">
        <v>736</v>
      </c>
      <c r="C231" s="147">
        <v>1608</v>
      </c>
      <c r="D231" s="569">
        <f>C231-C231*Оглавление!$K$14</f>
        <v>1608</v>
      </c>
      <c r="F231" s="270"/>
      <c r="G231" s="565"/>
    </row>
    <row r="232" ht="25.5">
      <c r="A232" s="144" t="s">
        <v>739</v>
      </c>
      <c r="B232" s="215" t="s">
        <v>740</v>
      </c>
      <c r="C232" s="147">
        <v>628</v>
      </c>
      <c r="D232" s="569">
        <f>C232-C232*Оглавление!$K$14</f>
        <v>628</v>
      </c>
      <c r="F232" s="270"/>
      <c r="G232" s="565"/>
    </row>
    <row r="233" ht="25.5">
      <c r="A233" s="144" t="s">
        <v>741</v>
      </c>
      <c r="B233" s="215" t="s">
        <v>742</v>
      </c>
      <c r="C233" s="147">
        <v>718</v>
      </c>
      <c r="D233" s="569">
        <f>C233-C233*Оглавление!$K$14</f>
        <v>718</v>
      </c>
      <c r="F233" s="270"/>
      <c r="G233" s="565"/>
    </row>
    <row r="234" ht="25.5">
      <c r="A234" s="144" t="s">
        <v>743</v>
      </c>
      <c r="B234" s="215" t="s">
        <v>744</v>
      </c>
      <c r="C234" s="147">
        <v>800</v>
      </c>
      <c r="D234" s="569">
        <f>C234-C234*Оглавление!$K$14</f>
        <v>800</v>
      </c>
      <c r="F234" s="270"/>
      <c r="G234" s="565"/>
    </row>
    <row r="235" ht="25.5">
      <c r="A235" s="166" t="s">
        <v>745</v>
      </c>
      <c r="B235" s="216" t="s">
        <v>746</v>
      </c>
      <c r="C235" s="147">
        <v>936</v>
      </c>
      <c r="D235" s="569">
        <f>C235-C235*Оглавление!$K$14</f>
        <v>936</v>
      </c>
      <c r="F235" s="270"/>
      <c r="G235" s="565"/>
    </row>
    <row r="236" ht="25.5">
      <c r="A236" s="166" t="s">
        <v>747</v>
      </c>
      <c r="B236" s="216" t="s">
        <v>748</v>
      </c>
      <c r="C236" s="147">
        <v>1024</v>
      </c>
      <c r="D236" s="569">
        <f>C236-C236*Оглавление!$K$14</f>
        <v>1024</v>
      </c>
      <c r="F236" s="270"/>
      <c r="G236" s="565"/>
    </row>
    <row r="237" ht="25.5">
      <c r="A237" s="166" t="s">
        <v>749</v>
      </c>
      <c r="B237" s="216" t="s">
        <v>750</v>
      </c>
      <c r="C237" s="147">
        <v>1087</v>
      </c>
      <c r="D237" s="569">
        <f>C237-C237*Оглавление!$K$14</f>
        <v>1087</v>
      </c>
      <c r="F237" s="270"/>
      <c r="G237" s="565"/>
    </row>
    <row r="238" ht="25.5">
      <c r="A238" s="144" t="s">
        <v>751</v>
      </c>
      <c r="B238" s="215" t="s">
        <v>752</v>
      </c>
      <c r="C238" s="147">
        <v>1053</v>
      </c>
      <c r="D238" s="569">
        <f>C238-C238*Оглавление!$K$14</f>
        <v>1053</v>
      </c>
      <c r="F238" s="270"/>
      <c r="G238" s="565"/>
    </row>
    <row r="239" ht="25.5">
      <c r="A239" s="144" t="s">
        <v>753</v>
      </c>
      <c r="B239" s="215" t="s">
        <v>754</v>
      </c>
      <c r="C239" s="147">
        <v>1426</v>
      </c>
      <c r="D239" s="569">
        <f>C239-C239*Оглавление!$K$14</f>
        <v>1426</v>
      </c>
      <c r="F239" s="270"/>
      <c r="G239" s="565"/>
    </row>
    <row r="240" ht="25.5">
      <c r="A240" s="166" t="s">
        <v>755</v>
      </c>
      <c r="B240" s="216" t="s">
        <v>756</v>
      </c>
      <c r="C240" s="147">
        <v>700</v>
      </c>
      <c r="D240" s="569">
        <f>C240-C240*Оглавление!$K$14</f>
        <v>700</v>
      </c>
      <c r="F240" s="270"/>
      <c r="G240" s="565"/>
    </row>
    <row r="241" ht="25.5">
      <c r="A241" s="144" t="s">
        <v>757</v>
      </c>
      <c r="B241" s="215" t="s">
        <v>758</v>
      </c>
      <c r="C241" s="147">
        <v>1305</v>
      </c>
      <c r="D241" s="569">
        <f>C241-C241*Оглавление!$K$14</f>
        <v>1305</v>
      </c>
      <c r="F241" s="270"/>
      <c r="G241" s="565"/>
    </row>
    <row r="242" ht="25.5">
      <c r="A242" s="166" t="s">
        <v>759</v>
      </c>
      <c r="B242" s="216" t="s">
        <v>760</v>
      </c>
      <c r="C242" s="147">
        <v>800</v>
      </c>
      <c r="D242" s="569">
        <f>C242-C242*Оглавление!$K$14</f>
        <v>800</v>
      </c>
      <c r="F242" s="270"/>
      <c r="G242" s="565"/>
    </row>
    <row r="243" ht="25.5">
      <c r="A243" s="144" t="s">
        <v>761</v>
      </c>
      <c r="B243" s="215" t="s">
        <v>762</v>
      </c>
      <c r="C243" s="147">
        <v>1305</v>
      </c>
      <c r="D243" s="569">
        <f>C243-C243*Оглавление!$K$14</f>
        <v>1305</v>
      </c>
      <c r="F243" s="270"/>
      <c r="G243" s="565"/>
    </row>
    <row r="244" ht="25.5">
      <c r="A244" s="166" t="s">
        <v>763</v>
      </c>
      <c r="B244" s="216" t="s">
        <v>764</v>
      </c>
      <c r="C244" s="147">
        <v>1056</v>
      </c>
      <c r="D244" s="569">
        <f>C244-C244*Оглавление!$K$14</f>
        <v>1056</v>
      </c>
      <c r="F244" s="270"/>
      <c r="G244" s="565"/>
    </row>
    <row r="245" ht="25.5">
      <c r="A245" s="144" t="s">
        <v>765</v>
      </c>
      <c r="B245" s="215" t="s">
        <v>766</v>
      </c>
      <c r="C245" s="147">
        <v>1058</v>
      </c>
      <c r="D245" s="569">
        <f>C245-C245*Оглавление!$K$14</f>
        <v>1058</v>
      </c>
      <c r="F245" s="270"/>
      <c r="G245" s="565"/>
    </row>
    <row r="246" ht="25.5">
      <c r="A246" s="166" t="s">
        <v>767</v>
      </c>
      <c r="B246" s="216" t="s">
        <v>768</v>
      </c>
      <c r="C246" s="147">
        <v>1228</v>
      </c>
      <c r="D246" s="569">
        <f>C246-C246*Оглавление!$K$14</f>
        <v>1228</v>
      </c>
      <c r="F246" s="270"/>
      <c r="G246" s="565"/>
    </row>
    <row r="247" ht="25.5">
      <c r="A247" s="166" t="s">
        <v>769</v>
      </c>
      <c r="B247" s="216" t="s">
        <v>770</v>
      </c>
      <c r="C247" s="147">
        <v>1366</v>
      </c>
      <c r="D247" s="569">
        <f>C247-C247*Оглавление!$K$14</f>
        <v>1366</v>
      </c>
      <c r="F247" s="270"/>
      <c r="G247" s="565"/>
    </row>
    <row r="248" ht="25.5">
      <c r="A248" s="144" t="s">
        <v>771</v>
      </c>
      <c r="B248" s="215" t="s">
        <v>772</v>
      </c>
      <c r="C248" s="147">
        <v>1940</v>
      </c>
      <c r="D248" s="569">
        <f>C248-C248*Оглавление!$K$14</f>
        <v>1940</v>
      </c>
      <c r="F248" s="270"/>
      <c r="G248" s="565"/>
    </row>
    <row r="249" ht="25.5">
      <c r="A249" s="166" t="s">
        <v>773</v>
      </c>
      <c r="B249" s="216" t="s">
        <v>774</v>
      </c>
      <c r="C249" s="147">
        <v>422</v>
      </c>
      <c r="D249" s="569">
        <f>C249-C249*Оглавление!$K$14</f>
        <v>422</v>
      </c>
      <c r="F249" s="270"/>
      <c r="G249" s="565"/>
    </row>
    <row r="250" ht="25.5">
      <c r="A250" s="144" t="s">
        <v>775</v>
      </c>
      <c r="B250" s="215" t="s">
        <v>776</v>
      </c>
      <c r="C250" s="147">
        <v>514</v>
      </c>
      <c r="D250" s="569">
        <f>C250-C250*Оглавление!$K$14</f>
        <v>514</v>
      </c>
      <c r="F250" s="270"/>
      <c r="G250" s="565"/>
    </row>
    <row r="251" ht="25.5">
      <c r="A251" s="166" t="s">
        <v>777</v>
      </c>
      <c r="B251" s="216" t="s">
        <v>778</v>
      </c>
      <c r="C251" s="147">
        <v>460</v>
      </c>
      <c r="D251" s="569">
        <f>C251-C251*Оглавление!$K$14</f>
        <v>460</v>
      </c>
      <c r="F251" s="270"/>
      <c r="G251" s="565"/>
    </row>
    <row r="252" ht="25.5">
      <c r="A252" s="144" t="s">
        <v>779</v>
      </c>
      <c r="B252" s="215" t="s">
        <v>780</v>
      </c>
      <c r="C252" s="147">
        <v>520</v>
      </c>
      <c r="D252" s="569">
        <f>C252-C252*Оглавление!$K$14</f>
        <v>520</v>
      </c>
      <c r="F252" s="270"/>
      <c r="G252" s="565"/>
    </row>
    <row r="253" ht="25.5">
      <c r="A253" s="166" t="s">
        <v>781</v>
      </c>
      <c r="B253" s="216" t="s">
        <v>782</v>
      </c>
      <c r="C253" s="147">
        <v>678</v>
      </c>
      <c r="D253" s="569">
        <f>C253-C253*Оглавление!$K$14</f>
        <v>678</v>
      </c>
      <c r="F253" s="270"/>
      <c r="G253" s="565"/>
    </row>
    <row r="254" ht="25.5">
      <c r="A254" s="144" t="s">
        <v>783</v>
      </c>
      <c r="B254" s="215" t="s">
        <v>784</v>
      </c>
      <c r="C254" s="147">
        <v>498</v>
      </c>
      <c r="D254" s="569">
        <f>C254-C254*Оглавление!$K$14</f>
        <v>498</v>
      </c>
      <c r="F254" s="270"/>
      <c r="G254" s="565"/>
    </row>
    <row r="255" ht="25.5">
      <c r="A255" s="144" t="s">
        <v>785</v>
      </c>
      <c r="B255" s="215" t="s">
        <v>786</v>
      </c>
      <c r="C255" s="147">
        <v>556</v>
      </c>
      <c r="D255" s="569">
        <f>C255-C255*Оглавление!$K$14</f>
        <v>556</v>
      </c>
      <c r="F255" s="270"/>
      <c r="G255" s="565"/>
    </row>
    <row r="256" ht="25.5">
      <c r="A256" s="166" t="s">
        <v>787</v>
      </c>
      <c r="B256" s="216" t="s">
        <v>788</v>
      </c>
      <c r="C256" s="147">
        <v>592</v>
      </c>
      <c r="D256" s="569">
        <f>C256-C256*Оглавление!$K$14</f>
        <v>592</v>
      </c>
      <c r="F256" s="270"/>
      <c r="G256" s="565"/>
    </row>
    <row r="257" ht="25.5">
      <c r="A257" s="166" t="s">
        <v>789</v>
      </c>
      <c r="B257" s="216" t="s">
        <v>790</v>
      </c>
      <c r="C257" s="147">
        <v>660</v>
      </c>
      <c r="D257" s="569">
        <f>C257-C257*Оглавление!$K$14</f>
        <v>660</v>
      </c>
      <c r="F257" s="270"/>
      <c r="G257" s="565"/>
    </row>
    <row r="258" ht="25.5">
      <c r="A258" s="166" t="s">
        <v>791</v>
      </c>
      <c r="B258" s="216" t="s">
        <v>792</v>
      </c>
      <c r="C258" s="147">
        <v>824</v>
      </c>
      <c r="D258" s="569">
        <f>C258-C258*Оглавление!$K$14</f>
        <v>824</v>
      </c>
      <c r="F258" s="270"/>
      <c r="G258" s="565"/>
    </row>
    <row r="259" ht="25.5">
      <c r="A259" s="144" t="s">
        <v>793</v>
      </c>
      <c r="B259" s="215" t="s">
        <v>794</v>
      </c>
      <c r="C259" s="147">
        <v>1236</v>
      </c>
      <c r="D259" s="569">
        <f>C259-C259*Оглавление!$K$14</f>
        <v>1236</v>
      </c>
      <c r="F259" s="270"/>
      <c r="G259" s="565"/>
    </row>
    <row r="260" ht="25.5">
      <c r="A260" s="144" t="s">
        <v>795</v>
      </c>
      <c r="B260" s="215" t="s">
        <v>796</v>
      </c>
      <c r="C260" s="147">
        <v>1430</v>
      </c>
      <c r="D260" s="569">
        <f>C260-C260*Оглавление!$K$14</f>
        <v>1430</v>
      </c>
      <c r="F260" s="270"/>
      <c r="G260" s="565"/>
    </row>
    <row r="261" ht="25.5">
      <c r="A261" s="166" t="s">
        <v>797</v>
      </c>
      <c r="B261" s="216" t="s">
        <v>798</v>
      </c>
      <c r="C261" s="147">
        <v>380</v>
      </c>
      <c r="D261" s="569">
        <f>C261-C261*Оглавление!$K$14</f>
        <v>380</v>
      </c>
      <c r="F261" s="270"/>
      <c r="G261" s="565"/>
    </row>
    <row r="262" ht="25.5">
      <c r="A262" s="144" t="s">
        <v>799</v>
      </c>
      <c r="B262" s="215" t="s">
        <v>800</v>
      </c>
      <c r="C262" s="147">
        <v>488</v>
      </c>
      <c r="D262" s="569">
        <f>C262-C262*Оглавление!$K$14</f>
        <v>488</v>
      </c>
      <c r="F262" s="270"/>
      <c r="G262" s="565"/>
    </row>
    <row r="263" ht="25.5">
      <c r="A263" s="166" t="s">
        <v>801</v>
      </c>
      <c r="B263" s="216" t="s">
        <v>802</v>
      </c>
      <c r="C263" s="147">
        <v>444</v>
      </c>
      <c r="D263" s="569">
        <f>C263-C263*Оглавление!$K$14</f>
        <v>444</v>
      </c>
      <c r="F263" s="270"/>
      <c r="G263" s="565"/>
    </row>
    <row r="264" ht="25.5">
      <c r="A264" s="144" t="s">
        <v>803</v>
      </c>
      <c r="B264" s="215" t="s">
        <v>804</v>
      </c>
      <c r="C264" s="147">
        <v>573</v>
      </c>
      <c r="D264" s="569">
        <f>C264-C264*Оглавление!$K$14</f>
        <v>573</v>
      </c>
      <c r="F264" s="270"/>
      <c r="G264" s="565"/>
    </row>
    <row r="265" ht="25.5">
      <c r="A265" s="166" t="s">
        <v>805</v>
      </c>
      <c r="B265" s="216" t="s">
        <v>806</v>
      </c>
      <c r="C265" s="147">
        <v>706</v>
      </c>
      <c r="D265" s="569">
        <f>C265-C265*Оглавление!$K$14</f>
        <v>706</v>
      </c>
      <c r="F265" s="270"/>
      <c r="G265" s="565"/>
    </row>
    <row r="266" ht="25.5">
      <c r="A266" s="144" t="s">
        <v>807</v>
      </c>
      <c r="B266" s="215" t="s">
        <v>808</v>
      </c>
      <c r="C266" s="147">
        <v>434</v>
      </c>
      <c r="D266" s="569">
        <f>C266-C266*Оглавление!$K$14</f>
        <v>434</v>
      </c>
      <c r="F266" s="270"/>
      <c r="G266" s="565"/>
    </row>
    <row r="267" ht="25.5">
      <c r="A267" s="144" t="s">
        <v>809</v>
      </c>
      <c r="B267" s="215" t="s">
        <v>810</v>
      </c>
      <c r="C267" s="147">
        <v>532</v>
      </c>
      <c r="D267" s="569">
        <f>C267-C267*Оглавление!$K$14</f>
        <v>532</v>
      </c>
      <c r="F267" s="270"/>
      <c r="G267" s="565"/>
    </row>
    <row r="268">
      <c r="A268" s="144" t="s">
        <v>811</v>
      </c>
      <c r="B268" s="145" t="s">
        <v>812</v>
      </c>
      <c r="C268" s="147">
        <v>716</v>
      </c>
      <c r="D268" s="569">
        <f>C268-C268*Оглавление!$K$14</f>
        <v>716</v>
      </c>
      <c r="F268" s="270"/>
      <c r="G268" s="565"/>
    </row>
    <row r="269">
      <c r="A269" s="144" t="s">
        <v>813</v>
      </c>
      <c r="B269" s="152" t="s">
        <v>814</v>
      </c>
      <c r="C269" s="147">
        <v>657</v>
      </c>
      <c r="D269" s="569">
        <f>C269-C269*Оглавление!$K$14</f>
        <v>657</v>
      </c>
      <c r="F269" s="270"/>
      <c r="G269" s="565"/>
    </row>
    <row r="270">
      <c r="A270" s="144" t="s">
        <v>815</v>
      </c>
      <c r="B270" s="145" t="s">
        <v>816</v>
      </c>
      <c r="C270" s="147">
        <v>858</v>
      </c>
      <c r="D270" s="569">
        <f>C270-C270*Оглавление!$K$14</f>
        <v>858</v>
      </c>
      <c r="F270" s="270"/>
      <c r="G270" s="565"/>
    </row>
    <row r="271">
      <c r="A271" s="144" t="s">
        <v>817</v>
      </c>
      <c r="B271" s="145" t="s">
        <v>818</v>
      </c>
      <c r="C271" s="147">
        <v>1194</v>
      </c>
      <c r="D271" s="569">
        <f>C271-C271*Оглавление!$K$14</f>
        <v>1194</v>
      </c>
      <c r="F271" s="270"/>
      <c r="G271" s="565"/>
    </row>
    <row r="272">
      <c r="A272" s="144" t="s">
        <v>819</v>
      </c>
      <c r="B272" s="145" t="s">
        <v>820</v>
      </c>
      <c r="C272" s="147">
        <v>1536</v>
      </c>
      <c r="D272" s="569">
        <f>C272-C272*Оглавление!$K$14</f>
        <v>1536</v>
      </c>
      <c r="F272" s="270"/>
      <c r="G272" s="565"/>
    </row>
    <row r="273" ht="38.25">
      <c r="A273" s="166" t="s">
        <v>821</v>
      </c>
      <c r="B273" s="216" t="s">
        <v>822</v>
      </c>
      <c r="C273" s="147">
        <v>746</v>
      </c>
      <c r="D273" s="569">
        <f>C273-C273*Оглавление!$K$14</f>
        <v>746</v>
      </c>
      <c r="F273" s="270"/>
      <c r="G273" s="565"/>
    </row>
    <row r="274" ht="38.25">
      <c r="A274" s="166" t="s">
        <v>823</v>
      </c>
      <c r="B274" s="216" t="s">
        <v>824</v>
      </c>
      <c r="C274" s="147">
        <v>866</v>
      </c>
      <c r="D274" s="569">
        <f>C274-C274*Оглавление!$K$14</f>
        <v>866</v>
      </c>
      <c r="F274" s="270"/>
      <c r="G274" s="565"/>
    </row>
    <row r="275">
      <c r="A275" s="144" t="s">
        <v>825</v>
      </c>
      <c r="B275" s="145" t="s">
        <v>826</v>
      </c>
      <c r="C275" s="147">
        <v>302</v>
      </c>
      <c r="D275" s="569">
        <f>C275-C275*Оглавление!$K$14</f>
        <v>302</v>
      </c>
      <c r="F275" s="270"/>
      <c r="G275" s="565"/>
    </row>
    <row r="276">
      <c r="A276" s="144" t="s">
        <v>827</v>
      </c>
      <c r="B276" s="145" t="s">
        <v>828</v>
      </c>
      <c r="C276" s="147">
        <v>346</v>
      </c>
      <c r="D276" s="569">
        <f>C276-C276*Оглавление!$K$14</f>
        <v>346</v>
      </c>
      <c r="F276" s="270"/>
      <c r="G276" s="565"/>
    </row>
    <row r="277">
      <c r="A277" s="144" t="s">
        <v>829</v>
      </c>
      <c r="B277" s="152" t="s">
        <v>830</v>
      </c>
      <c r="C277" s="147">
        <v>566</v>
      </c>
      <c r="D277" s="569">
        <f>C277-C277*Оглавление!$K$14</f>
        <v>566</v>
      </c>
      <c r="F277" s="270"/>
      <c r="G277" s="565"/>
    </row>
    <row r="278">
      <c r="A278" s="144" t="s">
        <v>831</v>
      </c>
      <c r="B278" s="145" t="s">
        <v>832</v>
      </c>
      <c r="C278" s="147">
        <v>766</v>
      </c>
      <c r="D278" s="569">
        <f>C278-C278*Оглавление!$K$14</f>
        <v>766</v>
      </c>
      <c r="F278" s="270"/>
      <c r="G278" s="565"/>
    </row>
    <row r="279">
      <c r="A279" s="144" t="s">
        <v>833</v>
      </c>
      <c r="B279" s="145" t="s">
        <v>834</v>
      </c>
      <c r="C279" s="147">
        <v>156</v>
      </c>
      <c r="D279" s="569">
        <f>C279-C279*Оглавление!$K$14</f>
        <v>156</v>
      </c>
      <c r="F279" s="270"/>
      <c r="G279" s="565"/>
    </row>
    <row r="280">
      <c r="A280" s="144" t="s">
        <v>835</v>
      </c>
      <c r="B280" s="145" t="s">
        <v>836</v>
      </c>
      <c r="C280" s="147">
        <v>204</v>
      </c>
      <c r="D280" s="569">
        <f>C280-C280*Оглавление!$K$14</f>
        <v>204</v>
      </c>
      <c r="F280" s="270"/>
      <c r="G280" s="565"/>
    </row>
    <row r="281">
      <c r="A281" s="144" t="s">
        <v>837</v>
      </c>
      <c r="B281" s="152" t="s">
        <v>838</v>
      </c>
      <c r="C281" s="147">
        <v>230</v>
      </c>
      <c r="D281" s="569">
        <f>C281-C281*Оглавление!$K$14</f>
        <v>230</v>
      </c>
      <c r="F281" s="270"/>
      <c r="G281" s="565"/>
    </row>
    <row r="282">
      <c r="A282" s="144" t="s">
        <v>839</v>
      </c>
      <c r="B282" s="145" t="s">
        <v>840</v>
      </c>
      <c r="C282" s="147">
        <v>320</v>
      </c>
      <c r="D282" s="569">
        <f>C282-C282*Оглавление!$K$14</f>
        <v>320</v>
      </c>
      <c r="F282" s="270"/>
      <c r="G282" s="565"/>
    </row>
    <row r="283">
      <c r="A283" s="144" t="s">
        <v>841</v>
      </c>
      <c r="B283" s="145" t="s">
        <v>842</v>
      </c>
      <c r="C283" s="147">
        <v>392</v>
      </c>
      <c r="D283" s="569">
        <f>C283-C283*Оглавление!$K$14</f>
        <v>392</v>
      </c>
      <c r="F283" s="270"/>
      <c r="G283" s="565"/>
    </row>
    <row r="284">
      <c r="A284" s="144" t="s">
        <v>843</v>
      </c>
      <c r="B284" s="145" t="s">
        <v>844</v>
      </c>
      <c r="C284" s="147">
        <v>538</v>
      </c>
      <c r="D284" s="569">
        <f>C284-C284*Оглавление!$K$14</f>
        <v>538</v>
      </c>
      <c r="F284" s="270"/>
      <c r="G284" s="565"/>
    </row>
    <row r="285">
      <c r="A285" s="145" t="s">
        <v>860</v>
      </c>
      <c r="B285" s="362" t="s">
        <v>1637</v>
      </c>
      <c r="C285" s="568">
        <v>4717</v>
      </c>
      <c r="D285" s="571">
        <v>2434.116</v>
      </c>
      <c r="E285" s="270" t="s">
        <v>1534</v>
      </c>
      <c r="F285" s="270"/>
      <c r="G285" s="565"/>
    </row>
    <row r="286">
      <c r="A286" s="145" t="s">
        <v>861</v>
      </c>
      <c r="B286" s="362" t="s">
        <v>1638</v>
      </c>
      <c r="C286" s="568">
        <v>6289</v>
      </c>
      <c r="D286" s="571">
        <v>3245.4879999999998</v>
      </c>
      <c r="E286" s="270" t="s">
        <v>1534</v>
      </c>
      <c r="F286" s="270"/>
      <c r="G286" s="565"/>
    </row>
    <row r="287">
      <c r="A287" s="145" t="s">
        <v>862</v>
      </c>
      <c r="B287" s="362" t="s">
        <v>1639</v>
      </c>
      <c r="C287" s="568">
        <v>7862</v>
      </c>
      <c r="D287" s="571">
        <v>4056.8599999999997</v>
      </c>
      <c r="E287" s="270" t="s">
        <v>1534</v>
      </c>
      <c r="F287" s="270"/>
      <c r="G287" s="565"/>
    </row>
    <row r="288">
      <c r="A288" s="145" t="s">
        <v>863</v>
      </c>
      <c r="B288" s="362" t="s">
        <v>1640</v>
      </c>
      <c r="C288" s="568">
        <v>9434</v>
      </c>
      <c r="D288" s="571">
        <v>4868.232</v>
      </c>
      <c r="E288" s="270" t="s">
        <v>1534</v>
      </c>
      <c r="F288" s="270"/>
      <c r="G288" s="565"/>
    </row>
    <row r="289">
      <c r="A289" s="145" t="s">
        <v>865</v>
      </c>
      <c r="B289" s="362" t="s">
        <v>1641</v>
      </c>
      <c r="C289" s="568">
        <v>4127</v>
      </c>
      <c r="D289" s="571">
        <v>2194.4879999999998</v>
      </c>
      <c r="E289" s="270" t="s">
        <v>1534</v>
      </c>
      <c r="F289" s="270"/>
      <c r="G289" s="565"/>
    </row>
    <row r="290">
      <c r="A290" s="145" t="s">
        <v>866</v>
      </c>
      <c r="B290" s="362" t="s">
        <v>1642</v>
      </c>
      <c r="C290" s="568">
        <v>5503</v>
      </c>
      <c r="D290" s="571">
        <v>2925.9839999999999</v>
      </c>
      <c r="E290" s="270" t="s">
        <v>1534</v>
      </c>
      <c r="F290" s="270"/>
      <c r="G290" s="565"/>
    </row>
    <row r="291">
      <c r="A291" s="145" t="s">
        <v>867</v>
      </c>
      <c r="B291" s="362" t="s">
        <v>1643</v>
      </c>
      <c r="C291" s="568">
        <v>6879</v>
      </c>
      <c r="D291" s="571">
        <v>3657.48</v>
      </c>
      <c r="E291" s="270" t="s">
        <v>1534</v>
      </c>
      <c r="F291" s="270"/>
      <c r="G291" s="565"/>
    </row>
    <row r="292">
      <c r="A292" s="145" t="s">
        <v>868</v>
      </c>
      <c r="B292" s="362" t="s">
        <v>1644</v>
      </c>
      <c r="C292" s="568">
        <v>8255</v>
      </c>
      <c r="D292" s="571">
        <v>4388.9759999999997</v>
      </c>
      <c r="E292" s="270" t="s">
        <v>1534</v>
      </c>
      <c r="F292" s="270"/>
      <c r="G292" s="565"/>
    </row>
    <row r="293">
      <c r="A293" s="145" t="s">
        <v>872</v>
      </c>
      <c r="B293" s="362" t="s">
        <v>1645</v>
      </c>
      <c r="C293" s="568">
        <v>5360</v>
      </c>
      <c r="D293" s="571">
        <v>2711.5799999999999</v>
      </c>
      <c r="E293" s="270" t="s">
        <v>1534</v>
      </c>
      <c r="F293" s="270"/>
      <c r="G293" s="565"/>
    </row>
    <row r="294">
      <c r="A294" s="145" t="s">
        <v>873</v>
      </c>
      <c r="B294" s="362" t="s">
        <v>1646</v>
      </c>
      <c r="C294" s="568">
        <v>7147</v>
      </c>
      <c r="D294" s="571">
        <v>3615.4399999999996</v>
      </c>
      <c r="E294" s="270" t="s">
        <v>1534</v>
      </c>
      <c r="F294" s="270"/>
      <c r="G294" s="565"/>
    </row>
    <row r="295">
      <c r="A295" s="145" t="s">
        <v>874</v>
      </c>
      <c r="B295" s="362" t="s">
        <v>1647</v>
      </c>
      <c r="C295" s="568">
        <v>8934</v>
      </c>
      <c r="D295" s="571">
        <v>4519.2999999999993</v>
      </c>
      <c r="E295" s="270" t="s">
        <v>1534</v>
      </c>
      <c r="F295" s="270"/>
      <c r="G295" s="565"/>
    </row>
    <row r="296">
      <c r="A296" s="145" t="s">
        <v>875</v>
      </c>
      <c r="B296" s="362" t="s">
        <v>1648</v>
      </c>
      <c r="C296" s="568">
        <v>10721</v>
      </c>
      <c r="D296" s="571">
        <v>5423.1599999999999</v>
      </c>
      <c r="E296" s="270" t="s">
        <v>1534</v>
      </c>
      <c r="F296" s="270"/>
      <c r="G296" s="565"/>
    </row>
    <row r="297">
      <c r="A297" s="145" t="s">
        <v>877</v>
      </c>
      <c r="B297" s="362" t="s">
        <v>1649</v>
      </c>
      <c r="C297" s="568">
        <v>4653</v>
      </c>
      <c r="D297" s="571">
        <v>2465.6459999999997</v>
      </c>
      <c r="E297" s="270" t="s">
        <v>1534</v>
      </c>
      <c r="F297" s="270"/>
      <c r="G297" s="565"/>
    </row>
    <row r="298">
      <c r="A298" s="145" t="s">
        <v>878</v>
      </c>
      <c r="B298" s="362" t="s">
        <v>1650</v>
      </c>
      <c r="C298" s="568">
        <v>6205</v>
      </c>
      <c r="D298" s="571">
        <v>3287.5279999999998</v>
      </c>
      <c r="E298" s="270" t="s">
        <v>1534</v>
      </c>
      <c r="F298" s="270"/>
      <c r="G298" s="565"/>
    </row>
    <row r="299">
      <c r="A299" s="145" t="s">
        <v>879</v>
      </c>
      <c r="B299" s="362" t="s">
        <v>1651</v>
      </c>
      <c r="C299" s="568">
        <v>7756</v>
      </c>
      <c r="D299" s="571">
        <v>4109.4099999999999</v>
      </c>
      <c r="E299" s="270" t="s">
        <v>1534</v>
      </c>
      <c r="F299" s="270"/>
      <c r="G299" s="565"/>
    </row>
    <row r="300">
      <c r="A300" s="145" t="s">
        <v>880</v>
      </c>
      <c r="B300" s="362" t="s">
        <v>1652</v>
      </c>
      <c r="C300" s="568">
        <v>9307</v>
      </c>
      <c r="D300" s="571">
        <v>4931.2919999999995</v>
      </c>
      <c r="E300" s="270" t="s">
        <v>1534</v>
      </c>
      <c r="F300" s="270"/>
      <c r="G300" s="565"/>
    </row>
    <row r="301">
      <c r="A301" s="145" t="s">
        <v>886</v>
      </c>
      <c r="B301" s="362" t="s">
        <v>1653</v>
      </c>
      <c r="C301" s="147">
        <v>1028</v>
      </c>
      <c r="D301" s="569">
        <f>C301-C301*Оглавление!$K$19</f>
        <v>1028</v>
      </c>
      <c r="F301" s="270"/>
      <c r="G301" s="565"/>
    </row>
    <row r="302">
      <c r="A302" s="145" t="s">
        <v>889</v>
      </c>
      <c r="B302" s="362" t="s">
        <v>1654</v>
      </c>
      <c r="C302" s="147">
        <v>1057</v>
      </c>
      <c r="D302" s="569">
        <f>C302-C302*Оглавление!$K$19</f>
        <v>1057</v>
      </c>
      <c r="F302" s="270"/>
      <c r="G302" s="565"/>
    </row>
    <row r="303">
      <c r="A303" s="145" t="s">
        <v>891</v>
      </c>
      <c r="B303" s="362" t="s">
        <v>1655</v>
      </c>
      <c r="C303" s="147">
        <v>500</v>
      </c>
      <c r="D303" s="569">
        <f>C303-C303*Оглавление!$K$19</f>
        <v>500</v>
      </c>
      <c r="F303" s="270"/>
      <c r="G303" s="565"/>
    </row>
    <row r="304">
      <c r="A304" s="145" t="s">
        <v>893</v>
      </c>
      <c r="B304" s="362" t="s">
        <v>1656</v>
      </c>
      <c r="C304" s="147">
        <v>455</v>
      </c>
      <c r="D304" s="569">
        <f>C304-C304*Оглавление!$K$19</f>
        <v>455</v>
      </c>
      <c r="F304" s="270"/>
      <c r="G304" s="565"/>
    </row>
    <row r="305">
      <c r="A305" s="145" t="s">
        <v>894</v>
      </c>
      <c r="B305" s="362" t="s">
        <v>1657</v>
      </c>
      <c r="C305" s="147">
        <v>513</v>
      </c>
      <c r="D305" s="569">
        <f>C305-C305*Оглавление!$K$19</f>
        <v>513</v>
      </c>
      <c r="F305" s="270"/>
      <c r="G305" s="565"/>
    </row>
    <row r="306">
      <c r="A306" s="145" t="s">
        <v>896</v>
      </c>
      <c r="B306" s="362" t="s">
        <v>1658</v>
      </c>
      <c r="C306" s="147">
        <v>779</v>
      </c>
      <c r="D306" s="569">
        <f>C306-C306*Оглавление!$K$19</f>
        <v>779</v>
      </c>
      <c r="F306" s="270"/>
      <c r="G306" s="565"/>
    </row>
    <row r="307">
      <c r="A307" s="145" t="s">
        <v>897</v>
      </c>
      <c r="B307" s="362" t="s">
        <v>1659</v>
      </c>
      <c r="C307" s="147">
        <v>442</v>
      </c>
      <c r="D307" s="569">
        <f>C307-C307*Оглавление!$K$19</f>
        <v>442</v>
      </c>
      <c r="F307" s="270"/>
      <c r="G307" s="565"/>
    </row>
    <row r="308">
      <c r="A308" s="145" t="s">
        <v>899</v>
      </c>
      <c r="B308" s="362" t="s">
        <v>1660</v>
      </c>
      <c r="C308" s="147">
        <v>473</v>
      </c>
      <c r="D308" s="569">
        <f>C308-C308*Оглавление!$K$19</f>
        <v>473</v>
      </c>
      <c r="F308" s="270"/>
      <c r="G308" s="565"/>
    </row>
    <row r="309">
      <c r="A309" s="145" t="s">
        <v>900</v>
      </c>
      <c r="B309" s="362" t="s">
        <v>1661</v>
      </c>
      <c r="C309" s="147">
        <v>428</v>
      </c>
      <c r="D309" s="569">
        <f>C309-C309*Оглавление!$K$19</f>
        <v>428</v>
      </c>
      <c r="F309" s="270"/>
      <c r="G309" s="565"/>
    </row>
    <row r="310">
      <c r="A310" s="145" t="s">
        <v>902</v>
      </c>
      <c r="B310" s="362" t="s">
        <v>1662</v>
      </c>
      <c r="C310" s="147">
        <v>544</v>
      </c>
      <c r="D310" s="569">
        <f>C310-C310*Оглавление!$K$19</f>
        <v>544</v>
      </c>
      <c r="F310" s="270"/>
      <c r="G310" s="565"/>
    </row>
    <row r="311">
      <c r="A311" s="145" t="s">
        <v>903</v>
      </c>
      <c r="B311" s="362" t="s">
        <v>1663</v>
      </c>
      <c r="C311" s="147">
        <v>627</v>
      </c>
      <c r="D311" s="569">
        <f>C311-C311*Оглавление!$K$19</f>
        <v>627</v>
      </c>
      <c r="F311" s="270"/>
      <c r="G311" s="565"/>
    </row>
    <row r="312">
      <c r="A312" s="145" t="s">
        <v>905</v>
      </c>
      <c r="B312" s="362" t="s">
        <v>1664</v>
      </c>
      <c r="C312" s="147">
        <v>710</v>
      </c>
      <c r="D312" s="569">
        <f>C312-C312*Оглавление!$K$19</f>
        <v>710</v>
      </c>
      <c r="F312" s="270"/>
      <c r="G312" s="565"/>
    </row>
    <row r="313">
      <c r="A313" s="145" t="s">
        <v>906</v>
      </c>
      <c r="B313" s="362" t="s">
        <v>1665</v>
      </c>
      <c r="C313" s="147">
        <v>663</v>
      </c>
      <c r="D313" s="569">
        <f>C313-C313*Оглавление!$K$19</f>
        <v>663</v>
      </c>
      <c r="F313" s="270"/>
      <c r="G313" s="565"/>
    </row>
    <row r="314">
      <c r="A314" s="145" t="s">
        <v>908</v>
      </c>
      <c r="B314" s="362" t="s">
        <v>1666</v>
      </c>
      <c r="C314" s="147">
        <v>927</v>
      </c>
      <c r="D314" s="569">
        <f>C314-C314*Оглавление!$K$19</f>
        <v>927</v>
      </c>
      <c r="F314" s="270"/>
      <c r="G314" s="565"/>
    </row>
    <row r="315">
      <c r="A315" s="145" t="s">
        <v>909</v>
      </c>
      <c r="B315" s="362" t="s">
        <v>1667</v>
      </c>
      <c r="C315" s="147">
        <v>737</v>
      </c>
      <c r="D315" s="569">
        <f>C315-C315*Оглавление!$K$19</f>
        <v>737</v>
      </c>
      <c r="F315" s="270"/>
      <c r="G315" s="565"/>
    </row>
    <row r="316">
      <c r="A316" s="145" t="s">
        <v>912</v>
      </c>
      <c r="B316" s="362" t="s">
        <v>1668</v>
      </c>
      <c r="C316" s="147">
        <v>520</v>
      </c>
      <c r="D316" s="569">
        <f>C316-C316*Оглавление!$K$19</f>
        <v>520</v>
      </c>
      <c r="F316" s="270"/>
      <c r="G316" s="565"/>
    </row>
    <row r="317">
      <c r="A317" s="145" t="s">
        <v>915</v>
      </c>
      <c r="B317" s="362" t="s">
        <v>1668</v>
      </c>
      <c r="C317" s="147">
        <v>520</v>
      </c>
      <c r="D317" s="569">
        <f>C317-C317*Оглавление!$K$19</f>
        <v>520</v>
      </c>
      <c r="F317" s="270"/>
      <c r="G317" s="565"/>
    </row>
    <row r="318">
      <c r="A318" s="145" t="s">
        <v>918</v>
      </c>
      <c r="B318" s="362" t="s">
        <v>1669</v>
      </c>
      <c r="C318" s="147">
        <v>4545</v>
      </c>
      <c r="D318" s="569">
        <f>C318-C318*Оглавление!$K$19</f>
        <v>4545</v>
      </c>
      <c r="F318" s="270"/>
      <c r="G318" s="565"/>
    </row>
    <row r="319">
      <c r="A319" s="145" t="s">
        <v>921</v>
      </c>
      <c r="B319" s="362" t="s">
        <v>1670</v>
      </c>
      <c r="C319" s="147">
        <v>326</v>
      </c>
      <c r="D319" s="569">
        <f>C319-C319*Оглавление!$K$19</f>
        <v>326</v>
      </c>
      <c r="F319" s="270"/>
      <c r="G319" s="565"/>
    </row>
    <row r="320">
      <c r="A320" s="145" t="s">
        <v>923</v>
      </c>
      <c r="B320" s="362" t="s">
        <v>1671</v>
      </c>
      <c r="C320" s="147">
        <v>344</v>
      </c>
      <c r="D320" s="569">
        <f>C320-C320*Оглавление!$K$19</f>
        <v>344</v>
      </c>
      <c r="F320" s="270"/>
      <c r="G320" s="565"/>
    </row>
    <row r="321">
      <c r="A321" s="145" t="s">
        <v>924</v>
      </c>
      <c r="B321" s="362" t="s">
        <v>1672</v>
      </c>
      <c r="C321" s="147">
        <v>280</v>
      </c>
      <c r="D321" s="569">
        <f>C321-C321*Оглавление!$K$19</f>
        <v>280</v>
      </c>
      <c r="F321" s="270"/>
      <c r="G321" s="565"/>
    </row>
    <row r="322">
      <c r="A322" s="145" t="s">
        <v>926</v>
      </c>
      <c r="B322" s="362" t="s">
        <v>1673</v>
      </c>
      <c r="C322" s="147">
        <v>305</v>
      </c>
      <c r="D322" s="569">
        <f>C322-C322*Оглавление!$K$19</f>
        <v>305</v>
      </c>
      <c r="F322" s="270"/>
      <c r="G322" s="565"/>
    </row>
    <row r="323">
      <c r="A323" s="145" t="s">
        <v>927</v>
      </c>
      <c r="B323" s="362" t="s">
        <v>1674</v>
      </c>
      <c r="C323" s="147">
        <v>240</v>
      </c>
      <c r="D323" s="569">
        <f>C323-C323*Оглавление!$K$19</f>
        <v>240</v>
      </c>
      <c r="F323" s="270"/>
      <c r="G323" s="565"/>
    </row>
    <row r="324">
      <c r="A324" s="145" t="s">
        <v>929</v>
      </c>
      <c r="B324" s="362" t="s">
        <v>1675</v>
      </c>
      <c r="C324" s="147">
        <v>268</v>
      </c>
      <c r="D324" s="569">
        <f>C324-C324*Оглавление!$K$19</f>
        <v>268</v>
      </c>
      <c r="F324" s="270"/>
      <c r="G324" s="565"/>
    </row>
    <row r="325">
      <c r="A325" s="145" t="s">
        <v>1676</v>
      </c>
      <c r="B325" s="362" t="s">
        <v>1677</v>
      </c>
      <c r="C325" s="568">
        <v>20.91</v>
      </c>
      <c r="D325" s="569">
        <f>C325-C325*Оглавление!$K$19</f>
        <v>20.91</v>
      </c>
      <c r="F325" s="270"/>
      <c r="G325" s="565"/>
    </row>
    <row r="326">
      <c r="A326" s="145" t="s">
        <v>933</v>
      </c>
      <c r="B326" s="362" t="s">
        <v>1678</v>
      </c>
      <c r="C326" s="147">
        <v>40</v>
      </c>
      <c r="D326" s="569">
        <f>C326-C326*Оглавление!$K$19</f>
        <v>40</v>
      </c>
      <c r="F326" s="270"/>
      <c r="G326" s="565"/>
    </row>
    <row r="327">
      <c r="A327" s="145" t="s">
        <v>936</v>
      </c>
      <c r="B327" s="362" t="s">
        <v>1679</v>
      </c>
      <c r="C327" s="147">
        <v>58</v>
      </c>
      <c r="D327" s="569">
        <f>C327-C327*Оглавление!$K$19</f>
        <v>58</v>
      </c>
      <c r="F327" s="270"/>
      <c r="G327" s="565"/>
    </row>
    <row r="328">
      <c r="A328" s="145" t="s">
        <v>938</v>
      </c>
      <c r="B328" s="362" t="s">
        <v>1680</v>
      </c>
      <c r="C328" s="147">
        <v>51</v>
      </c>
      <c r="D328" s="569">
        <f>C328-C328*Оглавление!$K$19</f>
        <v>51</v>
      </c>
      <c r="F328" s="270"/>
      <c r="G328" s="565"/>
    </row>
    <row r="329">
      <c r="A329" s="145" t="s">
        <v>939</v>
      </c>
      <c r="B329" s="362" t="s">
        <v>1681</v>
      </c>
      <c r="C329" s="147">
        <v>65</v>
      </c>
      <c r="D329" s="569">
        <f>C329-C329*Оглавление!$K$19</f>
        <v>65</v>
      </c>
      <c r="F329" s="270"/>
      <c r="G329" s="565"/>
    </row>
    <row r="330">
      <c r="A330" s="145" t="s">
        <v>941</v>
      </c>
      <c r="B330" s="362" t="s">
        <v>1682</v>
      </c>
      <c r="C330" s="147">
        <v>80</v>
      </c>
      <c r="D330" s="569">
        <f>C330-C330*Оглавление!$K$19</f>
        <v>80</v>
      </c>
      <c r="F330" s="270"/>
      <c r="G330" s="565"/>
    </row>
    <row r="331">
      <c r="A331" s="145" t="s">
        <v>942</v>
      </c>
      <c r="B331" s="362" t="s">
        <v>1683</v>
      </c>
      <c r="C331" s="147">
        <v>40</v>
      </c>
      <c r="D331" s="569">
        <f>C331-C331*Оглавление!$K$19</f>
        <v>40</v>
      </c>
      <c r="F331" s="270"/>
      <c r="G331" s="565"/>
    </row>
    <row r="332">
      <c r="A332" s="145" t="s">
        <v>944</v>
      </c>
      <c r="B332" s="362" t="s">
        <v>1684</v>
      </c>
      <c r="C332" s="147">
        <v>11</v>
      </c>
      <c r="D332" s="569">
        <f>C332-C332*Оглавление!$K$19</f>
        <v>11</v>
      </c>
      <c r="F332" s="270"/>
      <c r="G332" s="565"/>
    </row>
    <row r="333">
      <c r="A333" s="145" t="s">
        <v>947</v>
      </c>
      <c r="B333" s="362" t="s">
        <v>1685</v>
      </c>
      <c r="C333" s="147">
        <v>320</v>
      </c>
      <c r="D333" s="569">
        <f>C333-C333*Оглавление!$K$19</f>
        <v>320</v>
      </c>
      <c r="F333" s="270"/>
      <c r="G333" s="565"/>
    </row>
    <row r="334">
      <c r="A334" s="145" t="s">
        <v>954</v>
      </c>
      <c r="B334" s="362" t="s">
        <v>1686</v>
      </c>
      <c r="C334" s="568">
        <v>188.53</v>
      </c>
      <c r="D334" s="569">
        <f>C334-C334*Оглавление!$K$13</f>
        <v>188.53</v>
      </c>
      <c r="F334" s="270"/>
      <c r="G334" s="565"/>
    </row>
    <row r="335">
      <c r="A335" s="145" t="s">
        <v>956</v>
      </c>
      <c r="B335" s="362" t="s">
        <v>1687</v>
      </c>
      <c r="C335" s="568">
        <v>400.85000000000002</v>
      </c>
      <c r="D335" s="569">
        <f>C335-C335*Оглавление!$K$13</f>
        <v>400.85000000000002</v>
      </c>
      <c r="F335" s="270"/>
      <c r="G335" s="565"/>
    </row>
    <row r="336">
      <c r="A336" s="145" t="s">
        <v>957</v>
      </c>
      <c r="B336" s="362" t="s">
        <v>1688</v>
      </c>
      <c r="C336" s="568">
        <v>651.90999999999997</v>
      </c>
      <c r="D336" s="569">
        <f>C336-C336*Оглавление!$K$13</f>
        <v>651.90999999999997</v>
      </c>
      <c r="F336" s="270"/>
      <c r="G336" s="565"/>
    </row>
    <row r="337">
      <c r="A337" s="145" t="s">
        <v>958</v>
      </c>
      <c r="B337" s="362" t="s">
        <v>1689</v>
      </c>
      <c r="C337" s="568">
        <v>986.15999999999997</v>
      </c>
      <c r="D337" s="569">
        <f>C337-C337*Оглавление!$K$13</f>
        <v>986.15999999999997</v>
      </c>
      <c r="F337" s="270"/>
      <c r="G337" s="565"/>
    </row>
    <row r="338">
      <c r="A338" s="145" t="s">
        <v>960</v>
      </c>
      <c r="B338" s="362" t="s">
        <v>1690</v>
      </c>
      <c r="C338" s="568">
        <v>1363.4400000000001</v>
      </c>
      <c r="D338" s="569">
        <f>C338-C338*Оглавление!$K$13</f>
        <v>1363.4400000000001</v>
      </c>
      <c r="F338" s="270"/>
      <c r="G338" s="565"/>
    </row>
    <row r="339">
      <c r="A339" s="145" t="s">
        <v>961</v>
      </c>
      <c r="B339" s="362" t="s">
        <v>1691</v>
      </c>
      <c r="C339" s="568">
        <v>3181.46</v>
      </c>
      <c r="D339" s="569">
        <f>C339-C339*Оглавление!$K$13</f>
        <v>3181.46</v>
      </c>
      <c r="F339" s="270"/>
      <c r="G339" s="565"/>
    </row>
    <row r="340">
      <c r="A340" s="145" t="s">
        <v>963</v>
      </c>
      <c r="B340" s="362" t="s">
        <v>1692</v>
      </c>
      <c r="C340" s="147">
        <v>328</v>
      </c>
      <c r="D340" s="569">
        <f>C340-C340*Оглавление!$K$13</f>
        <v>328</v>
      </c>
      <c r="F340" s="270"/>
      <c r="G340" s="565"/>
    </row>
    <row r="341">
      <c r="A341" s="145" t="s">
        <v>965</v>
      </c>
      <c r="B341" s="362" t="s">
        <v>1693</v>
      </c>
      <c r="C341" s="147">
        <v>427</v>
      </c>
      <c r="D341" s="569">
        <f>C341-C341*Оглавление!$K$13</f>
        <v>427</v>
      </c>
      <c r="F341" s="270"/>
      <c r="G341" s="565"/>
    </row>
    <row r="342">
      <c r="A342" s="145" t="s">
        <v>966</v>
      </c>
      <c r="B342" s="362" t="s">
        <v>1694</v>
      </c>
      <c r="C342" s="147">
        <v>791</v>
      </c>
      <c r="D342" s="569">
        <f>C342-C342*Оглавление!$K$13</f>
        <v>791</v>
      </c>
      <c r="F342" s="270"/>
      <c r="G342" s="565"/>
    </row>
    <row r="343">
      <c r="A343" s="145" t="s">
        <v>967</v>
      </c>
      <c r="B343" s="362" t="s">
        <v>1695</v>
      </c>
      <c r="C343" s="147">
        <v>1089</v>
      </c>
      <c r="D343" s="569">
        <f>C343-C343*Оглавление!$K$13</f>
        <v>1089</v>
      </c>
      <c r="F343" s="270"/>
      <c r="G343" s="565"/>
    </row>
    <row r="344">
      <c r="A344" s="145" t="s">
        <v>968</v>
      </c>
      <c r="B344" s="362" t="s">
        <v>1696</v>
      </c>
      <c r="C344" s="147">
        <v>1418</v>
      </c>
      <c r="D344" s="569">
        <f>C344-C344*Оглавление!$K$13</f>
        <v>1418</v>
      </c>
      <c r="F344" s="270"/>
      <c r="G344" s="565"/>
    </row>
    <row r="345">
      <c r="A345" s="145" t="s">
        <v>969</v>
      </c>
      <c r="B345" s="362" t="s">
        <v>1697</v>
      </c>
      <c r="C345" s="147">
        <v>3408</v>
      </c>
      <c r="D345" s="569">
        <f>C345-C345*Оглавление!$K$13</f>
        <v>3408</v>
      </c>
      <c r="F345" s="270"/>
      <c r="G345" s="565"/>
    </row>
    <row r="346">
      <c r="A346" s="145" t="s">
        <v>970</v>
      </c>
      <c r="B346" s="362" t="s">
        <v>1698</v>
      </c>
      <c r="C346" s="568">
        <v>210.52000000000001</v>
      </c>
      <c r="D346" s="569">
        <f>C346-C346*Оглавление!$K$13</f>
        <v>210.52000000000001</v>
      </c>
      <c r="F346" s="270"/>
      <c r="G346" s="565"/>
    </row>
    <row r="347">
      <c r="A347" s="145" t="s">
        <v>972</v>
      </c>
      <c r="B347" s="362" t="s">
        <v>1699</v>
      </c>
      <c r="C347" s="568">
        <v>358</v>
      </c>
      <c r="D347" s="569">
        <f>C347-C347*Оглавление!$K$13</f>
        <v>358</v>
      </c>
      <c r="F347" s="270"/>
      <c r="G347" s="565"/>
    </row>
    <row r="348">
      <c r="A348" s="145" t="s">
        <v>973</v>
      </c>
      <c r="B348" s="362" t="s">
        <v>1700</v>
      </c>
      <c r="C348" s="568">
        <v>575.91999999999996</v>
      </c>
      <c r="D348" s="569">
        <f>C348-C348*Оглавление!$K$13</f>
        <v>575.91999999999996</v>
      </c>
      <c r="F348" s="270"/>
      <c r="G348" s="565"/>
    </row>
    <row r="349">
      <c r="A349" s="145" t="s">
        <v>974</v>
      </c>
      <c r="B349" s="362" t="s">
        <v>1701</v>
      </c>
      <c r="C349" s="568">
        <v>910</v>
      </c>
      <c r="D349" s="569">
        <f>C349-C349*Оглавление!$K$13</f>
        <v>910</v>
      </c>
      <c r="F349" s="270"/>
      <c r="G349" s="565"/>
    </row>
    <row r="350">
      <c r="A350" s="145" t="s">
        <v>975</v>
      </c>
      <c r="B350" s="362" t="s">
        <v>1702</v>
      </c>
      <c r="C350" s="568">
        <v>970.77999999999997</v>
      </c>
      <c r="D350" s="569">
        <f>C350-C350*Оглавление!$K$13</f>
        <v>970.77999999999997</v>
      </c>
      <c r="F350" s="270"/>
      <c r="G350" s="565"/>
    </row>
    <row r="351">
      <c r="A351" s="145" t="s">
        <v>976</v>
      </c>
      <c r="B351" s="362" t="s">
        <v>1703</v>
      </c>
      <c r="C351" s="568">
        <v>2439.0100000000002</v>
      </c>
      <c r="D351" s="569">
        <f>C351-C351*Оглавление!$K$13</f>
        <v>2439.0100000000002</v>
      </c>
      <c r="F351" s="270"/>
      <c r="G351" s="565"/>
    </row>
    <row r="352">
      <c r="A352" s="145" t="s">
        <v>977</v>
      </c>
      <c r="B352" s="362" t="s">
        <v>1704</v>
      </c>
      <c r="C352" s="147">
        <v>264</v>
      </c>
      <c r="D352" s="569">
        <f>C352-C352*Оглавление!$K$13</f>
        <v>264</v>
      </c>
      <c r="F352" s="270"/>
      <c r="G352" s="565"/>
    </row>
    <row r="353">
      <c r="A353" s="145" t="s">
        <v>979</v>
      </c>
      <c r="B353" s="362" t="s">
        <v>1705</v>
      </c>
      <c r="C353" s="147">
        <v>437</v>
      </c>
      <c r="D353" s="569">
        <f>C353-C353*Оглавление!$K$13</f>
        <v>437</v>
      </c>
      <c r="F353" s="270"/>
      <c r="G353" s="565"/>
    </row>
    <row r="354">
      <c r="A354" s="145" t="s">
        <v>980</v>
      </c>
      <c r="B354" s="362" t="s">
        <v>1706</v>
      </c>
      <c r="C354" s="147">
        <v>800</v>
      </c>
      <c r="D354" s="569">
        <f>C354-C354*Оглавление!$K$13</f>
        <v>800</v>
      </c>
      <c r="F354" s="270"/>
      <c r="G354" s="565"/>
    </row>
    <row r="355">
      <c r="A355" s="145" t="s">
        <v>981</v>
      </c>
      <c r="B355" s="362" t="s">
        <v>1707</v>
      </c>
      <c r="C355" s="147">
        <v>1182</v>
      </c>
      <c r="D355" s="569">
        <f>C355-C355*Оглавление!$K$13</f>
        <v>1182</v>
      </c>
      <c r="F355" s="270"/>
      <c r="G355" s="565"/>
    </row>
    <row r="356">
      <c r="A356" s="145" t="s">
        <v>982</v>
      </c>
      <c r="B356" s="362" t="s">
        <v>1708</v>
      </c>
      <c r="C356" s="147">
        <v>1437</v>
      </c>
      <c r="D356" s="569">
        <f>C356-C356*Оглавление!$K$13</f>
        <v>1437</v>
      </c>
      <c r="F356" s="270"/>
      <c r="G356" s="565"/>
    </row>
    <row r="357">
      <c r="A357" s="145" t="s">
        <v>983</v>
      </c>
      <c r="B357" s="362" t="s">
        <v>1709</v>
      </c>
      <c r="C357" s="147">
        <v>3628</v>
      </c>
      <c r="D357" s="569">
        <f>C357-C357*Оглавление!$K$13</f>
        <v>3628</v>
      </c>
      <c r="F357" s="270"/>
      <c r="G357" s="565"/>
    </row>
    <row r="358">
      <c r="A358" s="145" t="s">
        <v>984</v>
      </c>
      <c r="B358" s="362" t="s">
        <v>1710</v>
      </c>
      <c r="C358" s="568">
        <v>139.09</v>
      </c>
      <c r="D358" s="569">
        <f>C358-C358*Оглавление!$K$13</f>
        <v>139.09</v>
      </c>
      <c r="F358" s="270"/>
      <c r="G358" s="565"/>
    </row>
    <row r="359">
      <c r="A359" s="145" t="s">
        <v>986</v>
      </c>
      <c r="B359" s="362" t="s">
        <v>1711</v>
      </c>
      <c r="C359" s="568">
        <v>235.65000000000001</v>
      </c>
      <c r="D359" s="569">
        <f>C359-C359*Оглавление!$K$13</f>
        <v>235.65000000000001</v>
      </c>
      <c r="F359" s="270"/>
      <c r="G359" s="565"/>
    </row>
    <row r="360">
      <c r="A360" s="145" t="s">
        <v>987</v>
      </c>
      <c r="B360" s="362" t="s">
        <v>1712</v>
      </c>
      <c r="C360" s="568">
        <v>367.88999999999999</v>
      </c>
      <c r="D360" s="569">
        <f>C360-C360*Оглавление!$K$13</f>
        <v>367.88999999999999</v>
      </c>
      <c r="F360" s="270"/>
      <c r="G360" s="565"/>
    </row>
    <row r="361">
      <c r="A361" s="145" t="s">
        <v>988</v>
      </c>
      <c r="B361" s="362" t="s">
        <v>1713</v>
      </c>
      <c r="C361" s="568">
        <v>471.37</v>
      </c>
      <c r="D361" s="569">
        <f>C361-C361*Оглавление!$K$13</f>
        <v>471.37</v>
      </c>
      <c r="F361" s="270"/>
      <c r="G361" s="565"/>
    </row>
    <row r="362">
      <c r="A362" s="145" t="s">
        <v>990</v>
      </c>
      <c r="B362" s="362" t="s">
        <v>1714</v>
      </c>
      <c r="C362" s="568">
        <v>793.21000000000004</v>
      </c>
      <c r="D362" s="569">
        <f>C362-C362*Оглавление!$K$13</f>
        <v>793.21000000000004</v>
      </c>
      <c r="F362" s="270"/>
      <c r="G362" s="565"/>
    </row>
    <row r="363">
      <c r="A363" s="145" t="s">
        <v>992</v>
      </c>
      <c r="B363" s="362" t="s">
        <v>1715</v>
      </c>
      <c r="C363" s="568">
        <v>292.91000000000003</v>
      </c>
      <c r="D363" s="569">
        <f>C363-C363*Оглавление!$K$13</f>
        <v>292.91000000000003</v>
      </c>
      <c r="F363" s="270"/>
      <c r="G363" s="565"/>
    </row>
    <row r="364">
      <c r="A364" s="145" t="s">
        <v>995</v>
      </c>
      <c r="B364" s="362" t="s">
        <v>1716</v>
      </c>
      <c r="C364" s="568">
        <v>267.75</v>
      </c>
      <c r="D364" s="569">
        <f>C364-C364*Оглавление!$K$13</f>
        <v>267.75</v>
      </c>
      <c r="F364" s="270"/>
      <c r="G364" s="565"/>
    </row>
    <row r="365">
      <c r="A365" s="145" t="s">
        <v>997</v>
      </c>
      <c r="B365" s="362" t="s">
        <v>1717</v>
      </c>
      <c r="C365" s="568">
        <v>304.29000000000002</v>
      </c>
      <c r="D365" s="569">
        <f>C365-C365*Оглавление!$K$13</f>
        <v>304.29000000000002</v>
      </c>
      <c r="F365" s="270"/>
      <c r="G365" s="565"/>
    </row>
    <row r="366">
      <c r="A366" s="145" t="s">
        <v>999</v>
      </c>
      <c r="B366" s="362" t="s">
        <v>1718</v>
      </c>
      <c r="C366" s="568">
        <v>602.24000000000001</v>
      </c>
      <c r="D366" s="569">
        <f>C366-C366*Оглавление!$K$13</f>
        <v>602.24000000000001</v>
      </c>
      <c r="F366" s="270"/>
      <c r="G366" s="565"/>
    </row>
    <row r="367">
      <c r="A367" s="145" t="s">
        <v>1001</v>
      </c>
      <c r="B367" s="362" t="s">
        <v>1719</v>
      </c>
      <c r="C367" s="568">
        <v>554.32000000000005</v>
      </c>
      <c r="D367" s="569">
        <f>C367-C367*Оглавление!$K$13</f>
        <v>554.32000000000005</v>
      </c>
      <c r="F367" s="270"/>
      <c r="G367" s="565"/>
    </row>
    <row r="368">
      <c r="A368" s="145" t="s">
        <v>1003</v>
      </c>
      <c r="B368" s="362" t="s">
        <v>1720</v>
      </c>
      <c r="C368" s="568">
        <v>139.36000000000001</v>
      </c>
      <c r="D368" s="569">
        <f>C368-C368*Оглавление!$K$13</f>
        <v>139.36000000000001</v>
      </c>
      <c r="F368" s="270"/>
      <c r="G368" s="565"/>
    </row>
    <row r="369">
      <c r="A369" s="145" t="s">
        <v>1005</v>
      </c>
      <c r="B369" s="362" t="s">
        <v>1721</v>
      </c>
      <c r="C369" s="568">
        <v>163.99000000000001</v>
      </c>
      <c r="D369" s="569">
        <f>C369-C369*Оглавление!$K$13</f>
        <v>163.99000000000001</v>
      </c>
      <c r="F369" s="270"/>
      <c r="G369" s="565"/>
    </row>
    <row r="370">
      <c r="A370" s="145" t="s">
        <v>1007</v>
      </c>
      <c r="B370" s="362" t="s">
        <v>1722</v>
      </c>
      <c r="C370" s="568">
        <v>156.06</v>
      </c>
      <c r="D370" s="569">
        <f>C370-C370*Оглавление!$K$13</f>
        <v>156.06</v>
      </c>
      <c r="F370" s="270"/>
      <c r="G370" s="565"/>
    </row>
    <row r="371">
      <c r="A371" s="145" t="s">
        <v>1009</v>
      </c>
      <c r="B371" s="362" t="s">
        <v>1723</v>
      </c>
      <c r="C371" s="568">
        <v>427.92000000000002</v>
      </c>
      <c r="D371" s="569">
        <f>C371-C371*Оглавление!$K$13</f>
        <v>427.92000000000002</v>
      </c>
      <c r="F371" s="270"/>
      <c r="G371" s="565"/>
    </row>
    <row r="372">
      <c r="A372" s="145" t="s">
        <v>1013</v>
      </c>
      <c r="B372" s="362" t="s">
        <v>1724</v>
      </c>
      <c r="C372" s="568">
        <v>219.90000000000001</v>
      </c>
      <c r="D372" s="569">
        <f>C372-C372*Оглавление!$K$13</f>
        <v>219.90000000000001</v>
      </c>
      <c r="F372" s="270"/>
      <c r="G372" s="565"/>
    </row>
    <row r="373">
      <c r="A373" s="145" t="s">
        <v>1014</v>
      </c>
      <c r="B373" s="362" t="s">
        <v>1725</v>
      </c>
      <c r="C373" s="568">
        <v>74.530000000000001</v>
      </c>
      <c r="D373" s="569">
        <f>C373-C373*Оглавление!$K$13</f>
        <v>74.530000000000001</v>
      </c>
      <c r="F373" s="270"/>
      <c r="G373" s="565"/>
    </row>
    <row r="374">
      <c r="A374" s="145" t="s">
        <v>1016</v>
      </c>
      <c r="B374" s="362" t="s">
        <v>1726</v>
      </c>
      <c r="C374" s="568">
        <v>90.400000000000006</v>
      </c>
      <c r="D374" s="569">
        <f>C374-C374*Оглавление!$K$13</f>
        <v>90.400000000000006</v>
      </c>
      <c r="F374" s="270"/>
      <c r="G374" s="565"/>
    </row>
    <row r="375">
      <c r="A375" s="145" t="s">
        <v>1017</v>
      </c>
      <c r="B375" s="362" t="s">
        <v>1727</v>
      </c>
      <c r="C375" s="568">
        <v>159.86000000000001</v>
      </c>
      <c r="D375" s="569">
        <f>C375-C375*Оглавление!$K$13</f>
        <v>159.86000000000001</v>
      </c>
      <c r="F375" s="270"/>
      <c r="G375" s="565"/>
    </row>
    <row r="376">
      <c r="A376" s="145" t="s">
        <v>1018</v>
      </c>
      <c r="B376" s="362" t="s">
        <v>1728</v>
      </c>
      <c r="C376" s="568">
        <v>93.019999999999996</v>
      </c>
      <c r="D376" s="569">
        <f>C376-C376*Оглавление!$K$13</f>
        <v>93.019999999999996</v>
      </c>
      <c r="F376" s="270"/>
      <c r="G376" s="565"/>
    </row>
    <row r="377">
      <c r="A377" s="145" t="s">
        <v>1021</v>
      </c>
      <c r="B377" s="362" t="s">
        <v>1729</v>
      </c>
      <c r="C377" s="568">
        <v>128.37</v>
      </c>
      <c r="D377" s="569">
        <f>C377-C377*Оглавление!$K$13</f>
        <v>128.37</v>
      </c>
      <c r="F377" s="270"/>
      <c r="G377" s="565"/>
    </row>
    <row r="378">
      <c r="A378" s="145" t="s">
        <v>1023</v>
      </c>
      <c r="B378" s="362" t="s">
        <v>1730</v>
      </c>
      <c r="C378" s="568">
        <v>143.47999999999999</v>
      </c>
      <c r="D378" s="569">
        <f>C378-C378*Оглавление!$K$13</f>
        <v>143.47999999999999</v>
      </c>
      <c r="F378" s="270"/>
      <c r="G378" s="565"/>
    </row>
    <row r="379">
      <c r="A379" s="145" t="s">
        <v>1027</v>
      </c>
      <c r="B379" s="362" t="s">
        <v>1731</v>
      </c>
      <c r="C379" s="568">
        <v>243.69</v>
      </c>
      <c r="D379" s="569">
        <f>C379-C379*Оглавление!$K$13</f>
        <v>243.69</v>
      </c>
      <c r="F379" s="270"/>
      <c r="G379" s="565"/>
    </row>
    <row r="380">
      <c r="A380" s="145" t="s">
        <v>1030</v>
      </c>
      <c r="B380" s="362" t="s">
        <v>1732</v>
      </c>
      <c r="C380" s="568">
        <v>280.06999999999999</v>
      </c>
      <c r="D380" s="569">
        <f>C380-C380*Оглавление!$K$13</f>
        <v>280.06999999999999</v>
      </c>
      <c r="F380" s="270"/>
      <c r="G380" s="565"/>
    </row>
    <row r="381">
      <c r="A381" s="145" t="s">
        <v>1032</v>
      </c>
      <c r="B381" s="362" t="s">
        <v>1733</v>
      </c>
      <c r="C381" s="568">
        <v>453.10000000000002</v>
      </c>
      <c r="D381" s="569">
        <f>C381-C381*Оглавление!$K$13</f>
        <v>453.10000000000002</v>
      </c>
      <c r="F381" s="270"/>
      <c r="G381" s="565"/>
    </row>
    <row r="382">
      <c r="A382" s="145" t="s">
        <v>1034</v>
      </c>
      <c r="B382" s="362" t="s">
        <v>1734</v>
      </c>
      <c r="C382" s="568">
        <v>385.67000000000002</v>
      </c>
      <c r="D382" s="569">
        <f>C382-C382*Оглавление!$K$13</f>
        <v>385.67000000000002</v>
      </c>
      <c r="F382" s="270"/>
      <c r="G382" s="565"/>
    </row>
    <row r="383">
      <c r="A383" s="145" t="s">
        <v>1036</v>
      </c>
      <c r="B383" s="362" t="s">
        <v>1735</v>
      </c>
      <c r="C383" s="568">
        <v>325.75</v>
      </c>
      <c r="D383" s="569">
        <f>C383-C383*Оглавление!$K$13</f>
        <v>325.75</v>
      </c>
      <c r="F383" s="270"/>
      <c r="G383" s="565"/>
    </row>
    <row r="384">
      <c r="A384" s="145" t="s">
        <v>1038</v>
      </c>
      <c r="B384" s="362" t="s">
        <v>1736</v>
      </c>
      <c r="C384" s="568">
        <v>98.859999999999999</v>
      </c>
      <c r="D384" s="569">
        <f>C384-C384*Оглавление!$K$13</f>
        <v>98.859999999999999</v>
      </c>
      <c r="F384" s="270"/>
      <c r="G384" s="565"/>
    </row>
    <row r="385">
      <c r="A385" s="145" t="s">
        <v>1040</v>
      </c>
      <c r="B385" s="362" t="s">
        <v>1737</v>
      </c>
      <c r="C385" s="568">
        <v>186.47</v>
      </c>
      <c r="D385" s="569">
        <f>C385-C385*Оглавление!$K$13</f>
        <v>186.47</v>
      </c>
      <c r="F385" s="270"/>
      <c r="G385" s="565"/>
    </row>
    <row r="386">
      <c r="A386" s="145" t="s">
        <v>1041</v>
      </c>
      <c r="B386" s="362" t="s">
        <v>1738</v>
      </c>
      <c r="C386" s="568">
        <v>302.19</v>
      </c>
      <c r="D386" s="569">
        <f>C386-C386*Оглавление!$K$13</f>
        <v>302.19</v>
      </c>
      <c r="F386" s="270"/>
      <c r="G386" s="565"/>
    </row>
    <row r="387">
      <c r="A387" s="145" t="s">
        <v>1042</v>
      </c>
      <c r="B387" s="362" t="s">
        <v>1739</v>
      </c>
      <c r="C387" s="568">
        <v>84.359999999999999</v>
      </c>
      <c r="D387" s="569">
        <f>C387-C387*Оглавление!$K$13</f>
        <v>84.359999999999999</v>
      </c>
      <c r="F387" s="270"/>
      <c r="G387" s="565"/>
    </row>
    <row r="388">
      <c r="A388" s="145" t="s">
        <v>1044</v>
      </c>
      <c r="B388" s="362" t="s">
        <v>1740</v>
      </c>
      <c r="C388" s="568">
        <v>245.44999999999999</v>
      </c>
      <c r="D388" s="569">
        <f>C388-C388*Оглавление!$K$13</f>
        <v>245.44999999999999</v>
      </c>
      <c r="F388" s="270"/>
      <c r="G388" s="565"/>
    </row>
    <row r="389">
      <c r="A389" s="145" t="s">
        <v>1045</v>
      </c>
      <c r="B389" s="362" t="s">
        <v>1741</v>
      </c>
      <c r="C389" s="568">
        <v>372.73000000000002</v>
      </c>
      <c r="D389" s="569">
        <f>C389-C389*Оглавление!$K$13</f>
        <v>372.73000000000002</v>
      </c>
      <c r="F389" s="270"/>
      <c r="G389" s="565"/>
    </row>
    <row r="390">
      <c r="A390" s="145" t="s">
        <v>1049</v>
      </c>
      <c r="B390" s="362" t="s">
        <v>1742</v>
      </c>
      <c r="C390" s="568">
        <v>1034.55</v>
      </c>
      <c r="D390" s="569">
        <f>C390-C390*Оглавление!$K$13</f>
        <v>1034.55</v>
      </c>
      <c r="F390" s="270"/>
      <c r="G390" s="565"/>
    </row>
    <row r="391">
      <c r="A391" s="145" t="s">
        <v>1052</v>
      </c>
      <c r="B391" s="362" t="s">
        <v>1743</v>
      </c>
      <c r="C391" s="568">
        <v>191.81</v>
      </c>
      <c r="D391" s="569">
        <f>C391-C391*Оглавление!$K$13</f>
        <v>191.81</v>
      </c>
      <c r="F391" s="270"/>
      <c r="G391" s="565"/>
    </row>
    <row r="392">
      <c r="A392" s="145" t="s">
        <v>1053</v>
      </c>
      <c r="B392" s="362" t="s">
        <v>1744</v>
      </c>
      <c r="C392" s="568">
        <v>298.74000000000001</v>
      </c>
      <c r="D392" s="569">
        <f>C392-C392*Оглавление!$K$13</f>
        <v>298.74000000000001</v>
      </c>
      <c r="F392" s="270"/>
      <c r="G392" s="565"/>
    </row>
    <row r="393">
      <c r="A393" s="145" t="s">
        <v>1054</v>
      </c>
      <c r="B393" s="362" t="s">
        <v>1745</v>
      </c>
      <c r="C393" s="568">
        <v>151.96000000000001</v>
      </c>
      <c r="D393" s="569">
        <f>C393-C393*Оглавление!$K$13</f>
        <v>151.96000000000001</v>
      </c>
      <c r="F393" s="270"/>
      <c r="G393" s="565"/>
    </row>
    <row r="394">
      <c r="A394" s="145" t="s">
        <v>1056</v>
      </c>
      <c r="B394" s="362" t="s">
        <v>1746</v>
      </c>
      <c r="C394" s="568">
        <v>163.61000000000001</v>
      </c>
      <c r="D394" s="569">
        <f>C394-C394*Оглавление!$K$13</f>
        <v>163.61000000000001</v>
      </c>
      <c r="F394" s="270"/>
      <c r="G394" s="565"/>
    </row>
    <row r="395">
      <c r="A395" s="145" t="s">
        <v>1058</v>
      </c>
      <c r="B395" s="362" t="s">
        <v>1747</v>
      </c>
      <c r="C395" s="568">
        <v>275.67000000000002</v>
      </c>
      <c r="D395" s="569">
        <f>C395-C395*Оглавление!$K$13</f>
        <v>275.67000000000002</v>
      </c>
      <c r="F395" s="270"/>
      <c r="G395" s="565"/>
    </row>
    <row r="396">
      <c r="A396" s="145" t="s">
        <v>1059</v>
      </c>
      <c r="B396" s="362" t="s">
        <v>1748</v>
      </c>
      <c r="C396" s="568">
        <v>53.640000000000001</v>
      </c>
      <c r="D396" s="569">
        <f>C396-C396*Оглавление!$K$13</f>
        <v>53.640000000000001</v>
      </c>
      <c r="F396" s="270"/>
      <c r="G396" s="565"/>
    </row>
    <row r="397">
      <c r="A397" s="145" t="s">
        <v>1061</v>
      </c>
      <c r="B397" s="362" t="s">
        <v>1749</v>
      </c>
      <c r="C397" s="568">
        <v>100</v>
      </c>
      <c r="D397" s="569">
        <f>C397-C397*Оглавление!$K$13</f>
        <v>100</v>
      </c>
      <c r="F397" s="270"/>
      <c r="G397" s="565"/>
    </row>
    <row r="398">
      <c r="A398" s="145" t="s">
        <v>1062</v>
      </c>
      <c r="B398" s="362" t="s">
        <v>1750</v>
      </c>
      <c r="C398" s="568">
        <v>154.55000000000001</v>
      </c>
      <c r="D398" s="569">
        <f>C398-C398*Оглавление!$K$13</f>
        <v>154.55000000000001</v>
      </c>
      <c r="F398" s="270"/>
      <c r="G398" s="565"/>
    </row>
    <row r="399">
      <c r="A399" s="145" t="s">
        <v>1063</v>
      </c>
      <c r="B399" s="362" t="s">
        <v>1751</v>
      </c>
      <c r="C399" s="568">
        <v>201.81999999999999</v>
      </c>
      <c r="D399" s="569">
        <f>C399-C399*Оглавление!$K$13</f>
        <v>201.81999999999999</v>
      </c>
      <c r="F399" s="270"/>
      <c r="G399" s="565"/>
    </row>
    <row r="400">
      <c r="A400" s="145" t="s">
        <v>1064</v>
      </c>
      <c r="B400" s="362" t="s">
        <v>1752</v>
      </c>
      <c r="C400" s="568">
        <v>209.09</v>
      </c>
      <c r="D400" s="569">
        <f>C400-C400*Оглавление!$K$13</f>
        <v>209.09</v>
      </c>
      <c r="F400" s="270"/>
      <c r="G400" s="565"/>
    </row>
    <row r="401">
      <c r="A401" s="145" t="s">
        <v>1065</v>
      </c>
      <c r="B401" s="362" t="s">
        <v>1753</v>
      </c>
      <c r="C401" s="568">
        <v>307.00999999999999</v>
      </c>
      <c r="D401" s="569">
        <f>C401-C401*Оглавление!$K$13</f>
        <v>307.00999999999999</v>
      </c>
      <c r="F401" s="270"/>
      <c r="G401" s="565"/>
    </row>
    <row r="402">
      <c r="A402" s="145" t="s">
        <v>1068</v>
      </c>
      <c r="B402" s="362" t="s">
        <v>1754</v>
      </c>
      <c r="C402" s="568">
        <v>43.130000000000003</v>
      </c>
      <c r="D402" s="569">
        <f>C402-C402*Оглавление!$K$13</f>
        <v>43.130000000000003</v>
      </c>
      <c r="F402" s="270"/>
      <c r="G402" s="565"/>
    </row>
    <row r="403">
      <c r="A403" s="145" t="s">
        <v>1070</v>
      </c>
      <c r="B403" s="362" t="s">
        <v>1755</v>
      </c>
      <c r="C403" s="568">
        <v>42.969999999999999</v>
      </c>
      <c r="D403" s="569">
        <f>C403-C403*Оглавление!$K$13</f>
        <v>42.969999999999999</v>
      </c>
      <c r="F403" s="270"/>
      <c r="G403" s="565"/>
    </row>
    <row r="404">
      <c r="A404" s="145" t="s">
        <v>1072</v>
      </c>
      <c r="B404" s="362" t="s">
        <v>1756</v>
      </c>
      <c r="C404" s="568">
        <v>85.450000000000003</v>
      </c>
      <c r="D404" s="569">
        <f>C404-C404*Оглавление!$K$13</f>
        <v>85.450000000000003</v>
      </c>
      <c r="F404" s="270"/>
      <c r="G404" s="565"/>
    </row>
    <row r="405">
      <c r="A405" s="145" t="s">
        <v>1073</v>
      </c>
      <c r="B405" s="362" t="s">
        <v>1757</v>
      </c>
      <c r="C405" s="568">
        <v>135.31</v>
      </c>
      <c r="D405" s="569">
        <f>C405-C405*Оглавление!$K$13</f>
        <v>135.31</v>
      </c>
      <c r="F405" s="270"/>
      <c r="G405" s="565"/>
    </row>
    <row r="406">
      <c r="A406" s="145" t="s">
        <v>1074</v>
      </c>
      <c r="B406" s="362" t="s">
        <v>1758</v>
      </c>
      <c r="C406" s="568">
        <v>128.41999999999999</v>
      </c>
      <c r="D406" s="569">
        <f>C406-C406*Оглавление!$K$13</f>
        <v>128.41999999999999</v>
      </c>
      <c r="F406" s="270"/>
      <c r="G406" s="565"/>
    </row>
    <row r="407">
      <c r="A407" s="145" t="s">
        <v>1075</v>
      </c>
      <c r="B407" s="362" t="s">
        <v>1759</v>
      </c>
      <c r="C407" s="568">
        <v>252.06999999999999</v>
      </c>
      <c r="D407" s="569">
        <f>C407-C407*Оглавление!$K$13</f>
        <v>252.06999999999999</v>
      </c>
      <c r="F407" s="270"/>
      <c r="G407" s="565"/>
    </row>
    <row r="408">
      <c r="A408" s="145" t="s">
        <v>1076</v>
      </c>
      <c r="B408" s="362" t="s">
        <v>1760</v>
      </c>
      <c r="C408" s="568">
        <v>254.71000000000001</v>
      </c>
      <c r="D408" s="569">
        <f>C408-C408*Оглавление!$K$13</f>
        <v>254.71000000000001</v>
      </c>
      <c r="F408" s="270"/>
      <c r="G408" s="565"/>
    </row>
    <row r="409">
      <c r="A409" s="145" t="s">
        <v>1077</v>
      </c>
      <c r="B409" s="362" t="s">
        <v>1761</v>
      </c>
      <c r="C409" s="568">
        <v>224</v>
      </c>
      <c r="D409" s="569">
        <f>C409-C409*Оглавление!$K$13</f>
        <v>224</v>
      </c>
      <c r="F409" s="270"/>
      <c r="G409" s="565"/>
    </row>
    <row r="410">
      <c r="A410" s="145" t="s">
        <v>1079</v>
      </c>
      <c r="B410" s="362" t="s">
        <v>1762</v>
      </c>
      <c r="C410" s="568">
        <v>213.15000000000001</v>
      </c>
      <c r="D410" s="569">
        <f>C410-C410*Оглавление!$K$13</f>
        <v>213.15000000000001</v>
      </c>
      <c r="F410" s="270"/>
      <c r="G410" s="565"/>
    </row>
    <row r="411">
      <c r="A411" s="145" t="s">
        <v>1081</v>
      </c>
      <c r="B411" s="362" t="s">
        <v>1763</v>
      </c>
      <c r="C411" s="568">
        <v>234.22</v>
      </c>
      <c r="D411" s="569">
        <f>C411-C411*Оглавление!$K$13</f>
        <v>234.22</v>
      </c>
      <c r="F411" s="270"/>
      <c r="G411" s="565"/>
    </row>
    <row r="412">
      <c r="A412" s="145" t="s">
        <v>1083</v>
      </c>
      <c r="B412" s="362" t="s">
        <v>1764</v>
      </c>
      <c r="C412" s="568">
        <v>375.66000000000003</v>
      </c>
      <c r="D412" s="569">
        <f>C412-C412*Оглавление!$K$13</f>
        <v>375.66000000000003</v>
      </c>
      <c r="F412" s="270"/>
      <c r="G412" s="565"/>
    </row>
    <row r="413">
      <c r="A413" s="145" t="s">
        <v>1085</v>
      </c>
      <c r="B413" s="362" t="s">
        <v>1765</v>
      </c>
      <c r="C413" s="568">
        <v>47.689999999999998</v>
      </c>
      <c r="D413" s="569">
        <f>C413-C413*Оглавление!$K$13</f>
        <v>47.689999999999998</v>
      </c>
      <c r="F413" s="270"/>
      <c r="G413" s="565"/>
    </row>
    <row r="414">
      <c r="A414" s="145" t="s">
        <v>1088</v>
      </c>
      <c r="B414" s="362" t="s">
        <v>1766</v>
      </c>
      <c r="C414" s="568">
        <v>51.990000000000002</v>
      </c>
      <c r="D414" s="569">
        <f>C414-C414*Оглавление!$K$13</f>
        <v>51.990000000000002</v>
      </c>
      <c r="F414" s="270"/>
      <c r="G414" s="565"/>
    </row>
    <row r="415">
      <c r="A415" s="145" t="s">
        <v>1090</v>
      </c>
      <c r="B415" s="362" t="s">
        <v>1767</v>
      </c>
      <c r="C415" s="568">
        <v>87.810000000000002</v>
      </c>
      <c r="D415" s="569">
        <f>C415-C415*Оглавление!$K$13</f>
        <v>87.810000000000002</v>
      </c>
      <c r="F415" s="270"/>
      <c r="G415" s="565"/>
    </row>
    <row r="416">
      <c r="A416" s="145" t="s">
        <v>1091</v>
      </c>
      <c r="B416" s="362" t="s">
        <v>1768</v>
      </c>
      <c r="C416" s="568">
        <v>130.91</v>
      </c>
      <c r="D416" s="569">
        <f>C416-C416*Оглавление!$K$13</f>
        <v>130.91</v>
      </c>
      <c r="F416" s="270"/>
      <c r="G416" s="565"/>
    </row>
    <row r="417">
      <c r="A417" s="145" t="s">
        <v>1092</v>
      </c>
      <c r="B417" s="362" t="s">
        <v>1769</v>
      </c>
      <c r="C417" s="568">
        <v>181.99000000000001</v>
      </c>
      <c r="D417" s="569">
        <f>C417-C417*Оглавление!$K$13</f>
        <v>181.99000000000001</v>
      </c>
      <c r="F417" s="270"/>
      <c r="G417" s="565"/>
    </row>
    <row r="418">
      <c r="A418" s="145" t="s">
        <v>1093</v>
      </c>
      <c r="B418" s="362" t="s">
        <v>1770</v>
      </c>
      <c r="C418" s="568">
        <v>224.27000000000001</v>
      </c>
      <c r="D418" s="569">
        <f>C418-C418*Оглавление!$K$13</f>
        <v>224.27000000000001</v>
      </c>
      <c r="F418" s="270"/>
      <c r="G418" s="565"/>
    </row>
    <row r="419">
      <c r="A419" s="145" t="s">
        <v>1094</v>
      </c>
      <c r="B419" s="362" t="s">
        <v>1771</v>
      </c>
      <c r="C419" s="568">
        <v>262.5</v>
      </c>
      <c r="D419" s="569">
        <f>C419-C419*Оглавление!$K$13</f>
        <v>262.5</v>
      </c>
      <c r="F419" s="270"/>
      <c r="G419" s="565"/>
    </row>
    <row r="420">
      <c r="A420" s="145" t="s">
        <v>1095</v>
      </c>
      <c r="B420" s="362" t="s">
        <v>1772</v>
      </c>
      <c r="C420" s="568">
        <v>294.55000000000001</v>
      </c>
      <c r="D420" s="569">
        <f>C420-C420*Оглавление!$K$13</f>
        <v>294.55000000000001</v>
      </c>
      <c r="F420" s="270"/>
      <c r="G420" s="565"/>
    </row>
    <row r="421">
      <c r="A421" s="145" t="s">
        <v>1096</v>
      </c>
      <c r="B421" s="362" t="s">
        <v>1773</v>
      </c>
      <c r="C421" s="568">
        <v>57.170000000000002</v>
      </c>
      <c r="D421" s="569">
        <f>C421-C421*Оглавление!$K$13</f>
        <v>57.170000000000002</v>
      </c>
      <c r="F421" s="270"/>
      <c r="G421" s="565"/>
    </row>
    <row r="422">
      <c r="A422" s="145" t="s">
        <v>1098</v>
      </c>
      <c r="B422" s="362" t="s">
        <v>1774</v>
      </c>
      <c r="C422" s="568">
        <v>27.91</v>
      </c>
      <c r="D422" s="569">
        <f>C422-C422*Оглавление!$K$13</f>
        <v>27.91</v>
      </c>
      <c r="F422" s="270"/>
      <c r="G422" s="565"/>
    </row>
    <row r="423">
      <c r="A423" s="145" t="s">
        <v>1099</v>
      </c>
      <c r="B423" s="362" t="s">
        <v>1775</v>
      </c>
      <c r="C423" s="568">
        <v>65.450000000000003</v>
      </c>
      <c r="D423" s="569">
        <f>C423-C423*Оглавление!$K$13</f>
        <v>65.450000000000003</v>
      </c>
      <c r="F423" s="270"/>
      <c r="G423" s="565"/>
    </row>
    <row r="424">
      <c r="A424" s="145" t="s">
        <v>1100</v>
      </c>
      <c r="B424" s="362" t="s">
        <v>1776</v>
      </c>
      <c r="C424" s="568">
        <v>143.47</v>
      </c>
      <c r="D424" s="569">
        <f>C424-C424*Оглавление!$K$13</f>
        <v>143.47</v>
      </c>
      <c r="F424" s="270"/>
      <c r="G424" s="565"/>
    </row>
    <row r="425">
      <c r="A425" s="145" t="s">
        <v>1101</v>
      </c>
      <c r="B425" s="362" t="s">
        <v>1777</v>
      </c>
      <c r="C425" s="568">
        <v>136.25999999999999</v>
      </c>
      <c r="D425" s="569">
        <f>C425-C425*Оглавление!$K$13</f>
        <v>136.25999999999999</v>
      </c>
      <c r="F425" s="270"/>
      <c r="G425" s="565"/>
    </row>
    <row r="426">
      <c r="A426" s="145" t="s">
        <v>1102</v>
      </c>
      <c r="B426" s="362" t="s">
        <v>1778</v>
      </c>
      <c r="C426" s="568">
        <v>279.62</v>
      </c>
      <c r="D426" s="569">
        <f>C426-C426*Оглавление!$K$13</f>
        <v>279.62</v>
      </c>
      <c r="F426" s="270"/>
      <c r="G426" s="565"/>
    </row>
    <row r="427">
      <c r="A427" s="145" t="s">
        <v>1103</v>
      </c>
      <c r="B427" s="362" t="s">
        <v>1779</v>
      </c>
      <c r="C427" s="568">
        <v>250.81999999999999</v>
      </c>
      <c r="D427" s="569">
        <f>C427-C427*Оглавление!$K$13</f>
        <v>250.81999999999999</v>
      </c>
      <c r="F427" s="270"/>
      <c r="G427" s="565"/>
    </row>
    <row r="428">
      <c r="A428" s="145" t="s">
        <v>1104</v>
      </c>
      <c r="B428" s="362" t="s">
        <v>1780</v>
      </c>
      <c r="C428" s="568">
        <v>188</v>
      </c>
      <c r="D428" s="569">
        <f>C428-C428*Оглавление!$K$13</f>
        <v>188</v>
      </c>
      <c r="F428" s="270"/>
      <c r="G428" s="565"/>
    </row>
    <row r="429">
      <c r="A429" s="145" t="s">
        <v>1105</v>
      </c>
      <c r="B429" s="362" t="s">
        <v>1781</v>
      </c>
      <c r="C429" s="568">
        <v>391.72000000000003</v>
      </c>
      <c r="D429" s="569">
        <f>C429-C429*Оглавление!$K$13</f>
        <v>391.72000000000003</v>
      </c>
      <c r="F429" s="270"/>
      <c r="G429" s="565"/>
    </row>
    <row r="430">
      <c r="A430" s="145" t="s">
        <v>1106</v>
      </c>
      <c r="B430" s="362" t="s">
        <v>1782</v>
      </c>
      <c r="C430" s="568">
        <v>348.60000000000002</v>
      </c>
      <c r="D430" s="569">
        <f>C430-C430*Оглавление!$K$13</f>
        <v>348.60000000000002</v>
      </c>
      <c r="F430" s="270"/>
      <c r="G430" s="565"/>
    </row>
    <row r="431">
      <c r="A431" s="145" t="s">
        <v>1108</v>
      </c>
      <c r="B431" s="362" t="s">
        <v>1783</v>
      </c>
      <c r="C431" s="568">
        <v>342.61000000000001</v>
      </c>
      <c r="D431" s="569">
        <f>C431-C431*Оглавление!$K$13</f>
        <v>342.61000000000001</v>
      </c>
      <c r="F431" s="270"/>
      <c r="G431" s="565"/>
    </row>
    <row r="432">
      <c r="A432" s="145" t="s">
        <v>1109</v>
      </c>
      <c r="B432" s="362" t="s">
        <v>1784</v>
      </c>
      <c r="C432" s="568">
        <v>149.09</v>
      </c>
      <c r="D432" s="569">
        <f>C432-C432*Оглавление!$K$13</f>
        <v>149.09</v>
      </c>
      <c r="F432" s="270"/>
      <c r="G432" s="565"/>
    </row>
    <row r="433">
      <c r="A433" s="145" t="s">
        <v>1112</v>
      </c>
      <c r="B433" s="362" t="s">
        <v>1785</v>
      </c>
      <c r="C433" s="568">
        <v>238</v>
      </c>
      <c r="D433" s="569">
        <f>C433-C433*Оглавление!$K$13</f>
        <v>238</v>
      </c>
      <c r="F433" s="270"/>
      <c r="G433" s="565"/>
    </row>
    <row r="434">
      <c r="A434" s="145" t="s">
        <v>1119</v>
      </c>
      <c r="B434" s="362" t="s">
        <v>1786</v>
      </c>
      <c r="C434" s="568">
        <v>43.990000000000002</v>
      </c>
      <c r="D434" s="569">
        <f>C434-C434*Оглавление!$K$13</f>
        <v>43.990000000000002</v>
      </c>
      <c r="F434" s="270"/>
      <c r="G434" s="565"/>
    </row>
    <row r="435">
      <c r="A435" s="145" t="s">
        <v>1122</v>
      </c>
      <c r="B435" s="362" t="s">
        <v>1787</v>
      </c>
      <c r="C435" s="568">
        <v>67.140000000000001</v>
      </c>
      <c r="D435" s="569">
        <f>C435-C435*Оглавление!$K$13</f>
        <v>67.140000000000001</v>
      </c>
      <c r="F435" s="270"/>
      <c r="G435" s="565"/>
    </row>
    <row r="436">
      <c r="A436" s="145" t="s">
        <v>1124</v>
      </c>
      <c r="B436" s="362" t="s">
        <v>1788</v>
      </c>
      <c r="C436" s="568">
        <v>88.450000000000003</v>
      </c>
      <c r="D436" s="569">
        <f>C436-C436*Оглавление!$K$13</f>
        <v>88.450000000000003</v>
      </c>
      <c r="F436" s="270"/>
      <c r="G436" s="565"/>
    </row>
    <row r="437">
      <c r="A437" s="145" t="s">
        <v>1126</v>
      </c>
      <c r="B437" s="362" t="s">
        <v>1789</v>
      </c>
      <c r="C437" s="568">
        <v>99.680000000000007</v>
      </c>
      <c r="D437" s="569">
        <f>C437-C437*Оглавление!$K$13</f>
        <v>99.680000000000007</v>
      </c>
      <c r="F437" s="270"/>
      <c r="G437" s="565"/>
    </row>
    <row r="438">
      <c r="A438" s="145" t="s">
        <v>1128</v>
      </c>
      <c r="B438" s="362" t="s">
        <v>1790</v>
      </c>
      <c r="C438" s="568">
        <v>116.77</v>
      </c>
      <c r="D438" s="569">
        <f>C438-C438*Оглавление!$K$13</f>
        <v>116.77</v>
      </c>
      <c r="F438" s="270"/>
      <c r="G438" s="565"/>
    </row>
    <row r="439">
      <c r="A439" s="145" t="s">
        <v>1130</v>
      </c>
      <c r="B439" s="362" t="s">
        <v>1791</v>
      </c>
      <c r="C439" s="568">
        <v>144</v>
      </c>
      <c r="D439" s="569">
        <f>C439-C439*Оглавление!$K$13</f>
        <v>144</v>
      </c>
      <c r="F439" s="270"/>
      <c r="G439" s="565"/>
    </row>
    <row r="440">
      <c r="A440" s="145" t="s">
        <v>1132</v>
      </c>
      <c r="B440" s="362" t="s">
        <v>1792</v>
      </c>
      <c r="C440" s="568">
        <v>38.740000000000002</v>
      </c>
      <c r="D440" s="569">
        <f>C440-C440*Оглавление!$K$13</f>
        <v>38.740000000000002</v>
      </c>
      <c r="F440" s="270"/>
      <c r="G440" s="565"/>
    </row>
    <row r="441">
      <c r="A441" s="145" t="s">
        <v>1134</v>
      </c>
      <c r="B441" s="362" t="s">
        <v>1793</v>
      </c>
      <c r="C441" s="568">
        <v>63.560000000000002</v>
      </c>
      <c r="D441" s="569">
        <f>C441-C441*Оглавление!$K$13</f>
        <v>63.560000000000002</v>
      </c>
      <c r="F441" s="270"/>
      <c r="G441" s="565"/>
    </row>
    <row r="442">
      <c r="A442" s="145" t="s">
        <v>1135</v>
      </c>
      <c r="B442" s="362" t="s">
        <v>1794</v>
      </c>
      <c r="C442" s="568">
        <v>99.290000000000006</v>
      </c>
      <c r="D442" s="569">
        <f>C442-C442*Оглавление!$K$13</f>
        <v>99.290000000000006</v>
      </c>
      <c r="F442" s="270"/>
      <c r="G442" s="565"/>
    </row>
    <row r="443">
      <c r="A443" s="145" t="s">
        <v>1136</v>
      </c>
      <c r="B443" s="362" t="s">
        <v>1795</v>
      </c>
      <c r="C443" s="568">
        <v>33.460000000000001</v>
      </c>
      <c r="D443" s="569">
        <f>C443-C443*Оглавление!$K$13</f>
        <v>33.460000000000001</v>
      </c>
      <c r="F443" s="270"/>
      <c r="G443" s="565"/>
    </row>
    <row r="444">
      <c r="A444" s="145" t="s">
        <v>1138</v>
      </c>
      <c r="B444" s="362" t="s">
        <v>1796</v>
      </c>
      <c r="C444" s="568">
        <v>44.969999999999999</v>
      </c>
      <c r="D444" s="569">
        <f>C444-C444*Оглавление!$K$13</f>
        <v>44.969999999999999</v>
      </c>
      <c r="F444" s="270"/>
      <c r="G444" s="565"/>
    </row>
    <row r="445">
      <c r="A445" s="145" t="s">
        <v>1139</v>
      </c>
      <c r="B445" s="362" t="s">
        <v>1797</v>
      </c>
      <c r="C445" s="568">
        <v>97.299999999999997</v>
      </c>
      <c r="D445" s="569">
        <f>C445-C445*Оглавление!$K$13</f>
        <v>97.299999999999997</v>
      </c>
      <c r="F445" s="270"/>
      <c r="G445" s="565"/>
    </row>
    <row r="446">
      <c r="A446" s="145" t="s">
        <v>1140</v>
      </c>
      <c r="B446" s="362" t="s">
        <v>1798</v>
      </c>
      <c r="C446" s="568">
        <v>156.43000000000001</v>
      </c>
      <c r="D446" s="569">
        <f>C446-C446*Оглавление!$K$13</f>
        <v>156.43000000000001</v>
      </c>
      <c r="F446" s="270"/>
      <c r="G446" s="565"/>
    </row>
    <row r="447">
      <c r="A447" s="145" t="s">
        <v>1141</v>
      </c>
      <c r="B447" s="362" t="s">
        <v>1799</v>
      </c>
      <c r="C447" s="568">
        <v>297.06</v>
      </c>
      <c r="D447" s="569">
        <f>C447-C447*Оглавление!$K$13</f>
        <v>297.06</v>
      </c>
      <c r="F447" s="270"/>
      <c r="G447" s="565"/>
    </row>
    <row r="448">
      <c r="A448" s="145" t="s">
        <v>1142</v>
      </c>
      <c r="B448" s="362" t="s">
        <v>1800</v>
      </c>
      <c r="C448" s="568">
        <v>20</v>
      </c>
      <c r="D448" s="569">
        <f>C448-C448*Оглавление!$K$13</f>
        <v>20</v>
      </c>
      <c r="F448" s="270"/>
      <c r="G448" s="565"/>
    </row>
    <row r="449">
      <c r="A449" s="145" t="s">
        <v>1144</v>
      </c>
      <c r="B449" s="362" t="s">
        <v>1801</v>
      </c>
      <c r="C449" s="568">
        <v>32</v>
      </c>
      <c r="D449" s="569">
        <f>C449-C449*Оглавление!$K$13</f>
        <v>32</v>
      </c>
      <c r="F449" s="270"/>
      <c r="G449" s="565"/>
    </row>
    <row r="450">
      <c r="A450" s="145" t="s">
        <v>1146</v>
      </c>
      <c r="B450" s="362" t="s">
        <v>1802</v>
      </c>
      <c r="C450" s="568">
        <v>28.449999999999999</v>
      </c>
      <c r="D450" s="569">
        <f>C450-C450*Оглавление!$K$13</f>
        <v>28.449999999999999</v>
      </c>
      <c r="F450" s="270"/>
      <c r="G450" s="565"/>
    </row>
    <row r="451">
      <c r="A451" s="145" t="s">
        <v>1147</v>
      </c>
      <c r="B451" s="362" t="s">
        <v>1803</v>
      </c>
      <c r="C451" s="568">
        <v>55.950000000000003</v>
      </c>
      <c r="D451" s="569">
        <f>C451-C451*Оглавление!$K$13</f>
        <v>55.950000000000003</v>
      </c>
      <c r="F451" s="270"/>
      <c r="G451" s="565"/>
    </row>
    <row r="452">
      <c r="A452" s="145" t="s">
        <v>1156</v>
      </c>
      <c r="B452" s="362" t="s">
        <v>1804</v>
      </c>
      <c r="C452" s="568">
        <v>296</v>
      </c>
      <c r="D452" s="569">
        <f>C452-C452*Оглавление!$K$13</f>
        <v>296</v>
      </c>
      <c r="F452" s="270"/>
      <c r="G452" s="565"/>
    </row>
    <row r="453">
      <c r="A453" s="145" t="s">
        <v>1158</v>
      </c>
      <c r="B453" s="362" t="s">
        <v>1805</v>
      </c>
      <c r="C453" s="568">
        <v>350.56</v>
      </c>
      <c r="D453" s="569">
        <f>C453-C453*Оглавление!$K$13</f>
        <v>350.56</v>
      </c>
      <c r="F453" s="270"/>
      <c r="G453" s="565"/>
    </row>
    <row r="454">
      <c r="A454" s="145" t="s">
        <v>1159</v>
      </c>
      <c r="B454" s="362" t="s">
        <v>1806</v>
      </c>
      <c r="C454" s="568">
        <v>561.63999999999999</v>
      </c>
      <c r="D454" s="569">
        <f>C454-C454*Оглавление!$K$13</f>
        <v>561.63999999999999</v>
      </c>
      <c r="F454" s="270"/>
      <c r="G454" s="565"/>
    </row>
    <row r="455">
      <c r="A455" s="145" t="s">
        <v>1160</v>
      </c>
      <c r="B455" s="362" t="s">
        <v>1807</v>
      </c>
      <c r="C455" s="568">
        <v>902.98000000000002</v>
      </c>
      <c r="D455" s="569">
        <f>C455-C455*Оглавление!$K$13</f>
        <v>902.98000000000002</v>
      </c>
      <c r="F455" s="270"/>
      <c r="G455" s="565"/>
    </row>
    <row r="456">
      <c r="A456" s="145" t="s">
        <v>1161</v>
      </c>
      <c r="B456" s="362" t="s">
        <v>1808</v>
      </c>
      <c r="C456" s="568">
        <v>1451.2</v>
      </c>
      <c r="D456" s="569">
        <f>C456-C456*Оглавление!$K$13</f>
        <v>1451.2</v>
      </c>
      <c r="F456" s="270"/>
      <c r="G456" s="565"/>
    </row>
    <row r="457">
      <c r="A457" s="145" t="s">
        <v>1162</v>
      </c>
      <c r="B457" s="362" t="s">
        <v>1809</v>
      </c>
      <c r="C457" s="568">
        <v>2142</v>
      </c>
      <c r="D457" s="569">
        <f>C457-C457*Оглавление!$K$13</f>
        <v>2142</v>
      </c>
      <c r="F457" s="270"/>
      <c r="G457" s="565"/>
    </row>
    <row r="458">
      <c r="A458" s="145" t="s">
        <v>1163</v>
      </c>
      <c r="B458" s="362" t="s">
        <v>1810</v>
      </c>
      <c r="C458" s="147">
        <v>399.99999999999994</v>
      </c>
      <c r="D458" s="569">
        <f>C458-C458*Оглавление!$K$13</f>
        <v>399.99999999999994</v>
      </c>
      <c r="F458" s="270"/>
      <c r="G458" s="565"/>
    </row>
    <row r="459">
      <c r="A459" s="145" t="s">
        <v>1164</v>
      </c>
      <c r="B459" s="362" t="s">
        <v>1811</v>
      </c>
      <c r="C459" s="147">
        <v>600.43000000000006</v>
      </c>
      <c r="D459" s="569">
        <f>C459-C459*Оглавление!$K$13</f>
        <v>600.43000000000006</v>
      </c>
      <c r="F459" s="270"/>
      <c r="G459" s="565"/>
    </row>
    <row r="460">
      <c r="A460" s="145" t="s">
        <v>1165</v>
      </c>
      <c r="B460" s="362" t="s">
        <v>1812</v>
      </c>
      <c r="C460" s="147">
        <v>1136.3599999999999</v>
      </c>
      <c r="D460" s="569">
        <f>C460-C460*Оглавление!$K$13</f>
        <v>1136.3599999999999</v>
      </c>
      <c r="F460" s="270"/>
      <c r="G460" s="565"/>
    </row>
    <row r="461">
      <c r="A461" s="145" t="s">
        <v>1166</v>
      </c>
      <c r="B461" s="362" t="s">
        <v>1813</v>
      </c>
      <c r="C461" s="147">
        <v>1728.54</v>
      </c>
      <c r="D461" s="569">
        <f>C461-C461*Оглавление!$K$13</f>
        <v>1728.54</v>
      </c>
      <c r="F461" s="270"/>
      <c r="G461" s="565"/>
    </row>
    <row r="462">
      <c r="A462" s="145" t="s">
        <v>1167</v>
      </c>
      <c r="B462" s="362" t="s">
        <v>1814</v>
      </c>
      <c r="C462" s="147">
        <v>2646.1599999999999</v>
      </c>
      <c r="D462" s="569">
        <f>C462-C462*Оглавление!$K$13</f>
        <v>2646.1599999999999</v>
      </c>
      <c r="F462" s="270"/>
      <c r="G462" s="565"/>
    </row>
    <row r="463">
      <c r="A463" s="145" t="s">
        <v>1168</v>
      </c>
      <c r="B463" s="362" t="s">
        <v>1815</v>
      </c>
      <c r="C463" s="147">
        <v>4231.1400000000003</v>
      </c>
      <c r="D463" s="569">
        <f>C463-C463*Оглавление!$K$13</f>
        <v>4231.1400000000003</v>
      </c>
      <c r="F463" s="270"/>
      <c r="G463" s="565"/>
    </row>
    <row r="464">
      <c r="A464" s="145" t="s">
        <v>1169</v>
      </c>
      <c r="B464" s="362" t="s">
        <v>1816</v>
      </c>
      <c r="C464" s="568">
        <v>267.88</v>
      </c>
      <c r="D464" s="569">
        <f>C464-C464*Оглавление!$K$13</f>
        <v>267.88</v>
      </c>
      <c r="F464" s="270"/>
      <c r="G464" s="565"/>
    </row>
    <row r="465">
      <c r="A465" s="145" t="s">
        <v>1171</v>
      </c>
      <c r="B465" s="362" t="s">
        <v>1817</v>
      </c>
      <c r="C465" s="568">
        <v>411.55000000000001</v>
      </c>
      <c r="D465" s="569">
        <f>C465-C465*Оглавление!$K$13</f>
        <v>411.55000000000001</v>
      </c>
      <c r="F465" s="270"/>
      <c r="G465" s="565"/>
    </row>
    <row r="466">
      <c r="A466" s="145" t="s">
        <v>1172</v>
      </c>
      <c r="B466" s="362" t="s">
        <v>1818</v>
      </c>
      <c r="C466" s="568">
        <v>581.15999999999997</v>
      </c>
      <c r="D466" s="569">
        <f>C466-C466*Оглавление!$K$13</f>
        <v>581.15999999999997</v>
      </c>
      <c r="F466" s="270"/>
      <c r="G466" s="565"/>
    </row>
    <row r="467">
      <c r="A467" s="145" t="s">
        <v>1173</v>
      </c>
      <c r="B467" s="362" t="s">
        <v>1819</v>
      </c>
      <c r="C467" s="568">
        <v>936</v>
      </c>
      <c r="D467" s="569">
        <f>C467-C467*Оглавление!$K$13</f>
        <v>936</v>
      </c>
      <c r="F467" s="270"/>
      <c r="G467" s="565"/>
    </row>
    <row r="468">
      <c r="A468" s="145" t="s">
        <v>1174</v>
      </c>
      <c r="B468" s="362" t="s">
        <v>1820</v>
      </c>
      <c r="C468" s="568">
        <v>1416.4100000000001</v>
      </c>
      <c r="D468" s="569">
        <f>C468-C468*Оглавление!$K$13</f>
        <v>1416.4100000000001</v>
      </c>
      <c r="F468" s="270"/>
      <c r="G468" s="565"/>
    </row>
    <row r="469">
      <c r="A469" s="145" t="s">
        <v>1175</v>
      </c>
      <c r="B469" s="362" t="s">
        <v>1821</v>
      </c>
      <c r="C469" s="568">
        <v>2109</v>
      </c>
      <c r="D469" s="569">
        <f>C469-C469*Оглавление!$K$13</f>
        <v>2109</v>
      </c>
      <c r="F469" s="270"/>
      <c r="G469" s="565"/>
    </row>
    <row r="470">
      <c r="A470" s="145" t="s">
        <v>1176</v>
      </c>
      <c r="B470" s="362" t="s">
        <v>1810</v>
      </c>
      <c r="C470" s="147">
        <v>418.18000000000001</v>
      </c>
      <c r="D470" s="569">
        <f>C470-C470*Оглавление!$K$13</f>
        <v>418.18000000000001</v>
      </c>
      <c r="F470" s="270"/>
      <c r="G470" s="565"/>
    </row>
    <row r="471">
      <c r="A471" s="145" t="s">
        <v>1177</v>
      </c>
      <c r="B471" s="362" t="s">
        <v>1822</v>
      </c>
      <c r="C471" s="147">
        <v>672.72000000000003</v>
      </c>
      <c r="D471" s="569">
        <f>C471-C471*Оглавление!$K$13</f>
        <v>672.72000000000003</v>
      </c>
      <c r="F471" s="270"/>
      <c r="G471" s="565"/>
    </row>
    <row r="472">
      <c r="A472" s="145" t="s">
        <v>1178</v>
      </c>
      <c r="B472" s="362" t="s">
        <v>1823</v>
      </c>
      <c r="C472" s="147">
        <v>1217.3499999999999</v>
      </c>
      <c r="D472" s="569">
        <f>C472-C472*Оглавление!$K$13</f>
        <v>1217.3499999999999</v>
      </c>
      <c r="F472" s="270"/>
      <c r="G472" s="565"/>
    </row>
    <row r="473">
      <c r="A473" s="145" t="s">
        <v>1179</v>
      </c>
      <c r="B473" s="362" t="s">
        <v>1824</v>
      </c>
      <c r="C473" s="147">
        <v>1939.9999999999998</v>
      </c>
      <c r="D473" s="569">
        <f>C473-C473*Оглавление!$K$13</f>
        <v>1939.9999999999998</v>
      </c>
      <c r="F473" s="270"/>
      <c r="G473" s="565"/>
    </row>
    <row r="474">
      <c r="A474" s="145" t="s">
        <v>1180</v>
      </c>
      <c r="B474" s="362" t="s">
        <v>1825</v>
      </c>
      <c r="C474" s="147">
        <v>2998.27</v>
      </c>
      <c r="D474" s="569">
        <f>C474-C474*Оглавление!$K$13</f>
        <v>2998.27</v>
      </c>
      <c r="F474" s="270"/>
      <c r="G474" s="565"/>
    </row>
    <row r="475">
      <c r="A475" s="145" t="s">
        <v>1181</v>
      </c>
      <c r="B475" s="362" t="s">
        <v>1826</v>
      </c>
      <c r="C475" s="147">
        <v>4586.1599999999999</v>
      </c>
      <c r="D475" s="569">
        <f>C475-C475*Оглавление!$K$13</f>
        <v>4586.1599999999999</v>
      </c>
      <c r="F475" s="270"/>
      <c r="G475" s="565"/>
    </row>
    <row r="476">
      <c r="A476" s="145" t="s">
        <v>1182</v>
      </c>
      <c r="B476" s="362" t="s">
        <v>1827</v>
      </c>
      <c r="C476" s="568">
        <v>236</v>
      </c>
      <c r="D476" s="569">
        <f>C476-C476*Оглавление!$K$13</f>
        <v>236</v>
      </c>
      <c r="F476" s="270"/>
      <c r="G476" s="565"/>
    </row>
    <row r="477">
      <c r="A477" s="145" t="s">
        <v>1184</v>
      </c>
      <c r="B477" s="362" t="s">
        <v>1828</v>
      </c>
      <c r="C477" s="568">
        <v>379.38</v>
      </c>
      <c r="D477" s="569">
        <f>C477-C477*Оглавление!$K$13</f>
        <v>379.38</v>
      </c>
      <c r="F477" s="270"/>
      <c r="G477" s="565"/>
    </row>
    <row r="478">
      <c r="A478" s="145" t="s">
        <v>1185</v>
      </c>
      <c r="B478" s="362" t="s">
        <v>1829</v>
      </c>
      <c r="C478" s="568">
        <v>558.5</v>
      </c>
      <c r="D478" s="569">
        <f>C478-C478*Оглавление!$K$13</f>
        <v>558.5</v>
      </c>
      <c r="F478" s="270"/>
      <c r="G478" s="565"/>
    </row>
    <row r="479">
      <c r="A479" s="145" t="s">
        <v>1186</v>
      </c>
      <c r="B479" s="362" t="s">
        <v>1830</v>
      </c>
      <c r="C479" s="147">
        <v>394.54000000000002</v>
      </c>
      <c r="D479" s="569">
        <f>C479-C479*Оглавление!$K$13</f>
        <v>394.54000000000002</v>
      </c>
      <c r="F479" s="270"/>
      <c r="G479" s="565"/>
    </row>
    <row r="480">
      <c r="A480" s="145" t="s">
        <v>1187</v>
      </c>
      <c r="B480" s="362" t="s">
        <v>1831</v>
      </c>
      <c r="C480" s="147">
        <v>609.09000000000003</v>
      </c>
      <c r="D480" s="569">
        <f>C480-C480*Оглавление!$K$13</f>
        <v>609.09000000000003</v>
      </c>
      <c r="F480" s="270"/>
      <c r="G480" s="565"/>
    </row>
    <row r="481">
      <c r="A481" s="145" t="s">
        <v>1188</v>
      </c>
      <c r="B481" s="362" t="s">
        <v>1832</v>
      </c>
      <c r="C481" s="147">
        <v>1087.27</v>
      </c>
      <c r="D481" s="569">
        <f>C481-C481*Оглавление!$K$13</f>
        <v>1087.27</v>
      </c>
      <c r="F481" s="270"/>
      <c r="G481" s="565"/>
    </row>
    <row r="482">
      <c r="A482" s="145" t="s">
        <v>1189</v>
      </c>
      <c r="B482" s="362" t="s">
        <v>1833</v>
      </c>
      <c r="C482" s="568">
        <v>228</v>
      </c>
      <c r="D482" s="569">
        <f>C482-C482*Оглавление!$K$13</f>
        <v>228</v>
      </c>
      <c r="F482" s="270"/>
      <c r="G482" s="565"/>
    </row>
    <row r="483">
      <c r="A483" s="145" t="s">
        <v>1191</v>
      </c>
      <c r="B483" s="362" t="s">
        <v>1834</v>
      </c>
      <c r="C483" s="568">
        <v>393.49000000000001</v>
      </c>
      <c r="D483" s="569">
        <f>C483-C483*Оглавление!$K$13</f>
        <v>393.49000000000001</v>
      </c>
      <c r="F483" s="270"/>
      <c r="G483" s="565"/>
    </row>
    <row r="484">
      <c r="A484" s="145" t="s">
        <v>1192</v>
      </c>
      <c r="B484" s="362" t="s">
        <v>1835</v>
      </c>
      <c r="C484" s="568">
        <v>548.98000000000002</v>
      </c>
      <c r="D484" s="569">
        <f>C484-C484*Оглавление!$K$13</f>
        <v>548.98000000000002</v>
      </c>
      <c r="F484" s="270"/>
      <c r="G484" s="565"/>
    </row>
    <row r="485">
      <c r="A485" s="145" t="s">
        <v>1193</v>
      </c>
      <c r="B485" s="362" t="s">
        <v>1836</v>
      </c>
      <c r="C485" s="147">
        <v>409.08999999999997</v>
      </c>
      <c r="D485" s="569">
        <f>C485-C485*Оглавление!$K$13</f>
        <v>409.08999999999997</v>
      </c>
      <c r="F485" s="270"/>
      <c r="G485" s="565"/>
    </row>
    <row r="486">
      <c r="A486" s="145" t="s">
        <v>1194</v>
      </c>
      <c r="B486" s="362" t="s">
        <v>1837</v>
      </c>
      <c r="C486" s="147">
        <v>664</v>
      </c>
      <c r="D486" s="569">
        <f>C486-C486*Оглавление!$K$13</f>
        <v>664</v>
      </c>
      <c r="F486" s="270"/>
      <c r="G486" s="565"/>
    </row>
    <row r="487">
      <c r="A487" s="145" t="s">
        <v>1195</v>
      </c>
      <c r="B487" s="362" t="s">
        <v>1838</v>
      </c>
      <c r="C487" s="147">
        <v>1217.3499999999999</v>
      </c>
      <c r="D487" s="569">
        <f>C487-C487*Оглавление!$K$13</f>
        <v>1217.3499999999999</v>
      </c>
      <c r="F487" s="270"/>
      <c r="G487" s="565"/>
    </row>
    <row r="488">
      <c r="A488" s="145" t="s">
        <v>1196</v>
      </c>
      <c r="B488" s="362" t="s">
        <v>1839</v>
      </c>
      <c r="C488" s="568">
        <v>229</v>
      </c>
      <c r="D488" s="569">
        <f>C488-C488*Оглавление!$K$13</f>
        <v>229</v>
      </c>
      <c r="F488" s="270"/>
      <c r="G488" s="565"/>
    </row>
    <row r="489">
      <c r="A489" s="145" t="s">
        <v>1198</v>
      </c>
      <c r="B489" s="362" t="s">
        <v>99</v>
      </c>
      <c r="C489" s="147">
        <v>482</v>
      </c>
      <c r="D489" s="569">
        <f>C489-C489*Оглавление!$K$13</f>
        <v>482</v>
      </c>
      <c r="F489" s="270"/>
      <c r="G489" s="565"/>
    </row>
    <row r="490">
      <c r="A490" s="145" t="s">
        <v>1199</v>
      </c>
      <c r="B490" s="362" t="s">
        <v>1840</v>
      </c>
      <c r="C490" s="568">
        <v>337</v>
      </c>
      <c r="D490" s="569">
        <f>C490-C490*Оглавление!$K$13</f>
        <v>337</v>
      </c>
      <c r="F490" s="270"/>
      <c r="G490" s="565"/>
    </row>
    <row r="491">
      <c r="A491" s="145" t="s">
        <v>1201</v>
      </c>
      <c r="B491" s="362" t="s">
        <v>1841</v>
      </c>
      <c r="C491" s="568">
        <v>577</v>
      </c>
      <c r="D491" s="569">
        <f>C491-C491*Оглавление!$K$13</f>
        <v>577</v>
      </c>
      <c r="F491" s="270"/>
      <c r="G491" s="565"/>
    </row>
    <row r="492">
      <c r="A492" s="145" t="s">
        <v>1202</v>
      </c>
      <c r="B492" s="362" t="s">
        <v>1842</v>
      </c>
      <c r="C492" s="568">
        <v>943</v>
      </c>
      <c r="D492" s="569">
        <f>C492-C492*Оглавление!$K$13</f>
        <v>943</v>
      </c>
      <c r="F492" s="270"/>
      <c r="G492" s="565"/>
    </row>
    <row r="493">
      <c r="A493" s="145" t="s">
        <v>1203</v>
      </c>
      <c r="B493" s="362" t="s">
        <v>1843</v>
      </c>
      <c r="C493" s="568">
        <v>1319.6400000000001</v>
      </c>
      <c r="D493" s="569">
        <f>C493-C493*Оглавление!$K$13</f>
        <v>1319.6400000000001</v>
      </c>
      <c r="F493" s="270"/>
      <c r="G493" s="565"/>
    </row>
    <row r="494">
      <c r="A494" s="145" t="s">
        <v>1204</v>
      </c>
      <c r="B494" s="362" t="s">
        <v>1844</v>
      </c>
      <c r="C494" s="568">
        <v>2500</v>
      </c>
      <c r="D494" s="569">
        <f>C494-C494*Оглавление!$K$13</f>
        <v>2500</v>
      </c>
      <c r="F494" s="270"/>
      <c r="G494" s="565"/>
    </row>
    <row r="495">
      <c r="A495" s="145" t="s">
        <v>1205</v>
      </c>
      <c r="B495" s="362" t="s">
        <v>1845</v>
      </c>
      <c r="C495" s="568">
        <v>4180</v>
      </c>
      <c r="D495" s="569">
        <f>C495-C495*Оглавление!$K$13</f>
        <v>4180</v>
      </c>
      <c r="F495" s="270"/>
      <c r="G495" s="565"/>
    </row>
    <row r="496">
      <c r="A496" s="145" t="s">
        <v>1206</v>
      </c>
      <c r="B496" s="362" t="s">
        <v>1846</v>
      </c>
      <c r="C496" s="147">
        <v>581.80999999999995</v>
      </c>
      <c r="D496" s="569">
        <f>C496-C496*Оглавление!$K$13</f>
        <v>581.80999999999995</v>
      </c>
      <c r="F496" s="270"/>
      <c r="G496" s="565"/>
    </row>
    <row r="497">
      <c r="A497" s="145" t="s">
        <v>1207</v>
      </c>
      <c r="B497" s="362" t="s">
        <v>1847</v>
      </c>
      <c r="C497" s="147">
        <v>872.72000000000003</v>
      </c>
      <c r="D497" s="569">
        <f>C497-C497*Оглавление!$K$13</f>
        <v>872.72000000000003</v>
      </c>
      <c r="F497" s="270"/>
      <c r="G497" s="565"/>
    </row>
    <row r="498">
      <c r="A498" s="145" t="s">
        <v>1208</v>
      </c>
      <c r="B498" s="362" t="s">
        <v>1848</v>
      </c>
      <c r="C498" s="147">
        <v>1746</v>
      </c>
      <c r="D498" s="569">
        <f>C498-C498*Оглавление!$K$13</f>
        <v>1746</v>
      </c>
      <c r="F498" s="270"/>
      <c r="G498" s="565"/>
    </row>
    <row r="499">
      <c r="A499" s="145" t="s">
        <v>1209</v>
      </c>
      <c r="B499" s="362" t="s">
        <v>1849</v>
      </c>
      <c r="C499" s="147">
        <v>2646.1599999999999</v>
      </c>
      <c r="D499" s="569">
        <f>C499-C499*Оглавление!$K$13</f>
        <v>2646.1599999999999</v>
      </c>
      <c r="F499" s="270"/>
      <c r="G499" s="565"/>
    </row>
    <row r="500">
      <c r="A500" s="145" t="s">
        <v>1210</v>
      </c>
      <c r="B500" s="362" t="s">
        <v>1850</v>
      </c>
      <c r="C500" s="147">
        <v>3879.9999999999995</v>
      </c>
      <c r="D500" s="569">
        <f>C500-C500*Оглавление!$K$13</f>
        <v>3879.9999999999995</v>
      </c>
      <c r="F500" s="270"/>
      <c r="G500" s="565"/>
    </row>
    <row r="501">
      <c r="A501" s="145" t="s">
        <v>1211</v>
      </c>
      <c r="B501" s="362" t="s">
        <v>1851</v>
      </c>
      <c r="C501" s="147">
        <v>5114.8099999999995</v>
      </c>
      <c r="D501" s="569">
        <f>C501-C501*Оглавление!$K$13</f>
        <v>5114.8099999999995</v>
      </c>
      <c r="F501" s="270"/>
      <c r="G501" s="565"/>
    </row>
    <row r="502">
      <c r="A502" s="145" t="s">
        <v>1212</v>
      </c>
      <c r="B502" s="362" t="s">
        <v>1852</v>
      </c>
      <c r="C502" s="568">
        <v>359</v>
      </c>
      <c r="D502" s="569">
        <f>C502-C502*Оглавление!$K$13</f>
        <v>359</v>
      </c>
      <c r="F502" s="270"/>
      <c r="G502" s="565"/>
    </row>
    <row r="503">
      <c r="A503" s="145" t="s">
        <v>1214</v>
      </c>
      <c r="B503" s="362" t="s">
        <v>1853</v>
      </c>
      <c r="C503" s="568">
        <v>536</v>
      </c>
      <c r="D503" s="569">
        <f>C503-C503*Оглавление!$K$13</f>
        <v>536</v>
      </c>
      <c r="F503" s="270"/>
      <c r="G503" s="565"/>
    </row>
    <row r="504">
      <c r="A504" s="145" t="s">
        <v>106</v>
      </c>
      <c r="B504" s="362" t="s">
        <v>1854</v>
      </c>
      <c r="C504" s="568">
        <v>909.09000000000003</v>
      </c>
      <c r="D504" s="569">
        <f>C504-C504*Оглавление!$K$13</f>
        <v>909.09000000000003</v>
      </c>
      <c r="F504" s="270"/>
      <c r="G504" s="565"/>
    </row>
    <row r="505">
      <c r="A505" s="145" t="s">
        <v>1215</v>
      </c>
      <c r="B505" s="362" t="s">
        <v>1855</v>
      </c>
      <c r="C505" s="147">
        <v>592.72000000000003</v>
      </c>
      <c r="D505" s="569">
        <f>C505-C505*Оглавление!$K$13</f>
        <v>592.72000000000003</v>
      </c>
      <c r="F505" s="270"/>
      <c r="G505" s="565"/>
    </row>
    <row r="506">
      <c r="A506" s="145" t="s">
        <v>1216</v>
      </c>
      <c r="B506" s="362" t="s">
        <v>1856</v>
      </c>
      <c r="C506" s="147">
        <v>994.53999999999996</v>
      </c>
      <c r="D506" s="569">
        <f>C506-C506*Оглавление!$K$13</f>
        <v>994.53999999999996</v>
      </c>
      <c r="F506" s="270"/>
      <c r="G506" s="565"/>
    </row>
    <row r="507">
      <c r="A507" s="145" t="s">
        <v>1217</v>
      </c>
      <c r="B507" s="362" t="s">
        <v>1857</v>
      </c>
      <c r="C507" s="147">
        <v>2436</v>
      </c>
      <c r="D507" s="569">
        <f>C507-C507*Оглавление!$K$13</f>
        <v>2436</v>
      </c>
      <c r="F507" s="270"/>
      <c r="G507" s="565"/>
    </row>
    <row r="508">
      <c r="A508" s="145" t="s">
        <v>1218</v>
      </c>
      <c r="B508" s="362" t="s">
        <v>1858</v>
      </c>
      <c r="C508" s="568">
        <v>466.55000000000001</v>
      </c>
      <c r="D508" s="569">
        <f>C508-C508*Оглавление!$K$13</f>
        <v>466.55000000000001</v>
      </c>
      <c r="F508" s="270"/>
      <c r="G508" s="565"/>
    </row>
    <row r="509">
      <c r="A509" s="145" t="s">
        <v>1220</v>
      </c>
      <c r="B509" s="362" t="s">
        <v>1859</v>
      </c>
      <c r="C509" s="568">
        <v>559</v>
      </c>
      <c r="D509" s="569">
        <f>C509-C509*Оглавление!$K$13</f>
        <v>559</v>
      </c>
      <c r="F509" s="270"/>
      <c r="G509" s="565"/>
    </row>
    <row r="510">
      <c r="A510" s="145" t="s">
        <v>1222</v>
      </c>
      <c r="B510" s="362" t="s">
        <v>1860</v>
      </c>
      <c r="C510" s="568">
        <v>725</v>
      </c>
      <c r="D510" s="569">
        <f>C510-C510*Оглавление!$K$13</f>
        <v>725</v>
      </c>
      <c r="F510" s="270"/>
      <c r="G510" s="565"/>
    </row>
    <row r="511">
      <c r="A511" s="145" t="s">
        <v>1223</v>
      </c>
      <c r="B511" s="362" t="s">
        <v>1861</v>
      </c>
      <c r="C511" s="147">
        <v>900</v>
      </c>
      <c r="D511" s="569">
        <f>C511-C511*Оглавление!$K$13</f>
        <v>900</v>
      </c>
      <c r="F511" s="270"/>
      <c r="G511" s="565"/>
    </row>
    <row r="512">
      <c r="A512" s="145" t="s">
        <v>1224</v>
      </c>
      <c r="B512" s="362" t="s">
        <v>1862</v>
      </c>
      <c r="C512" s="147">
        <v>974.84999999999991</v>
      </c>
      <c r="D512" s="569">
        <f>C512-C512*Оглавление!$K$13</f>
        <v>974.84999999999991</v>
      </c>
      <c r="F512" s="270"/>
      <c r="G512" s="565"/>
    </row>
    <row r="513">
      <c r="A513" s="145" t="s">
        <v>1225</v>
      </c>
      <c r="B513" s="362" t="s">
        <v>1863</v>
      </c>
      <c r="C513" s="568">
        <v>370</v>
      </c>
      <c r="D513" s="569">
        <f>C513-C513*Оглавление!$K$13</f>
        <v>370</v>
      </c>
      <c r="F513" s="270"/>
      <c r="G513" s="565"/>
    </row>
    <row r="514">
      <c r="A514" s="145" t="s">
        <v>1227</v>
      </c>
      <c r="B514" s="362" t="s">
        <v>1864</v>
      </c>
      <c r="C514" s="147">
        <v>520.88999999999999</v>
      </c>
      <c r="D514" s="569">
        <f>C514-C514*Оглавление!$K$13</f>
        <v>520.88999999999999</v>
      </c>
      <c r="F514" s="270"/>
      <c r="G514" s="565"/>
    </row>
    <row r="515">
      <c r="A515" s="145" t="s">
        <v>1228</v>
      </c>
      <c r="B515" s="362" t="s">
        <v>1865</v>
      </c>
      <c r="C515" s="568">
        <v>243.88</v>
      </c>
      <c r="D515" s="569">
        <f>C515-C515*Оглавление!$K$13</f>
        <v>243.88</v>
      </c>
      <c r="F515" s="270"/>
      <c r="G515" s="565"/>
    </row>
    <row r="516">
      <c r="A516" s="145" t="s">
        <v>1230</v>
      </c>
      <c r="B516" s="362" t="s">
        <v>1866</v>
      </c>
      <c r="C516" s="147">
        <v>361.81</v>
      </c>
      <c r="D516" s="569">
        <f>C516-C516*Оглавление!$K$13</f>
        <v>361.81</v>
      </c>
      <c r="F516" s="270"/>
      <c r="G516" s="565"/>
    </row>
    <row r="517">
      <c r="A517" s="145" t="s">
        <v>1231</v>
      </c>
      <c r="B517" s="362" t="s">
        <v>1867</v>
      </c>
      <c r="C517" s="568">
        <v>294.66000000000003</v>
      </c>
      <c r="D517" s="569">
        <f>C517-C517*Оглавление!$K$13</f>
        <v>294.66000000000003</v>
      </c>
      <c r="F517" s="270"/>
      <c r="G517" s="565"/>
    </row>
    <row r="518">
      <c r="A518" s="145" t="s">
        <v>1234</v>
      </c>
      <c r="B518" s="362" t="s">
        <v>1868</v>
      </c>
      <c r="C518" s="568">
        <v>308.58999999999997</v>
      </c>
      <c r="D518" s="569">
        <f>C518-C518*Оглавление!$K$13</f>
        <v>308.58999999999997</v>
      </c>
      <c r="F518" s="270"/>
      <c r="G518" s="565"/>
    </row>
    <row r="519">
      <c r="A519" s="145" t="s">
        <v>1236</v>
      </c>
      <c r="B519" s="362" t="s">
        <v>1869</v>
      </c>
      <c r="C519" s="147">
        <v>543</v>
      </c>
      <c r="D519" s="569">
        <f>C519-C519*Оглавление!$K$13</f>
        <v>543</v>
      </c>
      <c r="F519" s="270"/>
      <c r="G519" s="565"/>
    </row>
    <row r="520">
      <c r="A520" s="145" t="s">
        <v>1237</v>
      </c>
      <c r="B520" s="362" t="s">
        <v>1870</v>
      </c>
      <c r="C520" s="147">
        <v>618</v>
      </c>
      <c r="D520" s="569">
        <f>C520-C520*Оглавление!$K$13</f>
        <v>618</v>
      </c>
      <c r="F520" s="270"/>
      <c r="G520" s="565"/>
    </row>
    <row r="521">
      <c r="A521" s="145" t="s">
        <v>1238</v>
      </c>
      <c r="B521" s="362" t="s">
        <v>1871</v>
      </c>
      <c r="C521" s="568">
        <v>289.11000000000001</v>
      </c>
      <c r="D521" s="569">
        <f>C521-C521*Оглавление!$K$13</f>
        <v>289.11000000000001</v>
      </c>
      <c r="F521" s="270"/>
      <c r="G521" s="565"/>
    </row>
    <row r="522">
      <c r="A522" s="145" t="s">
        <v>1241</v>
      </c>
      <c r="B522" s="362" t="s">
        <v>1872</v>
      </c>
      <c r="C522" s="147">
        <v>581.99999999999989</v>
      </c>
      <c r="D522" s="569">
        <f>C522-C522*Оглавление!$K$13</f>
        <v>581.99999999999989</v>
      </c>
      <c r="F522" s="270"/>
      <c r="G522" s="565"/>
    </row>
    <row r="523">
      <c r="A523" s="145" t="s">
        <v>1242</v>
      </c>
      <c r="B523" s="362" t="s">
        <v>1243</v>
      </c>
      <c r="C523" s="147">
        <v>455</v>
      </c>
      <c r="D523" s="569">
        <f>C523-C523*Оглавление!$K$13</f>
        <v>455</v>
      </c>
      <c r="F523" s="270"/>
      <c r="G523" s="565"/>
    </row>
    <row r="524">
      <c r="A524" s="145" t="s">
        <v>1245</v>
      </c>
      <c r="B524" s="362" t="s">
        <v>1873</v>
      </c>
      <c r="C524" s="568">
        <v>287.22000000000003</v>
      </c>
      <c r="D524" s="569">
        <f>C524-C524*Оглавление!$K$13</f>
        <v>287.22000000000003</v>
      </c>
      <c r="F524" s="270"/>
      <c r="G524" s="565"/>
    </row>
    <row r="525">
      <c r="A525" s="145" t="s">
        <v>1247</v>
      </c>
      <c r="B525" s="362" t="s">
        <v>1874</v>
      </c>
      <c r="C525" s="568">
        <v>357.67000000000002</v>
      </c>
      <c r="D525" s="569">
        <f>C525-C525*Оглавление!$K$13</f>
        <v>357.67000000000002</v>
      </c>
      <c r="F525" s="270"/>
      <c r="G525" s="565"/>
    </row>
    <row r="526">
      <c r="A526" s="145" t="s">
        <v>1248</v>
      </c>
      <c r="B526" s="362" t="s">
        <v>1875</v>
      </c>
      <c r="C526" s="568">
        <v>575.38999999999999</v>
      </c>
      <c r="D526" s="569">
        <f>C526-C526*Оглавление!$K$13</f>
        <v>575.38999999999999</v>
      </c>
      <c r="F526" s="270"/>
      <c r="G526" s="565"/>
    </row>
    <row r="527">
      <c r="A527" s="145" t="s">
        <v>1249</v>
      </c>
      <c r="B527" s="362" t="s">
        <v>1876</v>
      </c>
      <c r="C527" s="568">
        <v>828.38999999999999</v>
      </c>
      <c r="D527" s="569">
        <f>C527-C527*Оглавление!$K$13</f>
        <v>828.38999999999999</v>
      </c>
      <c r="F527" s="270"/>
      <c r="G527" s="565"/>
    </row>
    <row r="528">
      <c r="A528" s="145" t="s">
        <v>1250</v>
      </c>
      <c r="B528" s="362" t="s">
        <v>1877</v>
      </c>
      <c r="C528" s="147">
        <v>370</v>
      </c>
      <c r="D528" s="569">
        <f>C528-C528*Оглавление!$K$13</f>
        <v>370</v>
      </c>
      <c r="F528" s="270"/>
      <c r="G528" s="565"/>
    </row>
    <row r="529">
      <c r="A529" s="145" t="s">
        <v>1252</v>
      </c>
      <c r="B529" s="362" t="s">
        <v>1878</v>
      </c>
      <c r="C529" s="147">
        <v>464</v>
      </c>
      <c r="D529" s="569">
        <f>C529-C529*Оглавление!$K$13</f>
        <v>464</v>
      </c>
      <c r="F529" s="270"/>
      <c r="G529" s="565"/>
    </row>
    <row r="530">
      <c r="A530" s="145" t="s">
        <v>1253</v>
      </c>
      <c r="B530" s="362" t="s">
        <v>1879</v>
      </c>
      <c r="C530" s="147">
        <v>764</v>
      </c>
      <c r="D530" s="569">
        <f>C530-C530*Оглавление!$K$13</f>
        <v>764</v>
      </c>
      <c r="F530" s="270"/>
      <c r="G530" s="565"/>
    </row>
    <row r="531">
      <c r="A531" s="145" t="s">
        <v>1254</v>
      </c>
      <c r="B531" s="362" t="s">
        <v>1880</v>
      </c>
      <c r="C531" s="147">
        <v>1073</v>
      </c>
      <c r="D531" s="569">
        <f>C531-C531*Оглавление!$K$13</f>
        <v>1073</v>
      </c>
      <c r="F531" s="270"/>
      <c r="G531" s="565"/>
    </row>
    <row r="532">
      <c r="A532" s="145" t="s">
        <v>1255</v>
      </c>
      <c r="B532" s="362" t="s">
        <v>1881</v>
      </c>
      <c r="C532" s="568">
        <v>235.03999999999999</v>
      </c>
      <c r="D532" s="569">
        <f>C532-C532*Оглавление!$K$13</f>
        <v>235.03999999999999</v>
      </c>
      <c r="F532" s="270"/>
      <c r="G532" s="565"/>
    </row>
    <row r="533">
      <c r="A533" s="145" t="s">
        <v>1257</v>
      </c>
      <c r="B533" s="362" t="s">
        <v>1882</v>
      </c>
      <c r="C533" s="568">
        <v>423.07999999999998</v>
      </c>
      <c r="D533" s="569">
        <f>C533-C533*Оглавление!$K$13</f>
        <v>423.07999999999998</v>
      </c>
      <c r="F533" s="270"/>
      <c r="G533" s="565"/>
    </row>
    <row r="534">
      <c r="A534" s="145" t="s">
        <v>1258</v>
      </c>
      <c r="B534" s="362" t="s">
        <v>1883</v>
      </c>
      <c r="C534" s="568">
        <v>530.64999999999998</v>
      </c>
      <c r="D534" s="569">
        <f>C534-C534*Оглавление!$K$13</f>
        <v>530.64999999999998</v>
      </c>
      <c r="F534" s="270"/>
      <c r="G534" s="565"/>
    </row>
    <row r="535">
      <c r="A535" s="145" t="s">
        <v>1259</v>
      </c>
      <c r="B535" s="362" t="s">
        <v>1884</v>
      </c>
      <c r="C535" s="568">
        <v>1299.47</v>
      </c>
      <c r="D535" s="569">
        <f>C535-C535*Оглавление!$K$13</f>
        <v>1299.47</v>
      </c>
      <c r="F535" s="270"/>
      <c r="G535" s="565"/>
    </row>
    <row r="536">
      <c r="A536" s="145" t="s">
        <v>1260</v>
      </c>
      <c r="B536" s="362" t="s">
        <v>1885</v>
      </c>
      <c r="C536" s="147">
        <v>282</v>
      </c>
      <c r="D536" s="569">
        <f>C536-C536*Оглавление!$K$13</f>
        <v>282</v>
      </c>
      <c r="F536" s="270"/>
      <c r="G536" s="565"/>
    </row>
    <row r="537">
      <c r="A537" s="145" t="s">
        <v>1261</v>
      </c>
      <c r="B537" s="362" t="s">
        <v>1886</v>
      </c>
      <c r="C537" s="147">
        <v>510</v>
      </c>
      <c r="D537" s="569">
        <f>C537-C537*Оглавление!$K$13</f>
        <v>510</v>
      </c>
      <c r="F537" s="270"/>
      <c r="G537" s="565"/>
    </row>
    <row r="538">
      <c r="A538" s="145" t="s">
        <v>1262</v>
      </c>
      <c r="B538" s="362" t="s">
        <v>1887</v>
      </c>
      <c r="C538" s="147">
        <v>672</v>
      </c>
      <c r="D538" s="569">
        <f>C538-C538*Оглавление!$K$13</f>
        <v>672</v>
      </c>
      <c r="F538" s="270"/>
      <c r="G538" s="565"/>
    </row>
    <row r="539">
      <c r="A539" s="145" t="s">
        <v>1263</v>
      </c>
      <c r="B539" s="362" t="s">
        <v>1888</v>
      </c>
      <c r="C539" s="147">
        <v>1381</v>
      </c>
      <c r="D539" s="569">
        <f>C539-C539*Оглавление!$K$13</f>
        <v>1381</v>
      </c>
      <c r="F539" s="270"/>
      <c r="G539" s="565"/>
    </row>
    <row r="540">
      <c r="A540" s="145" t="s">
        <v>1264</v>
      </c>
      <c r="B540" s="362" t="s">
        <v>1889</v>
      </c>
      <c r="C540" s="147">
        <v>2346</v>
      </c>
      <c r="D540" s="569">
        <f>C540-C540*Оглавление!$K$13</f>
        <v>2346</v>
      </c>
      <c r="F540" s="270"/>
      <c r="G540" s="565"/>
    </row>
    <row r="541">
      <c r="A541" s="145" t="s">
        <v>1265</v>
      </c>
      <c r="B541" s="362" t="s">
        <v>1890</v>
      </c>
      <c r="C541" s="568">
        <v>698.00999999999999</v>
      </c>
      <c r="D541" s="569">
        <f>C541-C541*Оглавление!$K$13</f>
        <v>698.00999999999999</v>
      </c>
      <c r="F541" s="270"/>
      <c r="G541" s="565"/>
    </row>
    <row r="542">
      <c r="A542" s="145" t="s">
        <v>1267</v>
      </c>
      <c r="B542" s="362" t="s">
        <v>1891</v>
      </c>
      <c r="C542" s="568">
        <v>916.00999999999999</v>
      </c>
      <c r="D542" s="569">
        <f>C542-C542*Оглавление!$K$13</f>
        <v>916.00999999999999</v>
      </c>
      <c r="F542" s="270"/>
      <c r="G542" s="565"/>
    </row>
    <row r="543">
      <c r="A543" s="145" t="s">
        <v>1268</v>
      </c>
      <c r="B543" s="362" t="s">
        <v>1892</v>
      </c>
      <c r="C543" s="147">
        <v>782</v>
      </c>
      <c r="D543" s="569">
        <f>C543-C543*Оглавление!$K$13</f>
        <v>782</v>
      </c>
      <c r="F543" s="270"/>
      <c r="G543" s="565"/>
    </row>
    <row r="544">
      <c r="A544" s="145" t="s">
        <v>1269</v>
      </c>
      <c r="B544" s="362" t="s">
        <v>1893</v>
      </c>
      <c r="C544" s="147">
        <v>1037</v>
      </c>
      <c r="D544" s="569">
        <f>C544-C544*Оглавление!$K$13</f>
        <v>1037</v>
      </c>
      <c r="F544" s="270"/>
      <c r="G544" s="565"/>
    </row>
    <row r="545">
      <c r="A545" s="145" t="s">
        <v>209</v>
      </c>
      <c r="B545" s="362" t="s">
        <v>1894</v>
      </c>
      <c r="C545" s="147">
        <v>287</v>
      </c>
      <c r="D545" s="569">
        <f>C545-C545*Оглавление!$K$13</f>
        <v>287</v>
      </c>
      <c r="F545" s="270"/>
      <c r="G545" s="565"/>
    </row>
    <row r="546">
      <c r="A546" s="145" t="s">
        <v>1271</v>
      </c>
      <c r="B546" s="362" t="s">
        <v>1895</v>
      </c>
      <c r="C546" s="147">
        <v>2345</v>
      </c>
      <c r="D546" s="569">
        <f>C546-C546*Оглавление!$K$13</f>
        <v>2345</v>
      </c>
      <c r="F546" s="270"/>
      <c r="G546" s="565"/>
    </row>
    <row r="547">
      <c r="A547" s="145" t="s">
        <v>1273</v>
      </c>
      <c r="B547" s="362" t="s">
        <v>1896</v>
      </c>
      <c r="C547" s="147">
        <v>1826</v>
      </c>
      <c r="D547" s="569">
        <f>C547-C547*Оглавление!$K$13</f>
        <v>1826</v>
      </c>
      <c r="F547" s="270"/>
      <c r="G547" s="565"/>
    </row>
    <row r="548">
      <c r="A548" s="145" t="s">
        <v>1274</v>
      </c>
      <c r="B548" s="362" t="s">
        <v>1897</v>
      </c>
      <c r="C548" s="147">
        <v>1826</v>
      </c>
      <c r="D548" s="569">
        <f>C548-C548*Оглавление!$K$13</f>
        <v>1826</v>
      </c>
      <c r="F548" s="270"/>
      <c r="G548" s="565"/>
    </row>
    <row r="549">
      <c r="A549" s="145" t="s">
        <v>1276</v>
      </c>
      <c r="B549" s="362" t="s">
        <v>1898</v>
      </c>
      <c r="C549" s="147">
        <v>3450</v>
      </c>
      <c r="D549" s="569">
        <f>C549-C549*Оглавление!$K$13</f>
        <v>3450</v>
      </c>
      <c r="F549" s="270"/>
      <c r="G549" s="565"/>
    </row>
    <row r="550">
      <c r="A550" s="145" t="s">
        <v>1278</v>
      </c>
      <c r="B550" s="362" t="s">
        <v>1899</v>
      </c>
      <c r="C550" s="147">
        <v>2490</v>
      </c>
      <c r="D550" s="569">
        <f>C550-C550*Оглавление!$K$13</f>
        <v>2490</v>
      </c>
      <c r="F550" s="270"/>
      <c r="G550" s="565"/>
    </row>
    <row r="551">
      <c r="A551" s="145" t="s">
        <v>1282</v>
      </c>
      <c r="B551" s="362" t="s">
        <v>1900</v>
      </c>
      <c r="C551" s="147">
        <v>8173</v>
      </c>
      <c r="D551" s="569">
        <f>C551-C551*Оглавление!$K$13</f>
        <v>8173</v>
      </c>
      <c r="F551" s="270"/>
      <c r="G551" s="565"/>
    </row>
    <row r="552">
      <c r="A552" s="145" t="s">
        <v>1285</v>
      </c>
      <c r="B552" s="362" t="s">
        <v>1901</v>
      </c>
      <c r="C552" s="147">
        <v>5820</v>
      </c>
      <c r="D552" s="569">
        <f>C552-C552*Оглавление!$K$13</f>
        <v>5820</v>
      </c>
      <c r="F552" s="270"/>
      <c r="G552" s="565"/>
    </row>
    <row r="553">
      <c r="A553" s="145" t="s">
        <v>1289</v>
      </c>
      <c r="B553" s="362" t="s">
        <v>1902</v>
      </c>
      <c r="C553" s="147">
        <v>7073</v>
      </c>
      <c r="D553" s="569">
        <f>C553-C553*Оглавление!$K$13</f>
        <v>7073</v>
      </c>
      <c r="F553" s="270"/>
      <c r="G553" s="565"/>
    </row>
    <row r="554">
      <c r="A554" s="145" t="s">
        <v>1291</v>
      </c>
      <c r="B554" s="362" t="s">
        <v>1903</v>
      </c>
      <c r="C554" s="147">
        <v>8528</v>
      </c>
      <c r="D554" s="569">
        <f>C554-C554*Оглавление!$K$13</f>
        <v>8528</v>
      </c>
      <c r="F554" s="270"/>
      <c r="G554" s="565"/>
    </row>
    <row r="555">
      <c r="A555" s="145" t="s">
        <v>1293</v>
      </c>
      <c r="B555" s="362" t="s">
        <v>1904</v>
      </c>
      <c r="C555" s="147">
        <v>9619</v>
      </c>
      <c r="D555" s="569">
        <f>C555-C555*Оглавление!$K$13</f>
        <v>9619</v>
      </c>
      <c r="F555" s="270"/>
      <c r="G555" s="565"/>
    </row>
    <row r="556">
      <c r="A556" s="145" t="s">
        <v>1295</v>
      </c>
      <c r="B556" s="362" t="s">
        <v>1905</v>
      </c>
      <c r="C556" s="147">
        <v>10891</v>
      </c>
      <c r="D556" s="569">
        <f>C556-C556*Оглавление!$K$13</f>
        <v>10891</v>
      </c>
      <c r="F556" s="270"/>
      <c r="G556" s="565"/>
    </row>
    <row r="557">
      <c r="A557" s="145" t="s">
        <v>1297</v>
      </c>
      <c r="B557" s="362" t="s">
        <v>1906</v>
      </c>
      <c r="C557" s="147">
        <v>12346</v>
      </c>
      <c r="D557" s="569">
        <f>C557-C557*Оглавление!$K$13</f>
        <v>12346</v>
      </c>
      <c r="F557" s="270"/>
      <c r="G557" s="565"/>
    </row>
    <row r="558">
      <c r="A558" s="145" t="s">
        <v>1299</v>
      </c>
      <c r="B558" s="362" t="s">
        <v>1907</v>
      </c>
      <c r="C558" s="147">
        <v>13437</v>
      </c>
      <c r="D558" s="569">
        <f>C558-C558*Оглавление!$K$13</f>
        <v>13437</v>
      </c>
      <c r="F558" s="270"/>
      <c r="G558" s="565"/>
    </row>
    <row r="559">
      <c r="A559" s="145" t="s">
        <v>1301</v>
      </c>
      <c r="B559" s="362" t="s">
        <v>1908</v>
      </c>
      <c r="C559" s="147">
        <v>14164</v>
      </c>
      <c r="D559" s="569">
        <f>C559-C559*Оглавление!$K$13</f>
        <v>14164</v>
      </c>
      <c r="F559" s="270"/>
      <c r="G559" s="565"/>
    </row>
    <row r="560">
      <c r="A560" s="145" t="s">
        <v>1303</v>
      </c>
      <c r="B560" s="362" t="s">
        <v>1909</v>
      </c>
      <c r="C560" s="147">
        <v>15255</v>
      </c>
      <c r="D560" s="569">
        <f>C560-C560*Оглавление!$K$13</f>
        <v>15255</v>
      </c>
      <c r="F560" s="270"/>
      <c r="G560" s="565"/>
    </row>
    <row r="561">
      <c r="A561" s="145" t="s">
        <v>1305</v>
      </c>
      <c r="B561" s="362" t="s">
        <v>1910</v>
      </c>
      <c r="C561" s="147">
        <v>16346</v>
      </c>
      <c r="D561" s="569">
        <f>C561-C561*Оглавление!$K$13</f>
        <v>16346</v>
      </c>
      <c r="F561" s="270"/>
      <c r="G561" s="565"/>
    </row>
    <row r="562">
      <c r="A562" s="145" t="s">
        <v>1307</v>
      </c>
      <c r="B562" s="362" t="s">
        <v>1911</v>
      </c>
      <c r="C562" s="147">
        <v>17437</v>
      </c>
      <c r="D562" s="569">
        <f>C562-C562*Оглавление!$K$13</f>
        <v>17437</v>
      </c>
      <c r="F562" s="270"/>
      <c r="G562" s="565"/>
    </row>
    <row r="563">
      <c r="A563" s="145" t="s">
        <v>1309</v>
      </c>
      <c r="B563" s="362" t="s">
        <v>1912</v>
      </c>
      <c r="C563" s="147">
        <v>3546</v>
      </c>
      <c r="D563" s="569">
        <f>C563-C563*Оглавление!$K$13</f>
        <v>3546</v>
      </c>
      <c r="F563" s="270"/>
      <c r="G563" s="565"/>
    </row>
    <row r="564">
      <c r="A564" s="145" t="s">
        <v>1311</v>
      </c>
      <c r="B564" s="362" t="s">
        <v>1913</v>
      </c>
      <c r="C564" s="147">
        <v>4782</v>
      </c>
      <c r="D564" s="569">
        <f>C564-C564*Оглавление!$K$13</f>
        <v>4782</v>
      </c>
      <c r="F564" s="270"/>
      <c r="G564" s="565"/>
    </row>
    <row r="565">
      <c r="A565" s="145" t="s">
        <v>1312</v>
      </c>
      <c r="B565" s="362" t="s">
        <v>1914</v>
      </c>
      <c r="C565" s="147">
        <v>5982</v>
      </c>
      <c r="D565" s="569">
        <f>C565-C565*Оглавление!$K$13</f>
        <v>5982</v>
      </c>
      <c r="F565" s="270"/>
      <c r="G565" s="565"/>
    </row>
    <row r="566">
      <c r="A566" s="145" t="s">
        <v>1313</v>
      </c>
      <c r="B566" s="362" t="s">
        <v>1915</v>
      </c>
      <c r="C566" s="147">
        <v>7271</v>
      </c>
      <c r="D566" s="569">
        <f>C566-C566*Оглавление!$K$13</f>
        <v>7271</v>
      </c>
      <c r="F566" s="270"/>
      <c r="G566" s="565"/>
    </row>
    <row r="567">
      <c r="A567" s="145" t="s">
        <v>1314</v>
      </c>
      <c r="B567" s="362" t="s">
        <v>1916</v>
      </c>
      <c r="C567" s="147">
        <v>8328</v>
      </c>
      <c r="D567" s="569">
        <f>C567-C567*Оглавление!$K$13</f>
        <v>8328</v>
      </c>
      <c r="F567" s="270"/>
      <c r="G567" s="565"/>
    </row>
    <row r="568">
      <c r="A568" s="145" t="s">
        <v>1315</v>
      </c>
      <c r="B568" s="362" t="s">
        <v>1917</v>
      </c>
      <c r="C568" s="147">
        <v>9473</v>
      </c>
      <c r="D568" s="569">
        <f>C568-C568*Оглавление!$K$13</f>
        <v>9473</v>
      </c>
      <c r="F568" s="270"/>
      <c r="G568" s="565"/>
    </row>
    <row r="569">
      <c r="A569" s="145" t="s">
        <v>1316</v>
      </c>
      <c r="B569" s="362" t="s">
        <v>1918</v>
      </c>
      <c r="C569" s="147">
        <v>10873</v>
      </c>
      <c r="D569" s="569">
        <f>C569-C569*Оглавление!$K$13</f>
        <v>10873</v>
      </c>
      <c r="F569" s="270"/>
      <c r="G569" s="565"/>
    </row>
    <row r="570">
      <c r="A570" s="145" t="s">
        <v>1317</v>
      </c>
      <c r="B570" s="362" t="s">
        <v>1919</v>
      </c>
      <c r="C570" s="147">
        <v>12291</v>
      </c>
      <c r="D570" s="569">
        <f>C570-C570*Оглавление!$K$13</f>
        <v>12291</v>
      </c>
      <c r="F570" s="270"/>
      <c r="G570" s="565"/>
    </row>
    <row r="571">
      <c r="A571" s="145" t="s">
        <v>1318</v>
      </c>
      <c r="B571" s="362" t="s">
        <v>1920</v>
      </c>
      <c r="C571" s="147">
        <v>13373</v>
      </c>
      <c r="D571" s="569">
        <f>C571-C571*Оглавление!$K$13</f>
        <v>13373</v>
      </c>
      <c r="F571" s="270"/>
      <c r="G571" s="565"/>
    </row>
    <row r="572">
      <c r="A572" s="145" t="s">
        <v>1319</v>
      </c>
      <c r="B572" s="362" t="s">
        <v>1921</v>
      </c>
      <c r="C572" s="147">
        <v>14764</v>
      </c>
      <c r="D572" s="569">
        <f>C572-C572*Оглавление!$K$13</f>
        <v>14764</v>
      </c>
      <c r="F572" s="270"/>
      <c r="G572" s="565"/>
    </row>
    <row r="573">
      <c r="A573" s="145" t="s">
        <v>1320</v>
      </c>
      <c r="B573" s="362" t="s">
        <v>1922</v>
      </c>
      <c r="C573" s="147">
        <v>16310</v>
      </c>
      <c r="D573" s="569">
        <f>C573-C573*Оглавление!$K$13</f>
        <v>16310</v>
      </c>
      <c r="F573" s="270"/>
      <c r="G573" s="565"/>
    </row>
    <row r="574">
      <c r="A574" s="145" t="s">
        <v>1321</v>
      </c>
      <c r="B574" s="362" t="s">
        <v>1923</v>
      </c>
      <c r="C574" s="147">
        <v>7282</v>
      </c>
      <c r="D574" s="569">
        <f>C574-C574*Оглавление!$K$13</f>
        <v>7282</v>
      </c>
      <c r="F574" s="270"/>
      <c r="G574" s="565"/>
    </row>
    <row r="575">
      <c r="A575" s="145" t="s">
        <v>1323</v>
      </c>
      <c r="B575" s="362" t="s">
        <v>1924</v>
      </c>
      <c r="C575" s="147">
        <v>8527</v>
      </c>
      <c r="D575" s="569">
        <f>C575-C575*Оглавление!$K$13</f>
        <v>8527</v>
      </c>
      <c r="F575" s="270"/>
      <c r="G575" s="565"/>
    </row>
    <row r="576">
      <c r="A576" s="145" t="s">
        <v>1324</v>
      </c>
      <c r="B576" s="362" t="s">
        <v>1925</v>
      </c>
      <c r="C576" s="147">
        <v>10407</v>
      </c>
      <c r="D576" s="569">
        <f>C576-C576*Оглавление!$K$13</f>
        <v>10407</v>
      </c>
      <c r="F576" s="270"/>
      <c r="G576" s="565"/>
    </row>
    <row r="577">
      <c r="A577" s="145" t="s">
        <v>1325</v>
      </c>
      <c r="B577" s="362" t="s">
        <v>1926</v>
      </c>
      <c r="C577" s="147">
        <v>12256</v>
      </c>
      <c r="D577" s="569">
        <f>C577-C577*Оглавление!$K$13</f>
        <v>12256</v>
      </c>
      <c r="F577" s="270"/>
      <c r="G577" s="565"/>
    </row>
    <row r="578">
      <c r="A578" s="145" t="s">
        <v>1326</v>
      </c>
      <c r="B578" s="362" t="s">
        <v>1927</v>
      </c>
      <c r="C578" s="147">
        <v>13909</v>
      </c>
      <c r="D578" s="569">
        <f>C578-C578*Оглавление!$K$13</f>
        <v>13909</v>
      </c>
      <c r="F578" s="270"/>
      <c r="G578" s="565"/>
    </row>
    <row r="579">
      <c r="A579" s="145" t="s">
        <v>1327</v>
      </c>
      <c r="B579" s="362" t="s">
        <v>1928</v>
      </c>
      <c r="C579" s="147">
        <v>11041</v>
      </c>
      <c r="D579" s="569">
        <f>C579-C579*Оглавление!$K$13</f>
        <v>11041</v>
      </c>
      <c r="F579" s="270"/>
      <c r="G579" s="565"/>
    </row>
    <row r="580">
      <c r="A580" s="145" t="s">
        <v>1328</v>
      </c>
      <c r="B580" s="362" t="s">
        <v>1929</v>
      </c>
      <c r="C580" s="147">
        <v>7266</v>
      </c>
      <c r="D580" s="569">
        <f>C580-C580*Оглавление!$K$13</f>
        <v>7266</v>
      </c>
      <c r="F580" s="270"/>
      <c r="G580" s="565"/>
    </row>
    <row r="581">
      <c r="A581" s="145" t="s">
        <v>1329</v>
      </c>
      <c r="B581" s="362" t="s">
        <v>1930</v>
      </c>
      <c r="C581" s="147">
        <v>10537</v>
      </c>
      <c r="D581" s="569">
        <f>C581-C581*Оглавление!$K$13</f>
        <v>10537</v>
      </c>
      <c r="F581" s="270"/>
      <c r="G581" s="565"/>
    </row>
    <row r="582">
      <c r="A582" s="145" t="s">
        <v>1330</v>
      </c>
      <c r="B582" s="362" t="s">
        <v>1931</v>
      </c>
      <c r="C582" s="147">
        <v>12159</v>
      </c>
      <c r="D582" s="569">
        <f>C582-C582*Оглавление!$K$13</f>
        <v>12159</v>
      </c>
      <c r="F582" s="270"/>
      <c r="G582" s="565"/>
    </row>
    <row r="583">
      <c r="A583" s="145" t="s">
        <v>1331</v>
      </c>
      <c r="B583" s="362" t="s">
        <v>1932</v>
      </c>
      <c r="C583" s="147">
        <v>5980</v>
      </c>
      <c r="D583" s="569">
        <f>C583-C583*Оглавление!$K$13</f>
        <v>5980</v>
      </c>
      <c r="F583" s="270"/>
      <c r="G583" s="565"/>
    </row>
    <row r="584">
      <c r="A584" s="145" t="s">
        <v>1333</v>
      </c>
      <c r="B584" s="362" t="s">
        <v>1933</v>
      </c>
      <c r="C584" s="147">
        <v>6063</v>
      </c>
      <c r="D584" s="569">
        <f>C584-C584*Оглавление!$K$13</f>
        <v>6063</v>
      </c>
      <c r="F584" s="270"/>
      <c r="G584" s="565"/>
    </row>
    <row r="585">
      <c r="A585" s="145" t="s">
        <v>1334</v>
      </c>
      <c r="B585" s="362" t="s">
        <v>1934</v>
      </c>
      <c r="C585" s="147">
        <v>7836</v>
      </c>
      <c r="D585" s="569">
        <f>C585-C585*Оглавление!$K$13</f>
        <v>7836</v>
      </c>
      <c r="F585" s="270"/>
      <c r="G585" s="565"/>
    </row>
    <row r="586">
      <c r="A586" s="145" t="s">
        <v>1335</v>
      </c>
      <c r="B586" s="362" t="s">
        <v>1935</v>
      </c>
      <c r="C586" s="147">
        <v>9020</v>
      </c>
      <c r="D586" s="569">
        <f>C586-C586*Оглавление!$K$13</f>
        <v>9020</v>
      </c>
      <c r="F586" s="270"/>
      <c r="G586" s="565"/>
    </row>
    <row r="587">
      <c r="A587" s="145" t="s">
        <v>1336</v>
      </c>
      <c r="B587" s="362" t="s">
        <v>1936</v>
      </c>
      <c r="C587" s="147">
        <v>9488</v>
      </c>
      <c r="D587" s="569">
        <f>C587-C587*Оглавление!$K$13</f>
        <v>9488</v>
      </c>
      <c r="F587" s="270"/>
      <c r="G587" s="565"/>
    </row>
    <row r="588">
      <c r="A588" s="145" t="s">
        <v>1337</v>
      </c>
      <c r="B588" s="362" t="s">
        <v>1937</v>
      </c>
      <c r="C588" s="147">
        <v>11551</v>
      </c>
      <c r="D588" s="569">
        <f>C588-C588*Оглавление!$K$13</f>
        <v>11551</v>
      </c>
      <c r="F588" s="270"/>
      <c r="G588" s="565"/>
    </row>
    <row r="589">
      <c r="A589" s="145" t="s">
        <v>1338</v>
      </c>
      <c r="B589" s="362" t="s">
        <v>1938</v>
      </c>
      <c r="C589" s="147">
        <v>13880</v>
      </c>
      <c r="D589" s="569">
        <f>C589-C589*Оглавление!$K$13</f>
        <v>13880</v>
      </c>
      <c r="F589" s="270"/>
      <c r="G589" s="565"/>
    </row>
    <row r="590">
      <c r="A590" s="145" t="s">
        <v>1339</v>
      </c>
      <c r="B590" s="362" t="s">
        <v>1939</v>
      </c>
      <c r="C590" s="147">
        <v>14936</v>
      </c>
      <c r="D590" s="569">
        <f>C590-C590*Оглавление!$K$13</f>
        <v>14936</v>
      </c>
      <c r="F590" s="270"/>
      <c r="G590" s="565"/>
    </row>
    <row r="591">
      <c r="A591" s="145" t="s">
        <v>1340</v>
      </c>
      <c r="B591" s="362" t="s">
        <v>1940</v>
      </c>
      <c r="C591" s="147">
        <v>16230</v>
      </c>
      <c r="D591" s="569">
        <f>C591-C591*Оглавление!$K$13</f>
        <v>16230</v>
      </c>
      <c r="F591" s="270"/>
      <c r="G591" s="565"/>
    </row>
    <row r="592">
      <c r="A592" s="145" t="s">
        <v>1341</v>
      </c>
      <c r="B592" s="362" t="s">
        <v>1941</v>
      </c>
      <c r="C592" s="147">
        <v>17669</v>
      </c>
      <c r="D592" s="569">
        <f>C592-C592*Оглавление!$K$13</f>
        <v>17669</v>
      </c>
      <c r="F592" s="270"/>
      <c r="G592" s="565"/>
    </row>
    <row r="593">
      <c r="A593" s="145" t="s">
        <v>1342</v>
      </c>
      <c r="B593" s="362" t="s">
        <v>1343</v>
      </c>
      <c r="C593" s="147">
        <v>1055</v>
      </c>
      <c r="D593" s="569">
        <f>C593-C593*Оглавление!$K$13</f>
        <v>1055</v>
      </c>
      <c r="F593" s="270"/>
      <c r="G593" s="565"/>
    </row>
    <row r="594">
      <c r="A594" s="145" t="s">
        <v>1344</v>
      </c>
      <c r="B594" s="362" t="s">
        <v>1942</v>
      </c>
      <c r="C594" s="147">
        <v>1276</v>
      </c>
      <c r="D594" s="569">
        <f>C594-C594*Оглавление!$K$13</f>
        <v>1276</v>
      </c>
      <c r="F594" s="270"/>
      <c r="G594" s="565"/>
    </row>
    <row r="595">
      <c r="A595" s="145" t="s">
        <v>1348</v>
      </c>
      <c r="B595" s="362" t="s">
        <v>1943</v>
      </c>
      <c r="C595" s="147">
        <v>3437</v>
      </c>
      <c r="D595" s="569">
        <f>C595-C595*Оглавление!$K$13</f>
        <v>3437</v>
      </c>
      <c r="F595" s="270"/>
      <c r="G595" s="565"/>
    </row>
    <row r="596">
      <c r="A596" s="145" t="s">
        <v>1349</v>
      </c>
      <c r="B596" s="362" t="s">
        <v>1944</v>
      </c>
      <c r="C596" s="147">
        <v>3819</v>
      </c>
      <c r="D596" s="569">
        <f>C596-C596*Оглавление!$K$13</f>
        <v>3819</v>
      </c>
      <c r="F596" s="270"/>
      <c r="G596" s="565"/>
    </row>
    <row r="597">
      <c r="A597" s="145" t="s">
        <v>191</v>
      </c>
      <c r="B597" s="362" t="s">
        <v>1945</v>
      </c>
      <c r="C597" s="147">
        <v>400</v>
      </c>
      <c r="D597" s="569">
        <f>C597-C597*Оглавление!$K$13</f>
        <v>400</v>
      </c>
      <c r="F597" s="270"/>
      <c r="G597" s="565"/>
    </row>
    <row r="598">
      <c r="A598" s="145" t="s">
        <v>1352</v>
      </c>
      <c r="B598" s="362" t="s">
        <v>1946</v>
      </c>
      <c r="C598" s="147">
        <v>473</v>
      </c>
      <c r="D598" s="569">
        <f>C598-C598*Оглавление!$K$13</f>
        <v>473</v>
      </c>
      <c r="F598" s="270"/>
      <c r="G598" s="565"/>
    </row>
    <row r="599">
      <c r="A599" s="145" t="s">
        <v>1354</v>
      </c>
      <c r="B599" s="362" t="s">
        <v>1947</v>
      </c>
      <c r="C599" s="147">
        <v>945</v>
      </c>
      <c r="D599" s="569">
        <f>C599-C599*Оглавление!$K$13</f>
        <v>945</v>
      </c>
      <c r="F599" s="270"/>
      <c r="G599" s="565"/>
    </row>
    <row r="600">
      <c r="A600" s="145" t="s">
        <v>1357</v>
      </c>
      <c r="B600" s="362" t="s">
        <v>1948</v>
      </c>
      <c r="C600" s="147">
        <v>1381</v>
      </c>
      <c r="D600" s="569">
        <f>C600-C600*Оглавление!$K$13</f>
        <v>1381</v>
      </c>
      <c r="F600" s="270"/>
      <c r="G600" s="565"/>
    </row>
    <row r="601">
      <c r="A601" s="145" t="s">
        <v>1359</v>
      </c>
      <c r="B601" s="362" t="s">
        <v>1949</v>
      </c>
      <c r="C601" s="147">
        <v>1799.9999999999998</v>
      </c>
      <c r="D601" s="569">
        <f>C601-C601*Оглавление!$K$13</f>
        <v>1799.9999999999998</v>
      </c>
      <c r="F601" s="270"/>
      <c r="G601" s="565"/>
    </row>
    <row r="602">
      <c r="A602" s="145" t="s">
        <v>1361</v>
      </c>
      <c r="B602" s="362" t="s">
        <v>1950</v>
      </c>
      <c r="C602" s="147">
        <v>1090</v>
      </c>
      <c r="D602" s="569">
        <f>C602-C602*Оглавление!$K$13</f>
        <v>1090</v>
      </c>
      <c r="F602" s="270"/>
      <c r="G602" s="565"/>
    </row>
    <row r="603">
      <c r="A603" s="145" t="s">
        <v>1363</v>
      </c>
      <c r="B603" s="362" t="s">
        <v>1951</v>
      </c>
      <c r="C603" s="147">
        <v>1527</v>
      </c>
      <c r="D603" s="569">
        <f>C603-C603*Оглавление!$K$13</f>
        <v>1527</v>
      </c>
      <c r="F603" s="270"/>
      <c r="G603" s="565"/>
    </row>
    <row r="604">
      <c r="A604" s="145" t="s">
        <v>1365</v>
      </c>
      <c r="B604" s="362" t="s">
        <v>1952</v>
      </c>
      <c r="C604" s="147">
        <v>1993</v>
      </c>
      <c r="D604" s="569">
        <f>C604-C604*Оглавление!$K$13</f>
        <v>1993</v>
      </c>
      <c r="F604" s="270"/>
      <c r="G604" s="565"/>
    </row>
    <row r="605">
      <c r="A605" s="145" t="s">
        <v>1367</v>
      </c>
      <c r="B605" s="362" t="s">
        <v>1953</v>
      </c>
      <c r="C605" s="147">
        <v>952</v>
      </c>
      <c r="D605" s="569">
        <f>C605-C605*Оглавление!$K$13</f>
        <v>952</v>
      </c>
      <c r="F605" s="270"/>
      <c r="G605" s="565"/>
    </row>
    <row r="606">
      <c r="A606" s="145" t="s">
        <v>1368</v>
      </c>
      <c r="B606" s="362" t="s">
        <v>1954</v>
      </c>
      <c r="C606" s="147">
        <v>1340</v>
      </c>
      <c r="D606" s="569">
        <f>C606-C606*Оглавление!$K$13</f>
        <v>1340</v>
      </c>
      <c r="F606" s="270"/>
      <c r="G606" s="565"/>
    </row>
    <row r="607">
      <c r="A607" s="145" t="s">
        <v>1369</v>
      </c>
      <c r="B607" s="362" t="s">
        <v>1955</v>
      </c>
      <c r="C607" s="147">
        <v>1072</v>
      </c>
      <c r="D607" s="569">
        <f>C607-C607*Оглавление!$K$13</f>
        <v>1072</v>
      </c>
      <c r="F607" s="270"/>
      <c r="G607" s="565"/>
    </row>
    <row r="608">
      <c r="A608" s="145" t="s">
        <v>1370</v>
      </c>
      <c r="B608" s="362" t="s">
        <v>1956</v>
      </c>
      <c r="C608" s="147">
        <v>1618</v>
      </c>
      <c r="D608" s="569">
        <f>C608-C608*Оглавление!$K$13</f>
        <v>1618</v>
      </c>
      <c r="F608" s="270"/>
      <c r="G608" s="565"/>
    </row>
    <row r="609">
      <c r="A609" s="145" t="s">
        <v>1371</v>
      </c>
      <c r="B609" s="362" t="s">
        <v>1957</v>
      </c>
      <c r="C609" s="147">
        <v>173</v>
      </c>
      <c r="D609" s="569">
        <f>C609-C609*Оглавление!$K$13</f>
        <v>173</v>
      </c>
      <c r="F609" s="270"/>
      <c r="G609" s="565"/>
    </row>
    <row r="610">
      <c r="A610" s="145" t="s">
        <v>1374</v>
      </c>
      <c r="B610" s="362" t="s">
        <v>1958</v>
      </c>
      <c r="C610" s="147">
        <v>179</v>
      </c>
      <c r="D610" s="569">
        <f>C610-C610*Оглавление!$K$13</f>
        <v>179</v>
      </c>
      <c r="F610" s="270"/>
      <c r="G610" s="565"/>
    </row>
    <row r="611">
      <c r="A611" s="145" t="s">
        <v>1378</v>
      </c>
      <c r="B611" s="362" t="s">
        <v>1959</v>
      </c>
      <c r="C611" s="147">
        <v>184</v>
      </c>
      <c r="D611" s="569">
        <f>C611-C611*Оглавление!$K$13</f>
        <v>184</v>
      </c>
      <c r="F611" s="270"/>
      <c r="G611" s="565"/>
    </row>
    <row r="612">
      <c r="A612" s="145" t="s">
        <v>1380</v>
      </c>
      <c r="B612" s="362" t="s">
        <v>1960</v>
      </c>
      <c r="C612" s="147">
        <v>187</v>
      </c>
      <c r="D612" s="569">
        <f>C612-C612*Оглавление!$K$13</f>
        <v>187</v>
      </c>
      <c r="F612" s="270"/>
      <c r="G612" s="565"/>
    </row>
    <row r="613">
      <c r="A613" s="145" t="s">
        <v>1381</v>
      </c>
      <c r="B613" s="362" t="s">
        <v>1961</v>
      </c>
      <c r="C613" s="147">
        <v>199.99999999999997</v>
      </c>
      <c r="D613" s="569">
        <f>C613-C613*Оглавление!$K$13</f>
        <v>199.99999999999997</v>
      </c>
      <c r="F613" s="270"/>
      <c r="G613" s="565"/>
    </row>
    <row r="614">
      <c r="A614" s="145" t="s">
        <v>1382</v>
      </c>
      <c r="B614" s="362" t="s">
        <v>1962</v>
      </c>
      <c r="C614" s="147">
        <v>184</v>
      </c>
      <c r="D614" s="569">
        <f>C614-C614*Оглавление!$K$13</f>
        <v>184</v>
      </c>
      <c r="F614" s="270"/>
      <c r="G614" s="565"/>
    </row>
    <row r="615">
      <c r="A615" s="145" t="s">
        <v>1384</v>
      </c>
      <c r="B615" s="362" t="s">
        <v>1963</v>
      </c>
      <c r="C615" s="147">
        <v>184</v>
      </c>
      <c r="D615" s="569">
        <f>C615-C615*Оглавление!$K$13</f>
        <v>184</v>
      </c>
      <c r="F615" s="270"/>
      <c r="G615" s="565"/>
    </row>
    <row r="616">
      <c r="A616" s="145" t="s">
        <v>1385</v>
      </c>
      <c r="B616" s="362" t="s">
        <v>1964</v>
      </c>
      <c r="C616" s="147">
        <v>573</v>
      </c>
      <c r="D616" s="569">
        <f>C616-C616*Оглавление!$K$13</f>
        <v>573</v>
      </c>
      <c r="F616" s="270"/>
      <c r="G616" s="565"/>
    </row>
    <row r="617">
      <c r="A617" s="145" t="s">
        <v>1387</v>
      </c>
      <c r="B617" s="362" t="s">
        <v>1965</v>
      </c>
      <c r="C617" s="147">
        <v>82</v>
      </c>
      <c r="D617" s="569">
        <f>C617-C617*Оглавление!$K$13</f>
        <v>82</v>
      </c>
      <c r="F617" s="270"/>
      <c r="G617" s="565"/>
    </row>
    <row r="618">
      <c r="A618" s="145" t="s">
        <v>1389</v>
      </c>
      <c r="B618" s="362" t="s">
        <v>1966</v>
      </c>
      <c r="C618" s="147">
        <v>200</v>
      </c>
      <c r="D618" s="569">
        <f>C618-C618*Оглавление!$K$13</f>
        <v>200</v>
      </c>
      <c r="F618" s="270"/>
      <c r="G618" s="565"/>
    </row>
    <row r="619">
      <c r="A619" s="145" t="s">
        <v>1390</v>
      </c>
      <c r="B619" s="362" t="s">
        <v>1967</v>
      </c>
      <c r="C619" s="147">
        <v>255</v>
      </c>
      <c r="D619" s="569">
        <f>C619-C619*Оглавление!$K$13</f>
        <v>255</v>
      </c>
      <c r="F619" s="270"/>
      <c r="G619" s="565"/>
    </row>
    <row r="620">
      <c r="A620" s="145" t="s">
        <v>1392</v>
      </c>
      <c r="B620" s="362" t="s">
        <v>1968</v>
      </c>
      <c r="C620" s="147">
        <v>413</v>
      </c>
      <c r="D620" s="569">
        <f>C620-C620*Оглавление!$K$13</f>
        <v>413</v>
      </c>
      <c r="F620" s="270"/>
      <c r="G620" s="565"/>
    </row>
    <row r="621">
      <c r="A621" s="145" t="s">
        <v>1393</v>
      </c>
      <c r="B621" s="362" t="s">
        <v>1969</v>
      </c>
      <c r="C621" s="147">
        <v>36</v>
      </c>
      <c r="D621" s="569">
        <f>C621-C621*Оглавление!$K$13</f>
        <v>36</v>
      </c>
      <c r="F621" s="270"/>
      <c r="G621" s="565"/>
    </row>
    <row r="622">
      <c r="A622" s="145" t="s">
        <v>1400</v>
      </c>
      <c r="B622" s="362" t="s">
        <v>1970</v>
      </c>
      <c r="C622" s="147">
        <v>2728</v>
      </c>
      <c r="D622" s="569">
        <f>C622-C622*Оглавление!$K$13</f>
        <v>2728</v>
      </c>
      <c r="F622" s="270"/>
      <c r="G622" s="565"/>
    </row>
    <row r="623">
      <c r="A623" s="145" t="s">
        <v>1403</v>
      </c>
      <c r="B623" s="362" t="s">
        <v>1971</v>
      </c>
      <c r="C623" s="147">
        <v>473</v>
      </c>
      <c r="D623" s="569">
        <f>C623-C623*Оглавление!$K$13</f>
        <v>473</v>
      </c>
      <c r="F623" s="270"/>
      <c r="G623" s="565"/>
    </row>
    <row r="624">
      <c r="A624" s="145" t="s">
        <v>1405</v>
      </c>
      <c r="B624" s="362" t="s">
        <v>1972</v>
      </c>
      <c r="C624" s="147">
        <v>544</v>
      </c>
      <c r="D624" s="569">
        <f>C624-C624*Оглавление!$K$13</f>
        <v>544</v>
      </c>
      <c r="F624" s="270"/>
      <c r="G624" s="565"/>
    </row>
    <row r="625">
      <c r="A625" s="145" t="s">
        <v>1407</v>
      </c>
      <c r="B625" s="362" t="s">
        <v>1973</v>
      </c>
      <c r="C625" s="147">
        <v>709</v>
      </c>
      <c r="D625" s="569">
        <f>C625-C625*Оглавление!$K$13</f>
        <v>709</v>
      </c>
      <c r="F625" s="270"/>
      <c r="G625" s="565"/>
    </row>
    <row r="626">
      <c r="A626" s="145" t="s">
        <v>1408</v>
      </c>
      <c r="B626" s="362" t="s">
        <v>1974</v>
      </c>
      <c r="C626" s="147">
        <v>170</v>
      </c>
      <c r="D626" s="569">
        <f>C626-C626*Оглавление!$K$13</f>
        <v>170</v>
      </c>
      <c r="F626" s="270"/>
      <c r="G626" s="565"/>
    </row>
    <row r="627">
      <c r="A627" s="145" t="s">
        <v>1410</v>
      </c>
      <c r="B627" s="362" t="s">
        <v>1975</v>
      </c>
      <c r="C627" s="147">
        <v>564</v>
      </c>
      <c r="D627" s="569">
        <f>C627-C627*Оглавление!$K$13</f>
        <v>564</v>
      </c>
      <c r="F627" s="270"/>
      <c r="G627" s="565"/>
    </row>
    <row r="628">
      <c r="A628" s="145" t="s">
        <v>1413</v>
      </c>
      <c r="B628" s="362" t="s">
        <v>1976</v>
      </c>
      <c r="C628" s="147">
        <v>582</v>
      </c>
      <c r="D628" s="569">
        <f>C628-C628*Оглавление!$K$13</f>
        <v>582</v>
      </c>
      <c r="F628" s="270"/>
      <c r="G628" s="565"/>
    </row>
    <row r="629">
      <c r="A629" s="145" t="s">
        <v>1415</v>
      </c>
      <c r="B629" s="362" t="s">
        <v>1977</v>
      </c>
      <c r="C629" s="147">
        <v>927</v>
      </c>
      <c r="D629" s="569">
        <f>C629-C629*Оглавление!$K$13</f>
        <v>927</v>
      </c>
      <c r="F629" s="270"/>
      <c r="G629" s="565"/>
    </row>
    <row r="630">
      <c r="A630" s="145" t="s">
        <v>1417</v>
      </c>
      <c r="B630" s="362" t="s">
        <v>1978</v>
      </c>
      <c r="C630" s="147">
        <v>1018</v>
      </c>
      <c r="D630" s="569">
        <f>C630-C630*Оглавление!$K$13</f>
        <v>1018</v>
      </c>
      <c r="F630" s="270"/>
      <c r="G630" s="565"/>
    </row>
    <row r="631">
      <c r="A631" s="145" t="s">
        <v>1418</v>
      </c>
      <c r="B631" s="362" t="s">
        <v>1979</v>
      </c>
      <c r="C631" s="147">
        <v>1182</v>
      </c>
      <c r="D631" s="569">
        <f>C631-C631*Оглавление!$K$13</f>
        <v>1182</v>
      </c>
      <c r="F631" s="270"/>
      <c r="G631" s="565"/>
    </row>
    <row r="632">
      <c r="A632" s="145" t="s">
        <v>1420</v>
      </c>
      <c r="B632" s="362" t="s">
        <v>1980</v>
      </c>
      <c r="C632" s="147">
        <v>1273</v>
      </c>
      <c r="D632" s="569">
        <f>C632-C632*Оглавление!$K$13</f>
        <v>1273</v>
      </c>
      <c r="F632" s="270"/>
      <c r="G632" s="565"/>
    </row>
    <row r="633">
      <c r="A633" s="145" t="s">
        <v>1421</v>
      </c>
      <c r="B633" s="362" t="s">
        <v>1981</v>
      </c>
      <c r="C633" s="147">
        <v>336</v>
      </c>
      <c r="D633" s="569">
        <f>C633-C633*Оглавление!$K$13</f>
        <v>336</v>
      </c>
      <c r="F633" s="270"/>
      <c r="G633" s="565"/>
    </row>
    <row r="634">
      <c r="A634" s="145" t="s">
        <v>1435</v>
      </c>
      <c r="B634" s="362" t="s">
        <v>1982</v>
      </c>
      <c r="C634" s="147">
        <v>27000</v>
      </c>
      <c r="D634" s="569">
        <f>C634-C634*Оглавление!$K$16</f>
        <v>27000</v>
      </c>
      <c r="F634" s="270"/>
      <c r="G634" s="565"/>
    </row>
    <row r="635">
      <c r="A635" s="145" t="s">
        <v>1437</v>
      </c>
      <c r="B635" s="362" t="s">
        <v>1983</v>
      </c>
      <c r="C635" s="147">
        <v>47100</v>
      </c>
      <c r="D635" s="569">
        <f>C635-C635*Оглавление!$K$16</f>
        <v>47100</v>
      </c>
      <c r="F635" s="270"/>
      <c r="G635" s="565"/>
    </row>
    <row r="636">
      <c r="A636" s="145" t="s">
        <v>1439</v>
      </c>
      <c r="B636" s="362" t="s">
        <v>1984</v>
      </c>
      <c r="C636" s="147">
        <v>18000</v>
      </c>
      <c r="D636" s="569">
        <f>C636-C636*Оглавление!$K$16</f>
        <v>18000</v>
      </c>
      <c r="F636" s="270"/>
      <c r="G636" s="565"/>
    </row>
    <row r="637">
      <c r="A637" s="145" t="s">
        <v>1441</v>
      </c>
      <c r="B637" s="362" t="s">
        <v>1985</v>
      </c>
      <c r="C637" s="147">
        <v>7890</v>
      </c>
      <c r="D637" s="569">
        <f>C637-C637*Оглавление!$K$16</f>
        <v>7890</v>
      </c>
      <c r="F637" s="270"/>
      <c r="G637" s="565"/>
    </row>
    <row r="638">
      <c r="A638" s="145" t="s">
        <v>1443</v>
      </c>
      <c r="B638" s="362" t="s">
        <v>1986</v>
      </c>
      <c r="C638" s="147">
        <v>6900</v>
      </c>
      <c r="D638" s="569">
        <f>C638-C638*Оглавление!$K$16</f>
        <v>6900</v>
      </c>
      <c r="F638" s="270"/>
      <c r="G638" s="565"/>
    </row>
    <row r="639">
      <c r="A639" s="145" t="s">
        <v>1444</v>
      </c>
      <c r="B639" s="362" t="s">
        <v>1987</v>
      </c>
      <c r="C639" s="147">
        <v>7890</v>
      </c>
      <c r="D639" s="569">
        <f>C639-C639*Оглавление!$K$16</f>
        <v>7890</v>
      </c>
      <c r="F639" s="270"/>
      <c r="G639" s="565"/>
    </row>
    <row r="640">
      <c r="A640" s="145" t="s">
        <v>1446</v>
      </c>
      <c r="B640" s="362" t="s">
        <v>1988</v>
      </c>
      <c r="C640" s="147">
        <v>7890</v>
      </c>
      <c r="D640" s="569">
        <f>C640-C640*Оглавление!$K$16</f>
        <v>7890</v>
      </c>
      <c r="F640" s="270"/>
      <c r="G640" s="565"/>
    </row>
    <row r="641">
      <c r="A641" s="145" t="s">
        <v>1447</v>
      </c>
      <c r="B641" s="362" t="s">
        <v>1989</v>
      </c>
      <c r="C641" s="147">
        <v>7720</v>
      </c>
      <c r="D641" s="569">
        <f>C641-C641*Оглавление!$K$16</f>
        <v>7720</v>
      </c>
      <c r="F641" s="270"/>
      <c r="G641" s="565"/>
    </row>
    <row r="642">
      <c r="A642" s="145" t="s">
        <v>1448</v>
      </c>
      <c r="B642" s="362" t="s">
        <v>1990</v>
      </c>
      <c r="C642" s="147">
        <v>8080</v>
      </c>
      <c r="D642" s="569">
        <f>C642-C642*Оглавление!$K$16</f>
        <v>8080</v>
      </c>
      <c r="F642" s="270"/>
      <c r="G642" s="565"/>
    </row>
    <row r="643">
      <c r="A643" s="145" t="s">
        <v>1449</v>
      </c>
      <c r="B643" s="362" t="s">
        <v>1991</v>
      </c>
      <c r="C643" s="147">
        <v>11480</v>
      </c>
      <c r="D643" s="569">
        <f>C643-C643*Оглавление!$K$16</f>
        <v>11480</v>
      </c>
      <c r="F643" s="270"/>
      <c r="G643" s="565"/>
    </row>
    <row r="644">
      <c r="A644" s="145" t="s">
        <v>1451</v>
      </c>
      <c r="B644" s="362" t="s">
        <v>1992</v>
      </c>
      <c r="C644" s="147">
        <v>3200</v>
      </c>
      <c r="D644" s="569">
        <f>C644-C644*Оглавление!$K$16</f>
        <v>3200</v>
      </c>
      <c r="F644" s="270"/>
      <c r="G644" s="565"/>
    </row>
    <row r="645">
      <c r="A645" s="145" t="s">
        <v>1453</v>
      </c>
      <c r="B645" s="362" t="s">
        <v>1993</v>
      </c>
      <c r="C645" s="147">
        <v>3250</v>
      </c>
      <c r="D645" s="569">
        <f>C645-C645*Оглавление!$K$16</f>
        <v>3250</v>
      </c>
      <c r="F645" s="270"/>
      <c r="G645" s="565"/>
    </row>
    <row r="646">
      <c r="A646" s="145" t="s">
        <v>1454</v>
      </c>
      <c r="B646" s="362" t="s">
        <v>1994</v>
      </c>
      <c r="C646" s="147">
        <v>3220</v>
      </c>
      <c r="D646" s="569">
        <f>C646-C646*Оглавление!$K$16</f>
        <v>3220</v>
      </c>
      <c r="F646" s="270"/>
      <c r="G646" s="565"/>
    </row>
    <row r="647">
      <c r="A647" s="145" t="s">
        <v>1455</v>
      </c>
      <c r="B647" s="362" t="s">
        <v>1995</v>
      </c>
      <c r="C647" s="147">
        <v>6800</v>
      </c>
      <c r="D647" s="569">
        <f>C647-C647*Оглавление!$K$16</f>
        <v>6800</v>
      </c>
      <c r="F647" s="270"/>
      <c r="G647" s="565"/>
    </row>
    <row r="648">
      <c r="A648" s="145" t="s">
        <v>1456</v>
      </c>
      <c r="B648" s="362" t="s">
        <v>1996</v>
      </c>
      <c r="C648" s="147">
        <v>3200</v>
      </c>
      <c r="D648" s="569">
        <f>C648-C648*Оглавление!$K$16</f>
        <v>3200</v>
      </c>
      <c r="F648" s="270"/>
      <c r="G648" s="565"/>
    </row>
    <row r="649">
      <c r="A649" s="145" t="s">
        <v>1457</v>
      </c>
      <c r="B649" s="362" t="s">
        <v>1993</v>
      </c>
      <c r="C649" s="147">
        <v>3300</v>
      </c>
      <c r="D649" s="569">
        <f>C649-C649*Оглавление!$K$16</f>
        <v>3300</v>
      </c>
      <c r="F649" s="270"/>
      <c r="G649" s="565"/>
    </row>
    <row r="650">
      <c r="A650" s="145" t="s">
        <v>1458</v>
      </c>
      <c r="B650" s="362" t="s">
        <v>1993</v>
      </c>
      <c r="C650" s="147">
        <v>7100</v>
      </c>
      <c r="D650" s="569">
        <f>C650-C650*Оглавление!$K$16</f>
        <v>7100</v>
      </c>
      <c r="F650" s="270"/>
      <c r="G650" s="565"/>
    </row>
    <row r="651">
      <c r="A651" s="145" t="s">
        <v>1459</v>
      </c>
      <c r="B651" s="362" t="s">
        <v>1997</v>
      </c>
      <c r="C651" s="147">
        <v>5910</v>
      </c>
      <c r="D651" s="569">
        <f>C651-C651*Оглавление!$K$16</f>
        <v>5910</v>
      </c>
      <c r="F651" s="270"/>
      <c r="G651" s="565"/>
    </row>
    <row r="652">
      <c r="A652" s="145" t="s">
        <v>1461</v>
      </c>
      <c r="B652" s="362" t="s">
        <v>1998</v>
      </c>
      <c r="C652" s="147">
        <v>155</v>
      </c>
      <c r="D652" s="569">
        <f>C652-C652*Оглавление!$K$16</f>
        <v>155</v>
      </c>
      <c r="F652" s="270"/>
      <c r="G652" s="565"/>
    </row>
    <row r="653">
      <c r="A653" s="145" t="s">
        <v>1469</v>
      </c>
      <c r="B653" s="362" t="s">
        <v>1999</v>
      </c>
      <c r="C653" s="147">
        <v>13819</v>
      </c>
      <c r="D653" s="569">
        <f>C653-C653*Оглавление!$K$20</f>
        <v>13819</v>
      </c>
      <c r="F653" s="270"/>
      <c r="G653" s="565"/>
    </row>
    <row r="654">
      <c r="A654" s="145" t="s">
        <v>1472</v>
      </c>
      <c r="B654" s="362" t="s">
        <v>2000</v>
      </c>
      <c r="C654" s="147">
        <v>19819</v>
      </c>
      <c r="D654" s="569">
        <f>C654-C654*Оглавление!$K$20</f>
        <v>19819</v>
      </c>
      <c r="F654" s="270"/>
      <c r="G654" s="565"/>
    </row>
    <row r="655">
      <c r="A655" s="145" t="s">
        <v>1473</v>
      </c>
      <c r="B655" s="362" t="s">
        <v>2001</v>
      </c>
      <c r="C655" s="147">
        <v>25091</v>
      </c>
      <c r="D655" s="569">
        <f>C655-C655*Оглавление!$K$20</f>
        <v>25091</v>
      </c>
      <c r="F655" s="270"/>
      <c r="G655" s="565"/>
    </row>
    <row r="656">
      <c r="A656" s="145" t="s">
        <v>1474</v>
      </c>
      <c r="B656" s="362" t="s">
        <v>2002</v>
      </c>
      <c r="C656" s="147">
        <v>22728</v>
      </c>
      <c r="D656" s="569">
        <f>C656-C656*Оглавление!$K$20</f>
        <v>22728</v>
      </c>
      <c r="F656" s="270"/>
      <c r="G656" s="565"/>
    </row>
    <row r="657">
      <c r="A657" s="145" t="s">
        <v>1480</v>
      </c>
      <c r="B657" s="362" t="s">
        <v>2003</v>
      </c>
      <c r="C657" s="147">
        <v>9800</v>
      </c>
      <c r="D657" s="569">
        <f>C657-C657*Оглавление!$K$20</f>
        <v>9800</v>
      </c>
      <c r="F657" s="270"/>
      <c r="G657" s="565"/>
    </row>
    <row r="658">
      <c r="A658" s="145" t="s">
        <v>1483</v>
      </c>
      <c r="B658" s="362" t="s">
        <v>2004</v>
      </c>
      <c r="C658" s="147">
        <v>9800</v>
      </c>
      <c r="D658" s="569">
        <f>C658-C658*Оглавление!$K$20</f>
        <v>9800</v>
      </c>
      <c r="F658" s="270"/>
      <c r="G658" s="565"/>
    </row>
    <row r="659">
      <c r="A659" s="145" t="s">
        <v>1485</v>
      </c>
      <c r="B659" s="362" t="s">
        <v>2005</v>
      </c>
      <c r="C659" s="147">
        <v>11619</v>
      </c>
      <c r="D659" s="569">
        <f>C659-C659*Оглавление!$K$20</f>
        <v>11619</v>
      </c>
      <c r="F659" s="270"/>
      <c r="G659" s="565"/>
    </row>
    <row r="660">
      <c r="A660" s="145" t="s">
        <v>1487</v>
      </c>
      <c r="B660" s="362" t="s">
        <v>2006</v>
      </c>
      <c r="C660" s="147">
        <v>11619</v>
      </c>
      <c r="D660" s="569">
        <f>C660-C660*Оглавление!$K$20</f>
        <v>11619</v>
      </c>
      <c r="F660" s="270"/>
      <c r="G660" s="565"/>
    </row>
    <row r="661">
      <c r="A661" s="145" t="s">
        <v>1488</v>
      </c>
      <c r="B661" s="362" t="s">
        <v>2007</v>
      </c>
      <c r="C661" s="147">
        <v>21800</v>
      </c>
      <c r="D661" s="569">
        <f>C661-C661*Оглавление!$K$20</f>
        <v>21800</v>
      </c>
      <c r="F661" s="270"/>
      <c r="G661" s="565"/>
    </row>
    <row r="662">
      <c r="A662" s="145" t="s">
        <v>1490</v>
      </c>
      <c r="B662" s="362" t="s">
        <v>2008</v>
      </c>
      <c r="C662" s="147">
        <v>21800</v>
      </c>
      <c r="D662" s="569">
        <f>C662-C662*Оглавление!$K$20</f>
        <v>21800</v>
      </c>
      <c r="F662" s="270"/>
      <c r="G662" s="565"/>
    </row>
    <row r="663">
      <c r="A663" s="145" t="s">
        <v>1491</v>
      </c>
      <c r="B663" s="362" t="s">
        <v>2009</v>
      </c>
      <c r="C663" s="147">
        <v>10891</v>
      </c>
      <c r="D663" s="569">
        <f>C663-C663*Оглавление!$K$20</f>
        <v>10891</v>
      </c>
      <c r="F663" s="270"/>
      <c r="G663" s="565"/>
    </row>
    <row r="664">
      <c r="A664" s="145" t="s">
        <v>1495</v>
      </c>
      <c r="B664" s="362" t="s">
        <v>2010</v>
      </c>
      <c r="C664" s="147">
        <v>7255</v>
      </c>
      <c r="D664" s="569">
        <f>C664-C664*Оглавление!$K$20</f>
        <v>7255</v>
      </c>
      <c r="F664" s="270"/>
      <c r="G664" s="565"/>
    </row>
    <row r="665">
      <c r="A665" s="145" t="s">
        <v>1497</v>
      </c>
      <c r="B665" s="362" t="s">
        <v>2011</v>
      </c>
      <c r="C665" s="147">
        <v>13800</v>
      </c>
      <c r="D665" s="569">
        <f>C665-C665*Оглавление!$K$20</f>
        <v>13800</v>
      </c>
      <c r="F665" s="270"/>
      <c r="G665" s="565"/>
    </row>
    <row r="666">
      <c r="A666" s="145" t="s">
        <v>1499</v>
      </c>
      <c r="B666" s="362" t="s">
        <v>2012</v>
      </c>
      <c r="C666" s="147">
        <v>4300</v>
      </c>
      <c r="D666" s="569">
        <f>C666-C666*Оглавление!$K$20</f>
        <v>4300</v>
      </c>
      <c r="F666" s="270"/>
      <c r="G666" s="565"/>
    </row>
    <row r="667">
      <c r="A667" s="145" t="s">
        <v>1501</v>
      </c>
      <c r="B667" s="362" t="s">
        <v>2013</v>
      </c>
      <c r="C667" s="147">
        <v>3940</v>
      </c>
      <c r="D667" s="569">
        <f>C667-C667*Оглавление!$K$20</f>
        <v>3940</v>
      </c>
      <c r="F667" s="270"/>
      <c r="G667" s="565"/>
    </row>
    <row r="668">
      <c r="A668" s="145" t="s">
        <v>2014</v>
      </c>
      <c r="B668" s="362" t="s">
        <v>2015</v>
      </c>
      <c r="C668" s="147">
        <v>1200</v>
      </c>
      <c r="D668" s="569">
        <f>C668-C668*Оглавление!$K$20</f>
        <v>1200</v>
      </c>
      <c r="F668" s="270"/>
      <c r="G668" s="565"/>
    </row>
    <row r="669">
      <c r="A669" s="145" t="s">
        <v>1505</v>
      </c>
      <c r="B669" s="362" t="s">
        <v>2016</v>
      </c>
      <c r="C669" s="147">
        <v>430</v>
      </c>
      <c r="D669" s="569">
        <f>C669-C669*Оглавление!$K$20</f>
        <v>430</v>
      </c>
      <c r="F669" s="270"/>
      <c r="G669" s="565"/>
    </row>
    <row r="670">
      <c r="A670" s="572" t="s">
        <v>1507</v>
      </c>
      <c r="B670" s="362" t="s">
        <v>1508</v>
      </c>
      <c r="C670" s="147">
        <v>117000</v>
      </c>
      <c r="D670" s="569">
        <f>C670-C670*Оглавление!$K$22</f>
        <v>117000</v>
      </c>
      <c r="F670" s="270"/>
      <c r="G670" s="565"/>
    </row>
    <row r="671">
      <c r="A671" s="572" t="s">
        <v>1509</v>
      </c>
      <c r="B671" s="362" t="s">
        <v>1510</v>
      </c>
      <c r="C671" s="147">
        <v>9650</v>
      </c>
      <c r="D671" s="569">
        <f>C671-C671*Оглавление!$K$22</f>
        <v>9650</v>
      </c>
      <c r="F671" s="270"/>
      <c r="G671" s="565"/>
    </row>
    <row r="672">
      <c r="A672" s="572" t="s">
        <v>1511</v>
      </c>
      <c r="B672" s="362" t="s">
        <v>1512</v>
      </c>
      <c r="C672" s="147">
        <v>9650</v>
      </c>
      <c r="D672" s="569">
        <f>C672-C672*Оглавление!$K$22</f>
        <v>9650</v>
      </c>
      <c r="F672" s="270"/>
      <c r="G672" s="565"/>
    </row>
    <row r="673">
      <c r="A673" s="572" t="s">
        <v>1513</v>
      </c>
      <c r="B673" s="362" t="s">
        <v>1514</v>
      </c>
      <c r="C673" s="147">
        <v>9650</v>
      </c>
      <c r="D673" s="569">
        <f>C673-C673*Оглавление!$K$22</f>
        <v>9650</v>
      </c>
      <c r="F673" s="270"/>
      <c r="G673" s="565"/>
    </row>
    <row r="674">
      <c r="A674" s="572" t="s">
        <v>1515</v>
      </c>
      <c r="B674" s="362" t="s">
        <v>1516</v>
      </c>
      <c r="C674" s="147">
        <v>9650</v>
      </c>
      <c r="D674" s="569">
        <f>C674-C674*Оглавление!$K$22</f>
        <v>9650</v>
      </c>
      <c r="F674" s="270"/>
      <c r="G674" s="565"/>
    </row>
    <row r="675">
      <c r="A675" s="572" t="s">
        <v>1517</v>
      </c>
      <c r="B675" s="362" t="s">
        <v>1518</v>
      </c>
      <c r="C675" s="147">
        <v>9650</v>
      </c>
      <c r="D675" s="569">
        <f>C675-C675*Оглавление!$K$22</f>
        <v>9650</v>
      </c>
      <c r="F675" s="270"/>
      <c r="G675" s="565"/>
    </row>
    <row r="676">
      <c r="A676" s="572" t="s">
        <v>1519</v>
      </c>
      <c r="B676" s="362" t="s">
        <v>1520</v>
      </c>
      <c r="C676" s="147">
        <v>16200</v>
      </c>
      <c r="D676" s="569">
        <f>C676-C676*Оглавление!$K$22</f>
        <v>16200</v>
      </c>
      <c r="F676" s="270"/>
      <c r="G676" s="565"/>
    </row>
    <row r="677">
      <c r="A677" s="572" t="s">
        <v>1521</v>
      </c>
      <c r="B677" s="362" t="s">
        <v>1522</v>
      </c>
      <c r="C677" s="147">
        <v>9150</v>
      </c>
      <c r="D677" s="569">
        <f>C677-C677*Оглавление!$K$22</f>
        <v>9150</v>
      </c>
      <c r="F677" s="270"/>
      <c r="G677" s="565"/>
    </row>
    <row r="678">
      <c r="A678" s="572" t="s">
        <v>1523</v>
      </c>
      <c r="B678" s="362" t="s">
        <v>1524</v>
      </c>
      <c r="C678" s="147">
        <v>71100</v>
      </c>
      <c r="D678" s="569">
        <f>C678-C678*Оглавление!$K$22</f>
        <v>71100</v>
      </c>
      <c r="F678" s="270"/>
      <c r="G678" s="565"/>
    </row>
    <row r="679">
      <c r="A679" s="572" t="s">
        <v>1525</v>
      </c>
      <c r="B679" s="362" t="s">
        <v>1526</v>
      </c>
      <c r="C679" s="147">
        <v>144000</v>
      </c>
      <c r="D679" s="569">
        <f>C679-C679*Оглавление!$K$22</f>
        <v>144000</v>
      </c>
      <c r="F679" s="270"/>
      <c r="G679" s="565"/>
    </row>
    <row r="680">
      <c r="A680" s="572" t="s">
        <v>441</v>
      </c>
      <c r="B680" s="362" t="s">
        <v>2017</v>
      </c>
      <c r="C680" s="147">
        <v>700</v>
      </c>
      <c r="D680" s="569">
        <f>C680-C680*Оглавление!$K$22</f>
        <v>700</v>
      </c>
      <c r="F680" s="270"/>
      <c r="G680" s="565"/>
    </row>
    <row r="681">
      <c r="A681" s="572" t="s">
        <v>485</v>
      </c>
      <c r="B681" s="362" t="s">
        <v>2018</v>
      </c>
      <c r="C681" s="147">
        <v>978</v>
      </c>
      <c r="D681" s="569">
        <f>C681-C681*Оглавление!$K$22</f>
        <v>978</v>
      </c>
      <c r="F681" s="270"/>
      <c r="G681" s="565"/>
    </row>
    <row r="682">
      <c r="A682" s="572" t="s">
        <v>467</v>
      </c>
      <c r="B682" s="362" t="s">
        <v>2019</v>
      </c>
      <c r="C682" s="147">
        <v>818</v>
      </c>
      <c r="D682" s="569">
        <f>C682-C682*Оглавление!$K$22</f>
        <v>818</v>
      </c>
      <c r="F682" s="270"/>
      <c r="G682" s="565"/>
    </row>
    <row r="683">
      <c r="A683" s="572" t="s">
        <v>469</v>
      </c>
      <c r="B683" s="362" t="s">
        <v>2020</v>
      </c>
      <c r="C683" s="147">
        <v>840</v>
      </c>
      <c r="D683" s="569">
        <f>C683-C683*Оглавление!$K$22</f>
        <v>840</v>
      </c>
      <c r="F683" s="270"/>
      <c r="G683" s="565"/>
    </row>
    <row r="684">
      <c r="A684" s="572" t="s">
        <v>471</v>
      </c>
      <c r="B684" s="362" t="s">
        <v>2021</v>
      </c>
      <c r="C684" s="147">
        <v>856</v>
      </c>
      <c r="D684" s="569">
        <f>C684-C684*Оглавление!$K$22</f>
        <v>856</v>
      </c>
      <c r="F684" s="270"/>
      <c r="G684" s="565"/>
    </row>
    <row r="685">
      <c r="A685" s="572" t="s">
        <v>499</v>
      </c>
      <c r="B685" s="362" t="s">
        <v>2022</v>
      </c>
      <c r="C685" s="147">
        <v>1030</v>
      </c>
      <c r="D685" s="569">
        <f>C685-C685*Оглавление!$K$22</f>
        <v>1030</v>
      </c>
      <c r="F685" s="270"/>
      <c r="G685" s="565"/>
    </row>
    <row r="686">
      <c r="A686" s="572" t="s">
        <v>513</v>
      </c>
      <c r="B686" s="362" t="s">
        <v>2023</v>
      </c>
      <c r="C686" s="147">
        <v>1272</v>
      </c>
      <c r="D686" s="569">
        <f>C686-C686*Оглавление!$K$22</f>
        <v>1272</v>
      </c>
      <c r="F686" s="270"/>
      <c r="G686" s="565"/>
    </row>
    <row r="687">
      <c r="A687" s="572" t="s">
        <v>527</v>
      </c>
      <c r="B687" s="362" t="s">
        <v>2024</v>
      </c>
      <c r="C687" s="147">
        <v>1542</v>
      </c>
      <c r="D687" s="569">
        <f>C687-C687*Оглавление!$K$22</f>
        <v>1542</v>
      </c>
      <c r="F687" s="270"/>
      <c r="G687" s="565"/>
    </row>
    <row r="688">
      <c r="A688" s="572" t="s">
        <v>541</v>
      </c>
      <c r="B688" s="362" t="s">
        <v>2025</v>
      </c>
      <c r="C688" s="147">
        <v>1468</v>
      </c>
      <c r="D688" s="569">
        <f>C688-C688*Оглавление!$K$22</f>
        <v>1468</v>
      </c>
      <c r="F688" s="270"/>
      <c r="G688" s="565"/>
    </row>
    <row r="689">
      <c r="A689" s="572" t="s">
        <v>585</v>
      </c>
      <c r="B689" s="362" t="s">
        <v>2026</v>
      </c>
      <c r="C689" s="147">
        <v>1558</v>
      </c>
      <c r="D689" s="569">
        <f>C689-C689*Оглавление!$K$22</f>
        <v>1558</v>
      </c>
      <c r="F689" s="270"/>
      <c r="G689" s="565"/>
    </row>
    <row r="690">
      <c r="A690" s="572" t="s">
        <v>603</v>
      </c>
      <c r="B690" s="362" t="s">
        <v>2027</v>
      </c>
      <c r="C690" s="147">
        <v>1594</v>
      </c>
      <c r="D690" s="569">
        <f>C690-C690*Оглавление!$K$22</f>
        <v>1594</v>
      </c>
      <c r="F690" s="270"/>
      <c r="G690" s="565"/>
    </row>
    <row r="691">
      <c r="A691" s="572" t="s">
        <v>627</v>
      </c>
      <c r="B691" s="362" t="s">
        <v>2028</v>
      </c>
      <c r="C691" s="147">
        <v>1116</v>
      </c>
      <c r="D691" s="569">
        <f>C691-C691*Оглавление!$K$22</f>
        <v>1116</v>
      </c>
      <c r="F691" s="270"/>
      <c r="G691" s="565"/>
    </row>
    <row r="692">
      <c r="A692" s="572" t="s">
        <v>629</v>
      </c>
      <c r="B692" s="362" t="s">
        <v>2029</v>
      </c>
      <c r="C692" s="147">
        <v>1324</v>
      </c>
      <c r="D692" s="569">
        <f>C692-C692*Оглавление!$K$22</f>
        <v>1324</v>
      </c>
      <c r="F692" s="270"/>
      <c r="G692" s="565"/>
    </row>
    <row r="693">
      <c r="A693" s="572" t="s">
        <v>631</v>
      </c>
      <c r="B693" s="362" t="s">
        <v>2030</v>
      </c>
      <c r="C693" s="147">
        <v>1744</v>
      </c>
      <c r="D693" s="569">
        <f>C693-C693*Оглавление!$K$22</f>
        <v>1744</v>
      </c>
      <c r="F693" s="270"/>
      <c r="G693" s="565"/>
    </row>
    <row r="694">
      <c r="A694" s="572" t="s">
        <v>655</v>
      </c>
      <c r="B694" s="362" t="s">
        <v>2031</v>
      </c>
      <c r="C694" s="147">
        <v>1780</v>
      </c>
      <c r="D694" s="569">
        <f>C694-C694*Оглавление!$K$22</f>
        <v>1780</v>
      </c>
      <c r="F694" s="270"/>
      <c r="G694" s="565"/>
    </row>
    <row r="695">
      <c r="A695" s="572" t="s">
        <v>657</v>
      </c>
      <c r="B695" s="362" t="s">
        <v>2032</v>
      </c>
      <c r="C695" s="147">
        <v>2100</v>
      </c>
      <c r="D695" s="569">
        <f>C695-C695*Оглавление!$K$22</f>
        <v>2100</v>
      </c>
      <c r="F695" s="270"/>
      <c r="G695" s="565"/>
    </row>
    <row r="696">
      <c r="A696" s="572" t="s">
        <v>685</v>
      </c>
      <c r="B696" s="362" t="s">
        <v>2033</v>
      </c>
      <c r="C696" s="147">
        <v>1518</v>
      </c>
      <c r="D696" s="569">
        <f>C696-C696*Оглавление!$K$22</f>
        <v>1518</v>
      </c>
      <c r="F696" s="270"/>
      <c r="G696" s="565"/>
    </row>
    <row r="697">
      <c r="A697" s="572" t="s">
        <v>713</v>
      </c>
      <c r="B697" s="362" t="s">
        <v>2034</v>
      </c>
      <c r="C697" s="147">
        <v>1580</v>
      </c>
      <c r="D697" s="569">
        <f>C697-C697*Оглавление!$K$22</f>
        <v>1580</v>
      </c>
      <c r="F697" s="270"/>
      <c r="G697" s="565"/>
    </row>
    <row r="698">
      <c r="A698" s="572" t="s">
        <v>737</v>
      </c>
      <c r="B698" s="362" t="s">
        <v>2035</v>
      </c>
      <c r="C698" s="147">
        <v>2478</v>
      </c>
      <c r="D698" s="569">
        <f>C698-C698*Оглавление!$K$22</f>
        <v>2478</v>
      </c>
      <c r="F698" s="270"/>
      <c r="G698" s="565"/>
    </row>
    <row r="699">
      <c r="A699" s="572" t="s">
        <v>845</v>
      </c>
      <c r="B699" s="362" t="s">
        <v>2036</v>
      </c>
      <c r="C699" s="147">
        <v>828</v>
      </c>
      <c r="D699" s="569">
        <f>C699-C699*Оглавление!$K$22</f>
        <v>828</v>
      </c>
      <c r="F699" s="270"/>
      <c r="G699" s="565"/>
    </row>
  </sheetData>
  <protectedRanges>
    <protectedRange name="区域1_7_2" sqref="A9:B9"/>
    <protectedRange name="区域1_1_6_2" sqref="A9:B9"/>
    <protectedRange name="区域1_9" sqref="A87:A89"/>
    <protectedRange name="区域1_1_53" sqref="A87:A88"/>
    <protectedRange name="区域1_1_54" sqref="A89"/>
    <protectedRange name="区域1_9_1" sqref="C489 C519:C520 C340:C345 C352:C357 C87:C284 C301:C324 C326:C333 C458:C463 C470:C475 C479:C481 C485:C487 C496:C501 C505:C507 C511:C512 C514 C516 C522:C523 C528:C531 C536:C540 C543:C679"/>
    <protectedRange name="区域1_1_1" sqref="C489 C519:C520 C340:C345 C352:C357 C87:C284 C301:C324 C326:C333 C458:C463 C470:C475 C479:C481 C485:C487 C496:C501 C505:C507 C511:C512 C514 C516 C522:C523 C528:C531 C536:C540 C543:C679"/>
    <protectedRange name="区域1" sqref="A670"/>
    <protectedRange name="区域1_1" sqref="A670"/>
  </protectedRanges>
  <autoFilter ref="A9:H679"/>
  <hyperlinks>
    <hyperlink location="Оглавление!A1" ref="B4:C4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000D00E3-00A5-4830-8EE1-00D500EB00C2}">
            <xm:f>AND(COUNTIF(#REF!, A87)+COUNTIF($C$31:$D$51, A87)+COUNTIF(#REF!, A87)+COUNTIF(#REF!, A87)&gt;1,NOT(ISBLANK(A87)))</xm:f>
            <x14:dxf>
              <font>
                <color indexed="20"/>
              </font>
              <fill>
                <patternFill patternType="solid">
                  <fgColor indexed="45"/>
                  <bgColor indexed="45"/>
                </patternFill>
              </fill>
            </x14:dxf>
          </x14:cfRule>
          <xm:sqref>A87:A89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7" activeCellId="0" sqref="A7:A8"/>
    </sheetView>
  </sheetViews>
  <sheetFormatPr defaultRowHeight="15"/>
  <cols>
    <col customWidth="1" min="1" max="1" width="15.5703125"/>
    <col customWidth="1" min="2" max="2" width="18.42578125"/>
    <col customWidth="1" min="3" max="3" width="48.140625"/>
    <col customWidth="1" min="4" max="4" width="7.7109375"/>
    <col customWidth="1" min="5" max="5" width="11.7109375"/>
    <col bestFit="1" customWidth="1" min="6" max="6" style="19" width="11.7109375"/>
    <col customWidth="1" min="7" max="7" style="19" width="11.7109375"/>
    <col bestFit="1" customWidth="1" min="8" max="8" width="7"/>
    <col customWidth="1" min="9" max="9" width="16.28515625"/>
  </cols>
  <sheetData>
    <row r="4" ht="15.75">
      <c r="H4" s="20" t="s">
        <v>26</v>
      </c>
      <c r="I4" s="20"/>
    </row>
    <row r="5" ht="99" customHeight="1">
      <c r="A5" s="21" t="s">
        <v>27</v>
      </c>
      <c r="B5" s="21"/>
      <c r="C5" s="21"/>
      <c r="D5" s="21"/>
      <c r="E5" s="21"/>
      <c r="F5" s="21"/>
      <c r="G5" s="21"/>
      <c r="H5" s="22"/>
      <c r="I5" s="22"/>
    </row>
    <row r="6" ht="23.25">
      <c r="A6" s="23"/>
      <c r="B6" s="23"/>
      <c r="C6" s="23"/>
      <c r="D6" s="23"/>
      <c r="E6" s="23"/>
      <c r="F6" s="24" t="s">
        <v>28</v>
      </c>
      <c r="G6" s="25">
        <v>0.45000000000000001</v>
      </c>
      <c r="H6" s="26" t="s">
        <v>29</v>
      </c>
      <c r="I6" s="27">
        <f>SUM(I10:I82)</f>
        <v>0</v>
      </c>
    </row>
    <row r="7" ht="25.5">
      <c r="A7" s="28" t="s">
        <v>30</v>
      </c>
      <c r="B7" s="28" t="s">
        <v>31</v>
      </c>
      <c r="C7" s="28" t="s">
        <v>32</v>
      </c>
      <c r="D7" s="29" t="s">
        <v>33</v>
      </c>
      <c r="E7" s="30" t="s">
        <v>34</v>
      </c>
      <c r="F7" s="31" t="s">
        <v>35</v>
      </c>
      <c r="G7" s="31" t="s">
        <v>36</v>
      </c>
      <c r="H7" s="32" t="s">
        <v>37</v>
      </c>
      <c r="I7" s="32" t="s">
        <v>38</v>
      </c>
    </row>
    <row r="8" s="33" customFormat="1">
      <c r="A8" s="34"/>
      <c r="B8" s="34"/>
      <c r="C8" s="34"/>
      <c r="D8" s="35"/>
      <c r="E8" s="30"/>
      <c r="F8" s="31" t="s">
        <v>39</v>
      </c>
      <c r="G8" s="36" t="s">
        <v>39</v>
      </c>
      <c r="H8" s="37"/>
      <c r="I8" s="37"/>
    </row>
    <row r="9" s="33" customFormat="1" ht="24.75" customHeight="1">
      <c r="A9" s="38" t="s">
        <v>40</v>
      </c>
      <c r="B9" s="38"/>
      <c r="C9" s="38"/>
      <c r="D9" s="38"/>
      <c r="E9" s="38"/>
      <c r="F9" s="38"/>
      <c r="G9" s="38"/>
      <c r="H9" s="38"/>
      <c r="I9" s="38"/>
    </row>
    <row r="10" s="33" customFormat="1" ht="32.25" customHeight="1">
      <c r="A10" s="39"/>
      <c r="B10" s="40" t="s">
        <v>41</v>
      </c>
      <c r="C10" s="41" t="s">
        <v>42</v>
      </c>
      <c r="D10" s="42" t="s">
        <v>43</v>
      </c>
      <c r="E10" s="43" t="s">
        <v>44</v>
      </c>
      <c r="F10" s="44">
        <v>181.81</v>
      </c>
      <c r="G10" s="45">
        <f t="shared" ref="G10:G73" si="0">F10-F10*$G$6</f>
        <v>99.995499999999993</v>
      </c>
      <c r="H10" s="46"/>
      <c r="I10" s="46">
        <f t="shared" ref="I10:I73" si="1">F10*H10</f>
        <v>0</v>
      </c>
    </row>
    <row r="11" s="33" customFormat="1" ht="32.25" customHeight="1">
      <c r="A11" s="47"/>
      <c r="B11" s="40" t="s">
        <v>45</v>
      </c>
      <c r="C11" s="48" t="s">
        <v>46</v>
      </c>
      <c r="D11" s="49" t="s">
        <v>43</v>
      </c>
      <c r="E11" s="43" t="s">
        <v>47</v>
      </c>
      <c r="F11" s="44">
        <v>750</v>
      </c>
      <c r="G11" s="45">
        <f t="shared" si="0"/>
        <v>412.5</v>
      </c>
      <c r="H11" s="32"/>
      <c r="I11" s="50">
        <f t="shared" si="1"/>
        <v>0</v>
      </c>
    </row>
    <row r="12" s="33" customFormat="1" ht="52.5" customHeight="1">
      <c r="A12" s="47"/>
      <c r="B12" s="40" t="s">
        <v>48</v>
      </c>
      <c r="C12" s="48" t="s">
        <v>49</v>
      </c>
      <c r="D12" s="49" t="s">
        <v>43</v>
      </c>
      <c r="E12" s="51" t="s">
        <v>50</v>
      </c>
      <c r="F12" s="52">
        <v>163.63999999999999</v>
      </c>
      <c r="G12" s="45">
        <f t="shared" si="0"/>
        <v>90.001999999999995</v>
      </c>
      <c r="H12" s="32"/>
      <c r="I12" s="50">
        <f t="shared" si="1"/>
        <v>0</v>
      </c>
    </row>
    <row r="13" ht="54.75" customHeight="1">
      <c r="A13" s="53"/>
      <c r="B13" s="40" t="s">
        <v>51</v>
      </c>
      <c r="C13" s="54" t="s">
        <v>52</v>
      </c>
      <c r="D13" s="49" t="s">
        <v>43</v>
      </c>
      <c r="E13" s="43" t="s">
        <v>44</v>
      </c>
      <c r="F13" s="52">
        <v>125.45</v>
      </c>
      <c r="G13" s="45">
        <f t="shared" si="0"/>
        <v>68.997500000000002</v>
      </c>
      <c r="H13" s="37"/>
      <c r="I13" s="50">
        <f t="shared" si="1"/>
        <v>0</v>
      </c>
      <c r="J13" s="33"/>
    </row>
    <row r="14" ht="30" customHeight="1">
      <c r="A14" s="55"/>
      <c r="B14" s="40" t="s">
        <v>53</v>
      </c>
      <c r="C14" s="56" t="s">
        <v>54</v>
      </c>
      <c r="D14" s="49" t="s">
        <v>43</v>
      </c>
      <c r="E14" s="43" t="s">
        <v>55</v>
      </c>
      <c r="F14" s="52">
        <v>20</v>
      </c>
      <c r="G14" s="45">
        <f t="shared" si="0"/>
        <v>11</v>
      </c>
      <c r="H14" s="32"/>
      <c r="I14" s="50">
        <f t="shared" si="1"/>
        <v>0</v>
      </c>
      <c r="J14" s="33"/>
    </row>
    <row r="15" s="33" customFormat="1" ht="30" customHeight="1">
      <c r="A15" s="57"/>
      <c r="B15" s="40" t="s">
        <v>56</v>
      </c>
      <c r="C15" s="56" t="s">
        <v>57</v>
      </c>
      <c r="D15" s="58" t="s">
        <v>43</v>
      </c>
      <c r="E15" s="43" t="s">
        <v>50</v>
      </c>
      <c r="F15" s="52">
        <v>181.81</v>
      </c>
      <c r="G15" s="45">
        <f t="shared" si="0"/>
        <v>99.995499999999993</v>
      </c>
      <c r="H15" s="32"/>
      <c r="I15" s="50">
        <f t="shared" si="1"/>
        <v>0</v>
      </c>
    </row>
    <row r="16" s="33" customFormat="1" ht="20.100000000000001" customHeight="1">
      <c r="A16" s="59"/>
      <c r="B16" s="40" t="s">
        <v>58</v>
      </c>
      <c r="C16" s="48" t="s">
        <v>59</v>
      </c>
      <c r="D16" s="58" t="s">
        <v>43</v>
      </c>
      <c r="E16" s="43" t="s">
        <v>60</v>
      </c>
      <c r="F16" s="52">
        <v>236.36000000000001</v>
      </c>
      <c r="G16" s="45">
        <f t="shared" si="0"/>
        <v>129.99799999999999</v>
      </c>
      <c r="H16" s="32"/>
      <c r="I16" s="50">
        <f t="shared" si="1"/>
        <v>0</v>
      </c>
    </row>
    <row r="17" s="33" customFormat="1" ht="20.100000000000001" customHeight="1">
      <c r="A17" s="60"/>
      <c r="B17" s="40" t="s">
        <v>61</v>
      </c>
      <c r="C17" s="48" t="s">
        <v>62</v>
      </c>
      <c r="D17" s="58" t="s">
        <v>43</v>
      </c>
      <c r="E17" s="43" t="s">
        <v>47</v>
      </c>
      <c r="F17" s="52">
        <v>254.53999999999999</v>
      </c>
      <c r="G17" s="45">
        <f t="shared" si="0"/>
        <v>139.99700000000001</v>
      </c>
      <c r="H17" s="32"/>
      <c r="I17" s="50">
        <f t="shared" si="1"/>
        <v>0</v>
      </c>
    </row>
    <row r="18" s="33" customFormat="1" ht="20.100000000000001" customHeight="1">
      <c r="A18" s="39"/>
      <c r="B18" s="40" t="s">
        <v>63</v>
      </c>
      <c r="C18" s="48" t="s">
        <v>64</v>
      </c>
      <c r="D18" s="49" t="s">
        <v>43</v>
      </c>
      <c r="E18" s="43" t="s">
        <v>65</v>
      </c>
      <c r="F18" s="52">
        <v>420</v>
      </c>
      <c r="G18" s="45">
        <f t="shared" si="0"/>
        <v>231</v>
      </c>
      <c r="H18" s="32"/>
      <c r="I18" s="50">
        <f t="shared" si="1"/>
        <v>0</v>
      </c>
    </row>
    <row r="19" s="33" customFormat="1" ht="50.100000000000001" customHeight="1">
      <c r="A19" s="61"/>
      <c r="B19" s="40" t="s">
        <v>66</v>
      </c>
      <c r="C19" s="48" t="s">
        <v>67</v>
      </c>
      <c r="D19" s="49" t="s">
        <v>43</v>
      </c>
      <c r="E19" s="43" t="s">
        <v>47</v>
      </c>
      <c r="F19" s="52">
        <v>254.53999999999999</v>
      </c>
      <c r="G19" s="45">
        <f t="shared" si="0"/>
        <v>139.99700000000001</v>
      </c>
      <c r="H19" s="32"/>
      <c r="I19" s="50">
        <f t="shared" si="1"/>
        <v>0</v>
      </c>
    </row>
    <row r="20" s="33" customFormat="1" ht="54.75" customHeight="1">
      <c r="A20" s="39"/>
      <c r="B20" s="40" t="s">
        <v>68</v>
      </c>
      <c r="C20" s="48" t="s">
        <v>69</v>
      </c>
      <c r="D20" s="49" t="s">
        <v>43</v>
      </c>
      <c r="E20" s="43" t="s">
        <v>70</v>
      </c>
      <c r="F20" s="52">
        <v>29.09</v>
      </c>
      <c r="G20" s="45">
        <f t="shared" si="0"/>
        <v>15.999499999999999</v>
      </c>
      <c r="H20" s="32"/>
      <c r="I20" s="50">
        <f t="shared" si="1"/>
        <v>0</v>
      </c>
    </row>
    <row r="21" s="33" customFormat="1" ht="23.25" customHeight="1">
      <c r="A21" s="38" t="s">
        <v>71</v>
      </c>
      <c r="B21" s="38"/>
      <c r="C21" s="38"/>
      <c r="D21" s="38"/>
      <c r="E21" s="38"/>
      <c r="F21" s="38"/>
      <c r="G21" s="38"/>
      <c r="H21" s="38"/>
      <c r="I21" s="38"/>
    </row>
    <row r="22" ht="72.75" customHeight="1">
      <c r="A22" s="55"/>
      <c r="B22" s="40" t="s">
        <v>72</v>
      </c>
      <c r="C22" s="62" t="s">
        <v>73</v>
      </c>
      <c r="D22" s="49" t="s">
        <v>43</v>
      </c>
      <c r="E22" s="43" t="s">
        <v>74</v>
      </c>
      <c r="F22" s="52">
        <v>8200</v>
      </c>
      <c r="G22" s="45">
        <f t="shared" si="0"/>
        <v>4510</v>
      </c>
      <c r="H22" s="32"/>
      <c r="I22" s="50">
        <f t="shared" si="1"/>
        <v>0</v>
      </c>
      <c r="J22" s="33"/>
    </row>
    <row r="23" s="33" customFormat="1" ht="83.25" customHeight="1">
      <c r="A23" s="59"/>
      <c r="B23" s="40" t="s">
        <v>75</v>
      </c>
      <c r="C23" s="62" t="s">
        <v>76</v>
      </c>
      <c r="D23" s="49" t="s">
        <v>43</v>
      </c>
      <c r="E23" s="43" t="s">
        <v>74</v>
      </c>
      <c r="F23" s="52">
        <v>6361.8100000000004</v>
      </c>
      <c r="G23" s="45">
        <f t="shared" si="0"/>
        <v>3498.9955</v>
      </c>
      <c r="H23" s="32"/>
      <c r="I23" s="50">
        <f t="shared" si="1"/>
        <v>0</v>
      </c>
    </row>
    <row r="24" s="33" customFormat="1" ht="83.25" customHeight="1">
      <c r="A24" s="59"/>
      <c r="B24" s="40" t="s">
        <v>77</v>
      </c>
      <c r="C24" s="62" t="s">
        <v>78</v>
      </c>
      <c r="D24" s="49" t="s">
        <v>43</v>
      </c>
      <c r="E24" s="43" t="s">
        <v>44</v>
      </c>
      <c r="F24" s="52">
        <v>372.72000000000003</v>
      </c>
      <c r="G24" s="45">
        <f t="shared" si="0"/>
        <v>204.99600000000001</v>
      </c>
      <c r="H24" s="32"/>
      <c r="I24" s="50">
        <f t="shared" si="1"/>
        <v>0</v>
      </c>
    </row>
    <row r="25" s="33" customFormat="1" ht="22.5" customHeight="1">
      <c r="A25" s="38" t="s">
        <v>79</v>
      </c>
      <c r="B25" s="38"/>
      <c r="C25" s="38"/>
      <c r="D25" s="38"/>
      <c r="E25" s="38"/>
      <c r="F25" s="38"/>
      <c r="G25" s="38"/>
      <c r="H25" s="38"/>
      <c r="I25" s="38"/>
    </row>
    <row r="26" s="33" customFormat="1" ht="83.25" customHeight="1">
      <c r="A26" s="59"/>
      <c r="B26" s="40" t="s">
        <v>80</v>
      </c>
      <c r="C26" s="62" t="s">
        <v>81</v>
      </c>
      <c r="D26" s="49" t="s">
        <v>43</v>
      </c>
      <c r="E26" s="63" t="s">
        <v>82</v>
      </c>
      <c r="F26" s="52">
        <v>489.08999999999997</v>
      </c>
      <c r="G26" s="45">
        <f t="shared" si="0"/>
        <v>268.99950000000001</v>
      </c>
      <c r="H26" s="32"/>
      <c r="I26" s="50"/>
    </row>
    <row r="27" s="33" customFormat="1" ht="83.25" customHeight="1">
      <c r="A27" s="39"/>
      <c r="B27" s="40" t="s">
        <v>83</v>
      </c>
      <c r="C27" s="62" t="s">
        <v>84</v>
      </c>
      <c r="D27" s="49" t="s">
        <v>43</v>
      </c>
      <c r="E27" s="63" t="s">
        <v>85</v>
      </c>
      <c r="F27" s="52">
        <v>689.09000000000003</v>
      </c>
      <c r="G27" s="45">
        <f t="shared" si="0"/>
        <v>378.99950000000001</v>
      </c>
      <c r="H27" s="32"/>
      <c r="I27" s="50"/>
    </row>
    <row r="28" s="33" customFormat="1" ht="24.75" customHeight="1">
      <c r="A28" s="38" t="s">
        <v>86</v>
      </c>
      <c r="B28" s="38"/>
      <c r="C28" s="38"/>
      <c r="D28" s="38"/>
      <c r="E28" s="38"/>
      <c r="F28" s="38"/>
      <c r="G28" s="38"/>
      <c r="H28" s="38"/>
      <c r="I28" s="38"/>
    </row>
    <row r="29" s="33" customFormat="1" ht="59.25" customHeight="1">
      <c r="A29" s="64"/>
      <c r="B29" s="40" t="s">
        <v>87</v>
      </c>
      <c r="C29" s="65" t="s">
        <v>88</v>
      </c>
      <c r="D29" s="42" t="s">
        <v>43</v>
      </c>
      <c r="E29" s="43" t="s">
        <v>60</v>
      </c>
      <c r="F29" s="52">
        <v>1594.54</v>
      </c>
      <c r="G29" s="45">
        <f t="shared" si="0"/>
        <v>876.99699999999996</v>
      </c>
      <c r="H29" s="66"/>
      <c r="I29" s="46">
        <f t="shared" si="1"/>
        <v>0</v>
      </c>
    </row>
    <row r="30" s="33" customFormat="1" ht="37.5" customHeight="1">
      <c r="A30" s="47"/>
      <c r="B30" s="40" t="s">
        <v>89</v>
      </c>
      <c r="C30" s="65" t="s">
        <v>90</v>
      </c>
      <c r="D30" s="49" t="s">
        <v>43</v>
      </c>
      <c r="E30" s="43" t="s">
        <v>44</v>
      </c>
      <c r="F30" s="52">
        <v>183.63999999999999</v>
      </c>
      <c r="G30" s="45">
        <f t="shared" si="0"/>
        <v>101.002</v>
      </c>
      <c r="H30" s="32"/>
      <c r="I30" s="50">
        <f t="shared" si="1"/>
        <v>0</v>
      </c>
    </row>
    <row r="31" s="33" customFormat="1" ht="42" customHeight="1">
      <c r="A31" s="47"/>
      <c r="B31" s="40" t="s">
        <v>91</v>
      </c>
      <c r="C31" s="65" t="s">
        <v>92</v>
      </c>
      <c r="D31" s="49" t="s">
        <v>43</v>
      </c>
      <c r="E31" s="43" t="s">
        <v>47</v>
      </c>
      <c r="F31" s="52">
        <v>1089.0899999999999</v>
      </c>
      <c r="G31" s="45">
        <f t="shared" si="0"/>
        <v>598.9994999999999</v>
      </c>
      <c r="H31" s="32"/>
      <c r="I31" s="50">
        <f t="shared" si="1"/>
        <v>0</v>
      </c>
    </row>
    <row r="32" s="33" customFormat="1" ht="37.5" customHeight="1">
      <c r="A32" s="47"/>
      <c r="B32" s="40" t="s">
        <v>93</v>
      </c>
      <c r="C32" s="65" t="s">
        <v>94</v>
      </c>
      <c r="D32" s="49" t="s">
        <v>43</v>
      </c>
      <c r="E32" s="43" t="s">
        <v>95</v>
      </c>
      <c r="F32" s="52">
        <v>361.81</v>
      </c>
      <c r="G32" s="45">
        <f t="shared" si="0"/>
        <v>198.99549999999999</v>
      </c>
      <c r="H32" s="32"/>
      <c r="I32" s="50">
        <f t="shared" si="1"/>
        <v>0</v>
      </c>
    </row>
    <row r="33" s="33" customFormat="1" ht="37.5" customHeight="1">
      <c r="A33" s="47"/>
      <c r="B33" s="40" t="s">
        <v>96</v>
      </c>
      <c r="C33" s="65" t="s">
        <v>97</v>
      </c>
      <c r="D33" s="49" t="s">
        <v>43</v>
      </c>
      <c r="E33" s="43" t="s">
        <v>95</v>
      </c>
      <c r="F33" s="52">
        <v>434.55000000000001</v>
      </c>
      <c r="G33" s="45">
        <f t="shared" si="0"/>
        <v>239.0025</v>
      </c>
      <c r="H33" s="32"/>
      <c r="I33" s="50">
        <f t="shared" si="1"/>
        <v>0</v>
      </c>
    </row>
    <row r="34" s="33" customFormat="1" ht="37.5" customHeight="1">
      <c r="A34" s="59"/>
      <c r="B34" s="40" t="s">
        <v>98</v>
      </c>
      <c r="C34" s="65" t="s">
        <v>99</v>
      </c>
      <c r="D34" s="49" t="s">
        <v>43</v>
      </c>
      <c r="E34" s="43" t="s">
        <v>44</v>
      </c>
      <c r="F34" s="52">
        <v>178.18000000000001</v>
      </c>
      <c r="G34" s="45">
        <f t="shared" si="0"/>
        <v>97.998999999999995</v>
      </c>
      <c r="H34" s="32"/>
      <c r="I34" s="50">
        <f t="shared" si="1"/>
        <v>0</v>
      </c>
    </row>
    <row r="35" s="33" customFormat="1" ht="37.5" customHeight="1">
      <c r="A35" s="39"/>
      <c r="B35" s="40" t="s">
        <v>100</v>
      </c>
      <c r="C35" s="65" t="s">
        <v>101</v>
      </c>
      <c r="D35" s="49" t="s">
        <v>43</v>
      </c>
      <c r="E35" s="43" t="s">
        <v>44</v>
      </c>
      <c r="F35" s="52">
        <v>180</v>
      </c>
      <c r="G35" s="45">
        <f t="shared" si="0"/>
        <v>99</v>
      </c>
      <c r="H35" s="32"/>
      <c r="I35" s="50">
        <f t="shared" si="1"/>
        <v>0</v>
      </c>
    </row>
    <row r="36" s="33" customFormat="1" ht="37.5" customHeight="1">
      <c r="A36" s="47"/>
      <c r="B36" s="40" t="s">
        <v>102</v>
      </c>
      <c r="C36" s="65" t="s">
        <v>103</v>
      </c>
      <c r="D36" s="49" t="s">
        <v>43</v>
      </c>
      <c r="E36" s="43" t="s">
        <v>95</v>
      </c>
      <c r="F36" s="52">
        <v>572.72000000000003</v>
      </c>
      <c r="G36" s="45">
        <f t="shared" si="0"/>
        <v>314.99599999999998</v>
      </c>
      <c r="H36" s="32"/>
      <c r="I36" s="50">
        <f t="shared" si="1"/>
        <v>0</v>
      </c>
    </row>
    <row r="37" s="33" customFormat="1" ht="37.5" customHeight="1">
      <c r="A37" s="47"/>
      <c r="B37" s="40" t="s">
        <v>104</v>
      </c>
      <c r="C37" s="65" t="s">
        <v>105</v>
      </c>
      <c r="D37" s="49" t="s">
        <v>43</v>
      </c>
      <c r="E37" s="43" t="s">
        <v>44</v>
      </c>
      <c r="F37" s="52">
        <v>327.26999999999998</v>
      </c>
      <c r="G37" s="45">
        <f t="shared" si="0"/>
        <v>179.99849999999998</v>
      </c>
      <c r="H37" s="32"/>
      <c r="I37" s="50">
        <f t="shared" si="1"/>
        <v>0</v>
      </c>
    </row>
    <row r="38" s="33" customFormat="1" ht="37.5" customHeight="1">
      <c r="A38" s="47"/>
      <c r="B38" s="40" t="s">
        <v>106</v>
      </c>
      <c r="C38" s="65" t="s">
        <v>107</v>
      </c>
      <c r="D38" s="49" t="s">
        <v>43</v>
      </c>
      <c r="E38" s="43" t="s">
        <v>95</v>
      </c>
      <c r="F38" s="52">
        <v>909.09000000000003</v>
      </c>
      <c r="G38" s="45">
        <f t="shared" si="0"/>
        <v>499.99950000000001</v>
      </c>
      <c r="H38" s="32"/>
      <c r="I38" s="50">
        <f t="shared" si="1"/>
        <v>0</v>
      </c>
    </row>
    <row r="39" s="33" customFormat="1" ht="35.25" customHeight="1">
      <c r="A39" s="67"/>
      <c r="B39" s="40" t="s">
        <v>108</v>
      </c>
      <c r="C39" s="68"/>
      <c r="D39" s="58" t="s">
        <v>43</v>
      </c>
      <c r="E39" s="43" t="s">
        <v>60</v>
      </c>
      <c r="F39" s="52">
        <v>585.45000000000005</v>
      </c>
      <c r="G39" s="45">
        <f t="shared" si="0"/>
        <v>321.9975</v>
      </c>
      <c r="H39" s="37"/>
      <c r="I39" s="69">
        <f t="shared" si="1"/>
        <v>0</v>
      </c>
      <c r="K39" s="70"/>
      <c r="L39" s="71"/>
    </row>
    <row r="40" s="33" customFormat="1" ht="25.5" customHeight="1">
      <c r="A40" s="38" t="s">
        <v>109</v>
      </c>
      <c r="B40" s="38"/>
      <c r="C40" s="38"/>
      <c r="D40" s="38"/>
      <c r="E40" s="38"/>
      <c r="F40" s="38"/>
      <c r="G40" s="38"/>
      <c r="H40" s="38"/>
      <c r="I40" s="38"/>
      <c r="K40" s="70"/>
      <c r="L40" s="71"/>
    </row>
    <row r="41" ht="45.75" customHeight="1">
      <c r="A41" s="47"/>
      <c r="B41" s="40" t="s">
        <v>110</v>
      </c>
      <c r="C41" s="62" t="s">
        <v>111</v>
      </c>
      <c r="D41" s="58" t="s">
        <v>43</v>
      </c>
      <c r="E41" s="43" t="s">
        <v>112</v>
      </c>
      <c r="F41" s="52">
        <v>198.18000000000001</v>
      </c>
      <c r="G41" s="45">
        <f t="shared" si="0"/>
        <v>108.999</v>
      </c>
      <c r="H41" s="37"/>
      <c r="I41" s="50">
        <f t="shared" si="1"/>
        <v>0</v>
      </c>
      <c r="J41" s="33"/>
    </row>
    <row r="42" s="71" customFormat="1" ht="20.100000000000001" customHeight="1">
      <c r="A42" s="72"/>
      <c r="B42" s="40" t="s">
        <v>113</v>
      </c>
      <c r="C42" s="73" t="s">
        <v>114</v>
      </c>
      <c r="D42" s="58" t="s">
        <v>43</v>
      </c>
      <c r="E42" s="43">
        <v>26</v>
      </c>
      <c r="F42" s="52">
        <v>385.44999999999999</v>
      </c>
      <c r="G42" s="45">
        <f t="shared" si="0"/>
        <v>211.9975</v>
      </c>
      <c r="H42" s="37"/>
      <c r="I42" s="50">
        <f t="shared" si="1"/>
        <v>0</v>
      </c>
      <c r="J42" s="33"/>
      <c r="K42" s="70"/>
    </row>
    <row r="43" s="71" customFormat="1" ht="20.100000000000001" customHeight="1">
      <c r="A43" s="72"/>
      <c r="B43" s="40" t="s">
        <v>115</v>
      </c>
      <c r="C43" s="73"/>
      <c r="D43" s="58" t="s">
        <v>43</v>
      </c>
      <c r="E43" s="43" t="s">
        <v>116</v>
      </c>
      <c r="F43" s="52">
        <v>125.45</v>
      </c>
      <c r="G43" s="45">
        <f t="shared" si="0"/>
        <v>68.997500000000002</v>
      </c>
      <c r="H43" s="37"/>
      <c r="I43" s="50">
        <f t="shared" si="1"/>
        <v>0</v>
      </c>
      <c r="J43" s="33"/>
      <c r="K43" s="70"/>
    </row>
    <row r="44" s="71" customFormat="1" ht="20.100000000000001" customHeight="1">
      <c r="A44" s="72"/>
      <c r="B44" s="40" t="s">
        <v>117</v>
      </c>
      <c r="C44" s="73"/>
      <c r="D44" s="58" t="s">
        <v>43</v>
      </c>
      <c r="E44" s="43" t="s">
        <v>118</v>
      </c>
      <c r="F44" s="52">
        <v>338.18000000000001</v>
      </c>
      <c r="G44" s="45">
        <f t="shared" si="0"/>
        <v>185.999</v>
      </c>
      <c r="H44" s="37"/>
      <c r="I44" s="50">
        <f t="shared" si="1"/>
        <v>0</v>
      </c>
      <c r="J44" s="33"/>
      <c r="K44" s="70"/>
    </row>
    <row r="45" s="71" customFormat="1" ht="20.100000000000001" customHeight="1">
      <c r="A45" s="74"/>
      <c r="B45" s="40" t="s">
        <v>119</v>
      </c>
      <c r="C45" s="54" t="s">
        <v>120</v>
      </c>
      <c r="D45" s="58" t="s">
        <v>43</v>
      </c>
      <c r="E45" s="43" t="s">
        <v>121</v>
      </c>
      <c r="F45" s="52">
        <v>349.08999999999997</v>
      </c>
      <c r="G45" s="45">
        <f t="shared" si="0"/>
        <v>191.99949999999998</v>
      </c>
      <c r="H45" s="37"/>
      <c r="I45" s="50">
        <f t="shared" si="1"/>
        <v>0</v>
      </c>
      <c r="J45" s="33"/>
      <c r="K45" s="70"/>
    </row>
    <row r="46" s="71" customFormat="1" ht="20.100000000000001" customHeight="1">
      <c r="A46" s="74"/>
      <c r="B46" s="40" t="s">
        <v>122</v>
      </c>
      <c r="C46" s="54"/>
      <c r="D46" s="58" t="s">
        <v>43</v>
      </c>
      <c r="E46" s="43" t="s">
        <v>123</v>
      </c>
      <c r="F46" s="52">
        <v>494.54000000000002</v>
      </c>
      <c r="G46" s="45">
        <f t="shared" si="0"/>
        <v>271.99700000000001</v>
      </c>
      <c r="H46" s="37"/>
      <c r="I46" s="50">
        <f t="shared" si="1"/>
        <v>0</v>
      </c>
      <c r="J46" s="33"/>
      <c r="K46" s="70"/>
    </row>
    <row r="47" s="71" customFormat="1" ht="20.100000000000001" customHeight="1">
      <c r="A47" s="74"/>
      <c r="B47" s="40" t="s">
        <v>124</v>
      </c>
      <c r="C47" s="54"/>
      <c r="D47" s="58" t="s">
        <v>43</v>
      </c>
      <c r="E47" s="43" t="s">
        <v>125</v>
      </c>
      <c r="F47" s="52">
        <v>558.17999999999995</v>
      </c>
      <c r="G47" s="45">
        <f t="shared" si="0"/>
        <v>306.99899999999997</v>
      </c>
      <c r="H47" s="37"/>
      <c r="I47" s="50">
        <f t="shared" si="1"/>
        <v>0</v>
      </c>
      <c r="J47" s="33"/>
      <c r="K47" s="70"/>
    </row>
    <row r="48" s="71" customFormat="1" ht="53.25" customHeight="1">
      <c r="A48" s="72"/>
      <c r="B48" s="40" t="s">
        <v>126</v>
      </c>
      <c r="C48" s="75" t="s">
        <v>127</v>
      </c>
      <c r="D48" s="58" t="s">
        <v>43</v>
      </c>
      <c r="E48" s="43" t="s">
        <v>112</v>
      </c>
      <c r="F48" s="52">
        <v>425.44999999999999</v>
      </c>
      <c r="G48" s="45">
        <f t="shared" si="0"/>
        <v>233.9975</v>
      </c>
      <c r="H48" s="37"/>
      <c r="I48" s="50">
        <f t="shared" si="1"/>
        <v>0</v>
      </c>
      <c r="J48" s="33"/>
      <c r="K48" s="70"/>
    </row>
    <row r="49" s="71" customFormat="1" ht="60" customHeight="1">
      <c r="A49" s="76"/>
      <c r="B49" s="40" t="s">
        <v>128</v>
      </c>
      <c r="C49" s="54" t="s">
        <v>129</v>
      </c>
      <c r="D49" s="58" t="s">
        <v>43</v>
      </c>
      <c r="E49" s="43" t="s">
        <v>112</v>
      </c>
      <c r="F49" s="52">
        <v>367.26999999999998</v>
      </c>
      <c r="G49" s="45">
        <f t="shared" si="0"/>
        <v>201.99849999999998</v>
      </c>
      <c r="H49" s="37"/>
      <c r="I49" s="50">
        <f t="shared" si="1"/>
        <v>0</v>
      </c>
      <c r="J49" s="33"/>
      <c r="K49" s="70"/>
    </row>
    <row r="50" s="71" customFormat="1" ht="64.5" customHeight="1">
      <c r="A50" s="77"/>
      <c r="B50" s="40" t="s">
        <v>130</v>
      </c>
      <c r="C50" s="54" t="s">
        <v>131</v>
      </c>
      <c r="D50" s="58" t="s">
        <v>43</v>
      </c>
      <c r="E50" s="43">
        <v>16</v>
      </c>
      <c r="F50" s="52">
        <v>274.54000000000002</v>
      </c>
      <c r="G50" s="45">
        <f t="shared" si="0"/>
        <v>150.99700000000001</v>
      </c>
      <c r="H50" s="32"/>
      <c r="I50" s="50">
        <f t="shared" si="1"/>
        <v>0</v>
      </c>
      <c r="J50" s="33"/>
      <c r="K50" s="70"/>
    </row>
    <row r="51" s="71" customFormat="1" ht="20.100000000000001" customHeight="1">
      <c r="A51" s="72"/>
      <c r="B51" s="40" t="s">
        <v>132</v>
      </c>
      <c r="C51" s="54"/>
      <c r="D51" s="58" t="s">
        <v>43</v>
      </c>
      <c r="E51" s="43" t="s">
        <v>112</v>
      </c>
      <c r="F51" s="52">
        <v>249.09</v>
      </c>
      <c r="G51" s="45">
        <f t="shared" si="0"/>
        <v>136.99950000000001</v>
      </c>
      <c r="H51" s="32"/>
      <c r="I51" s="50">
        <f t="shared" si="1"/>
        <v>0</v>
      </c>
      <c r="J51" s="33"/>
      <c r="K51" s="70"/>
    </row>
    <row r="52" s="71" customFormat="1" ht="33" customHeight="1">
      <c r="A52" s="72"/>
      <c r="B52" s="40" t="s">
        <v>133</v>
      </c>
      <c r="C52" s="54"/>
      <c r="D52" s="58" t="s">
        <v>43</v>
      </c>
      <c r="E52" s="43" t="s">
        <v>134</v>
      </c>
      <c r="F52" s="52">
        <v>318.18000000000001</v>
      </c>
      <c r="G52" s="45">
        <f t="shared" si="0"/>
        <v>174.999</v>
      </c>
      <c r="H52" s="32"/>
      <c r="I52" s="50">
        <f t="shared" si="1"/>
        <v>0</v>
      </c>
      <c r="J52" s="33"/>
      <c r="K52" s="70"/>
    </row>
    <row r="53" s="71" customFormat="1" ht="61.5" customHeight="1">
      <c r="A53" s="72"/>
      <c r="B53" s="40" t="s">
        <v>135</v>
      </c>
      <c r="C53" s="48" t="s">
        <v>136</v>
      </c>
      <c r="D53" s="58" t="s">
        <v>43</v>
      </c>
      <c r="E53" s="43" t="s">
        <v>112</v>
      </c>
      <c r="F53" s="52">
        <v>252.72</v>
      </c>
      <c r="G53" s="45">
        <f t="shared" si="0"/>
        <v>138.99599999999998</v>
      </c>
      <c r="H53" s="32"/>
      <c r="I53" s="50">
        <f t="shared" si="1"/>
        <v>0</v>
      </c>
      <c r="J53" s="33"/>
      <c r="K53" s="70"/>
    </row>
    <row r="54" s="71" customFormat="1" ht="59.25" customHeight="1">
      <c r="A54" s="77"/>
      <c r="B54" s="40" t="s">
        <v>137</v>
      </c>
      <c r="C54" s="54" t="s">
        <v>138</v>
      </c>
      <c r="D54" s="49" t="s">
        <v>43</v>
      </c>
      <c r="E54" s="43" t="s">
        <v>139</v>
      </c>
      <c r="F54" s="52">
        <v>209.09</v>
      </c>
      <c r="G54" s="45">
        <f t="shared" si="0"/>
        <v>114.9995</v>
      </c>
      <c r="H54" s="32"/>
      <c r="I54" s="50">
        <f t="shared" si="1"/>
        <v>0</v>
      </c>
      <c r="J54" s="33"/>
      <c r="K54" s="70"/>
    </row>
    <row r="55" s="71" customFormat="1" ht="23.25" customHeight="1">
      <c r="A55" s="38" t="s">
        <v>140</v>
      </c>
      <c r="B55" s="38"/>
      <c r="C55" s="38"/>
      <c r="D55" s="38"/>
      <c r="E55" s="38"/>
      <c r="F55" s="38"/>
      <c r="G55" s="38"/>
      <c r="H55" s="38"/>
      <c r="I55" s="38"/>
      <c r="J55" s="33"/>
      <c r="K55" s="70"/>
    </row>
    <row r="56" s="71" customFormat="1" ht="41.25" customHeight="1">
      <c r="A56" s="74"/>
      <c r="B56" s="40" t="s">
        <v>141</v>
      </c>
      <c r="C56" s="40" t="s">
        <v>142</v>
      </c>
      <c r="D56" s="42" t="s">
        <v>43</v>
      </c>
      <c r="E56" s="43" t="s">
        <v>143</v>
      </c>
      <c r="F56" s="52">
        <v>98.180000000000007</v>
      </c>
      <c r="G56" s="45">
        <f t="shared" si="0"/>
        <v>53.999000000000002</v>
      </c>
      <c r="H56" s="66"/>
      <c r="I56" s="46">
        <f t="shared" si="1"/>
        <v>0</v>
      </c>
      <c r="J56" s="33"/>
      <c r="K56" s="70"/>
    </row>
    <row r="57" s="71" customFormat="1" ht="20.100000000000001" customHeight="1">
      <c r="A57" s="76"/>
      <c r="B57" s="40" t="s">
        <v>144</v>
      </c>
      <c r="C57" s="54" t="s">
        <v>145</v>
      </c>
      <c r="D57" s="49" t="s">
        <v>43</v>
      </c>
      <c r="E57" s="43" t="s">
        <v>146</v>
      </c>
      <c r="F57" s="52">
        <v>85.450000000000003</v>
      </c>
      <c r="G57" s="45">
        <f t="shared" si="0"/>
        <v>46.997500000000002</v>
      </c>
      <c r="H57" s="32"/>
      <c r="I57" s="50">
        <f t="shared" si="1"/>
        <v>0</v>
      </c>
      <c r="J57" s="33"/>
      <c r="K57" s="70"/>
    </row>
    <row r="58" s="71" customFormat="1" ht="20.100000000000001" customHeight="1">
      <c r="A58" s="74"/>
      <c r="B58" s="40" t="s">
        <v>147</v>
      </c>
      <c r="C58" s="54"/>
      <c r="D58" s="49" t="s">
        <v>43</v>
      </c>
      <c r="E58" s="43" t="s">
        <v>143</v>
      </c>
      <c r="F58" s="52">
        <v>116.36</v>
      </c>
      <c r="G58" s="45">
        <f t="shared" si="0"/>
        <v>63.997999999999998</v>
      </c>
      <c r="H58" s="32"/>
      <c r="I58" s="50">
        <f t="shared" si="1"/>
        <v>0</v>
      </c>
      <c r="J58" s="33"/>
      <c r="K58" s="70"/>
    </row>
    <row r="59" s="71" customFormat="1" ht="20.100000000000001" customHeight="1">
      <c r="A59" s="74"/>
      <c r="B59" s="40" t="s">
        <v>148</v>
      </c>
      <c r="C59" s="54"/>
      <c r="D59" s="49" t="s">
        <v>43</v>
      </c>
      <c r="E59" s="43" t="s">
        <v>134</v>
      </c>
      <c r="F59" s="52">
        <v>221.81</v>
      </c>
      <c r="G59" s="45">
        <f t="shared" si="0"/>
        <v>121.99549999999999</v>
      </c>
      <c r="H59" s="32"/>
      <c r="I59" s="50">
        <f t="shared" si="1"/>
        <v>0</v>
      </c>
      <c r="J59" s="33"/>
      <c r="K59" s="70"/>
    </row>
    <row r="60" s="71" customFormat="1" ht="46.5" customHeight="1">
      <c r="A60" s="72"/>
      <c r="B60" s="40" t="s">
        <v>149</v>
      </c>
      <c r="C60" s="54" t="s">
        <v>150</v>
      </c>
      <c r="D60" s="49" t="s">
        <v>43</v>
      </c>
      <c r="E60" s="43">
        <v>20</v>
      </c>
      <c r="F60" s="52">
        <v>105.45</v>
      </c>
      <c r="G60" s="45">
        <f t="shared" si="0"/>
        <v>57.997500000000002</v>
      </c>
      <c r="H60" s="32"/>
      <c r="I60" s="50">
        <f t="shared" si="1"/>
        <v>0</v>
      </c>
      <c r="J60" s="33"/>
      <c r="K60" s="70"/>
    </row>
    <row r="61" s="71" customFormat="1" ht="27.75" customHeight="1">
      <c r="A61" s="72"/>
      <c r="B61" s="40" t="s">
        <v>151</v>
      </c>
      <c r="C61" s="54" t="s">
        <v>152</v>
      </c>
      <c r="D61" s="49" t="s">
        <v>43</v>
      </c>
      <c r="E61" s="43" t="s">
        <v>116</v>
      </c>
      <c r="F61" s="52">
        <v>92.719999999999999</v>
      </c>
      <c r="G61" s="45">
        <f t="shared" si="0"/>
        <v>50.995999999999995</v>
      </c>
      <c r="H61" s="32"/>
      <c r="I61" s="50">
        <f t="shared" si="1"/>
        <v>0</v>
      </c>
      <c r="J61" s="33"/>
      <c r="K61" s="70"/>
    </row>
    <row r="62" s="71" customFormat="1" ht="27.75" customHeight="1">
      <c r="A62" s="72"/>
      <c r="B62" s="40" t="s">
        <v>153</v>
      </c>
      <c r="C62" s="54"/>
      <c r="D62" s="49" t="s">
        <v>43</v>
      </c>
      <c r="E62" s="43" t="s">
        <v>154</v>
      </c>
      <c r="F62" s="52">
        <v>100</v>
      </c>
      <c r="G62" s="45">
        <f t="shared" si="0"/>
        <v>55</v>
      </c>
      <c r="H62" s="32"/>
      <c r="I62" s="50">
        <f t="shared" si="1"/>
        <v>0</v>
      </c>
      <c r="J62" s="33"/>
      <c r="K62" s="70"/>
    </row>
    <row r="63" s="71" customFormat="1" ht="20.100000000000001" customHeight="1">
      <c r="A63" s="72"/>
      <c r="B63" s="40" t="s">
        <v>155</v>
      </c>
      <c r="C63" s="54" t="s">
        <v>156</v>
      </c>
      <c r="D63" s="49" t="s">
        <v>43</v>
      </c>
      <c r="E63" s="43" t="s">
        <v>125</v>
      </c>
      <c r="F63" s="52">
        <v>360</v>
      </c>
      <c r="G63" s="45">
        <f t="shared" si="0"/>
        <v>198</v>
      </c>
      <c r="H63" s="32"/>
      <c r="I63" s="50">
        <f t="shared" si="1"/>
        <v>0</v>
      </c>
      <c r="J63" s="33"/>
      <c r="K63" s="70"/>
    </row>
    <row r="64" s="71" customFormat="1" ht="20.100000000000001" customHeight="1">
      <c r="A64" s="72"/>
      <c r="B64" s="40" t="s">
        <v>157</v>
      </c>
      <c r="C64" s="54"/>
      <c r="D64" s="49" t="s">
        <v>43</v>
      </c>
      <c r="E64" s="43" t="s">
        <v>158</v>
      </c>
      <c r="F64" s="52">
        <v>187.27000000000001</v>
      </c>
      <c r="G64" s="45">
        <f t="shared" si="0"/>
        <v>102.99850000000001</v>
      </c>
      <c r="H64" s="32"/>
      <c r="I64" s="50">
        <f t="shared" si="1"/>
        <v>0</v>
      </c>
      <c r="J64" s="33"/>
      <c r="K64" s="70"/>
    </row>
    <row r="65" s="71" customFormat="1" ht="20.100000000000001" customHeight="1">
      <c r="A65" s="72"/>
      <c r="B65" s="40" t="s">
        <v>159</v>
      </c>
      <c r="C65" s="54"/>
      <c r="D65" s="49" t="s">
        <v>43</v>
      </c>
      <c r="E65" s="43" t="s">
        <v>160</v>
      </c>
      <c r="F65" s="52">
        <v>292.72000000000003</v>
      </c>
      <c r="G65" s="45">
        <f t="shared" si="0"/>
        <v>160.99600000000001</v>
      </c>
      <c r="H65" s="32"/>
      <c r="I65" s="50">
        <f t="shared" si="1"/>
        <v>0</v>
      </c>
      <c r="J65" s="33"/>
      <c r="K65" s="70"/>
    </row>
    <row r="66" s="71" customFormat="1" ht="20.100000000000001" customHeight="1">
      <c r="A66" s="72"/>
      <c r="B66" s="40" t="s">
        <v>161</v>
      </c>
      <c r="C66" s="54"/>
      <c r="D66" s="49" t="s">
        <v>43</v>
      </c>
      <c r="E66" s="43" t="s">
        <v>162</v>
      </c>
      <c r="F66" s="52">
        <v>252.72</v>
      </c>
      <c r="G66" s="45">
        <f t="shared" si="0"/>
        <v>138.99599999999998</v>
      </c>
      <c r="H66" s="32"/>
      <c r="I66" s="50">
        <f t="shared" si="1"/>
        <v>0</v>
      </c>
      <c r="J66" s="33"/>
      <c r="K66" s="70"/>
    </row>
    <row r="67" s="71" customFormat="1" ht="20.100000000000001" customHeight="1">
      <c r="A67" s="72"/>
      <c r="B67" s="40" t="s">
        <v>163</v>
      </c>
      <c r="C67" s="75"/>
      <c r="D67" s="58" t="s">
        <v>43</v>
      </c>
      <c r="E67" s="43" t="s">
        <v>164</v>
      </c>
      <c r="F67" s="52">
        <v>330.89999999999998</v>
      </c>
      <c r="G67" s="45">
        <f t="shared" si="0"/>
        <v>181.99499999999998</v>
      </c>
      <c r="H67" s="37"/>
      <c r="I67" s="50">
        <f t="shared" si="1"/>
        <v>0</v>
      </c>
      <c r="J67" s="33"/>
      <c r="K67" s="70"/>
    </row>
    <row r="68" s="71" customFormat="1" ht="20.100000000000001" customHeight="1">
      <c r="A68" s="74"/>
      <c r="B68" s="40" t="s">
        <v>165</v>
      </c>
      <c r="C68" s="75" t="s">
        <v>166</v>
      </c>
      <c r="D68" s="58" t="s">
        <v>43</v>
      </c>
      <c r="E68" s="43" t="s">
        <v>167</v>
      </c>
      <c r="F68" s="52">
        <v>192.72</v>
      </c>
      <c r="G68" s="45">
        <f t="shared" si="0"/>
        <v>105.996</v>
      </c>
      <c r="H68" s="37"/>
      <c r="I68" s="50">
        <f t="shared" si="1"/>
        <v>0</v>
      </c>
      <c r="J68" s="33"/>
      <c r="K68" s="70"/>
    </row>
    <row r="69" s="71" customFormat="1" ht="20.100000000000001" customHeight="1">
      <c r="A69" s="74"/>
      <c r="B69" s="40" t="s">
        <v>168</v>
      </c>
      <c r="C69" s="78"/>
      <c r="D69" s="58" t="s">
        <v>43</v>
      </c>
      <c r="E69" s="43" t="s">
        <v>169</v>
      </c>
      <c r="F69" s="52">
        <v>234.53999999999999</v>
      </c>
      <c r="G69" s="45">
        <f t="shared" si="0"/>
        <v>128.99700000000001</v>
      </c>
      <c r="H69" s="37"/>
      <c r="I69" s="50">
        <f t="shared" si="1"/>
        <v>0</v>
      </c>
      <c r="J69" s="33"/>
      <c r="K69" s="70"/>
    </row>
    <row r="70" s="71" customFormat="1" ht="20.100000000000001" customHeight="1">
      <c r="A70" s="74"/>
      <c r="B70" s="40" t="s">
        <v>170</v>
      </c>
      <c r="C70" s="78"/>
      <c r="D70" s="58" t="s">
        <v>43</v>
      </c>
      <c r="E70" s="43" t="s">
        <v>171</v>
      </c>
      <c r="F70" s="52">
        <v>274.54000000000002</v>
      </c>
      <c r="G70" s="45">
        <f t="shared" si="0"/>
        <v>150.99700000000001</v>
      </c>
      <c r="H70" s="37"/>
      <c r="I70" s="50">
        <f t="shared" si="1"/>
        <v>0</v>
      </c>
      <c r="J70" s="33"/>
      <c r="K70" s="70"/>
    </row>
    <row r="71" s="71" customFormat="1" ht="20.100000000000001" customHeight="1">
      <c r="A71" s="79"/>
      <c r="B71" s="40" t="s">
        <v>172</v>
      </c>
      <c r="C71" s="40"/>
      <c r="D71" s="58" t="s">
        <v>43</v>
      </c>
      <c r="E71" s="43" t="s">
        <v>173</v>
      </c>
      <c r="F71" s="52">
        <v>287.26999999999998</v>
      </c>
      <c r="G71" s="45">
        <f t="shared" si="0"/>
        <v>157.99849999999998</v>
      </c>
      <c r="H71" s="37"/>
      <c r="I71" s="50">
        <f t="shared" si="1"/>
        <v>0</v>
      </c>
      <c r="J71" s="33"/>
      <c r="K71" s="70"/>
    </row>
    <row r="72" s="71" customFormat="1" ht="20.100000000000001" customHeight="1">
      <c r="A72" s="76"/>
      <c r="B72" s="40" t="s">
        <v>174</v>
      </c>
      <c r="C72" s="75" t="s">
        <v>175</v>
      </c>
      <c r="D72" s="58" t="s">
        <v>43</v>
      </c>
      <c r="E72" s="43" t="s">
        <v>167</v>
      </c>
      <c r="F72" s="52">
        <v>140</v>
      </c>
      <c r="G72" s="45">
        <f t="shared" si="0"/>
        <v>77</v>
      </c>
      <c r="H72" s="37"/>
      <c r="I72" s="50">
        <f t="shared" si="1"/>
        <v>0</v>
      </c>
      <c r="J72" s="33"/>
      <c r="K72" s="70"/>
    </row>
    <row r="73" s="71" customFormat="1" ht="20.100000000000001" customHeight="1">
      <c r="A73" s="74"/>
      <c r="B73" s="40" t="s">
        <v>176</v>
      </c>
      <c r="C73" s="78"/>
      <c r="D73" s="58" t="s">
        <v>43</v>
      </c>
      <c r="E73" s="43" t="s">
        <v>169</v>
      </c>
      <c r="F73" s="52">
        <v>245.44999999999999</v>
      </c>
      <c r="G73" s="45">
        <f t="shared" si="0"/>
        <v>134.9975</v>
      </c>
      <c r="H73" s="37"/>
      <c r="I73" s="50">
        <f t="shared" si="1"/>
        <v>0</v>
      </c>
      <c r="J73" s="33"/>
      <c r="K73" s="70"/>
    </row>
    <row r="74" s="71" customFormat="1" ht="20.100000000000001" customHeight="1">
      <c r="A74" s="74"/>
      <c r="B74" s="40" t="s">
        <v>177</v>
      </c>
      <c r="C74" s="78"/>
      <c r="D74" s="58" t="s">
        <v>43</v>
      </c>
      <c r="E74" s="43" t="s">
        <v>171</v>
      </c>
      <c r="F74" s="52">
        <v>201.81</v>
      </c>
      <c r="G74" s="45">
        <f t="shared" ref="G74:G109" si="2">F74-F74*$G$6</f>
        <v>110.99549999999999</v>
      </c>
      <c r="H74" s="37"/>
      <c r="I74" s="50">
        <f t="shared" ref="I74:I109" si="3">F74*H74</f>
        <v>0</v>
      </c>
      <c r="J74" s="33"/>
      <c r="K74" s="70"/>
    </row>
    <row r="75" s="71" customFormat="1" ht="20.100000000000001" customHeight="1">
      <c r="A75" s="72"/>
      <c r="B75" s="40" t="s">
        <v>178</v>
      </c>
      <c r="C75" s="54" t="s">
        <v>179</v>
      </c>
      <c r="D75" s="49" t="s">
        <v>43</v>
      </c>
      <c r="E75" s="43" t="s">
        <v>143</v>
      </c>
      <c r="F75" s="52">
        <v>143.63</v>
      </c>
      <c r="G75" s="45">
        <f t="shared" si="2"/>
        <v>78.996499999999997</v>
      </c>
      <c r="H75" s="32"/>
      <c r="I75" s="50">
        <f t="shared" si="3"/>
        <v>0</v>
      </c>
      <c r="J75" s="33"/>
      <c r="K75" s="70"/>
    </row>
    <row r="76" s="71" customFormat="1" ht="20.100000000000001" customHeight="1">
      <c r="A76" s="72"/>
      <c r="B76" s="40" t="s">
        <v>180</v>
      </c>
      <c r="C76" s="54"/>
      <c r="D76" s="49" t="s">
        <v>43</v>
      </c>
      <c r="E76" s="43" t="s">
        <v>181</v>
      </c>
      <c r="F76" s="52">
        <v>160</v>
      </c>
      <c r="G76" s="45">
        <f t="shared" si="2"/>
        <v>88</v>
      </c>
      <c r="H76" s="32"/>
      <c r="I76" s="50">
        <f t="shared" si="3"/>
        <v>0</v>
      </c>
      <c r="J76" s="33"/>
      <c r="K76" s="70"/>
    </row>
    <row r="77" s="71" customFormat="1" ht="20.100000000000001" customHeight="1">
      <c r="A77" s="72"/>
      <c r="B77" s="40" t="s">
        <v>182</v>
      </c>
      <c r="C77" s="54"/>
      <c r="D77" s="49" t="s">
        <v>43</v>
      </c>
      <c r="E77" s="43" t="s">
        <v>112</v>
      </c>
      <c r="F77" s="52">
        <v>245.44999999999999</v>
      </c>
      <c r="G77" s="45">
        <f t="shared" si="2"/>
        <v>134.9975</v>
      </c>
      <c r="H77" s="32"/>
      <c r="I77" s="50">
        <f t="shared" si="3"/>
        <v>0</v>
      </c>
      <c r="J77" s="33"/>
      <c r="K77" s="70"/>
    </row>
    <row r="78" s="71" customFormat="1" ht="20.100000000000001" customHeight="1">
      <c r="A78" s="72"/>
      <c r="B78" s="40" t="s">
        <v>183</v>
      </c>
      <c r="C78" s="54"/>
      <c r="D78" s="49" t="s">
        <v>43</v>
      </c>
      <c r="E78" s="43" t="s">
        <v>134</v>
      </c>
      <c r="F78" s="52">
        <v>270.89999999999998</v>
      </c>
      <c r="G78" s="45">
        <f t="shared" si="2"/>
        <v>148.995</v>
      </c>
      <c r="H78" s="32"/>
      <c r="I78" s="50">
        <f t="shared" si="3"/>
        <v>0</v>
      </c>
      <c r="J78" s="33"/>
      <c r="K78" s="70"/>
    </row>
    <row r="79" s="71" customFormat="1" ht="24.75" customHeight="1">
      <c r="A79" s="76"/>
      <c r="B79" s="40" t="s">
        <v>184</v>
      </c>
      <c r="C79" s="75" t="s">
        <v>185</v>
      </c>
      <c r="D79" s="49" t="s">
        <v>43</v>
      </c>
      <c r="E79" s="43" t="s">
        <v>146</v>
      </c>
      <c r="F79" s="52">
        <v>140</v>
      </c>
      <c r="G79" s="45">
        <f t="shared" si="2"/>
        <v>77</v>
      </c>
      <c r="H79" s="37"/>
      <c r="I79" s="50">
        <f t="shared" si="3"/>
        <v>0</v>
      </c>
      <c r="J79" s="33"/>
      <c r="K79" s="70"/>
    </row>
    <row r="80" s="71" customFormat="1" ht="24.75" customHeight="1">
      <c r="A80" s="74"/>
      <c r="B80" s="40" t="s">
        <v>186</v>
      </c>
      <c r="C80" s="78"/>
      <c r="D80" s="49"/>
      <c r="E80" s="43" t="s">
        <v>143</v>
      </c>
      <c r="F80" s="52">
        <v>118.18000000000001</v>
      </c>
      <c r="G80" s="45">
        <f t="shared" si="2"/>
        <v>64.998999999999995</v>
      </c>
      <c r="H80" s="37"/>
      <c r="I80" s="50">
        <f t="shared" si="3"/>
        <v>0</v>
      </c>
      <c r="J80" s="33"/>
      <c r="K80" s="70"/>
    </row>
    <row r="81" s="71" customFormat="1" ht="25.5" customHeight="1">
      <c r="A81" s="74"/>
      <c r="B81" s="40" t="s">
        <v>187</v>
      </c>
      <c r="C81" s="78"/>
      <c r="D81" s="49" t="s">
        <v>43</v>
      </c>
      <c r="E81" s="43" t="s">
        <v>134</v>
      </c>
      <c r="F81" s="52">
        <v>149.09</v>
      </c>
      <c r="G81" s="45">
        <f t="shared" si="2"/>
        <v>81.999499999999998</v>
      </c>
      <c r="H81" s="37"/>
      <c r="I81" s="50">
        <f t="shared" si="3"/>
        <v>0</v>
      </c>
      <c r="J81" s="33"/>
      <c r="K81" s="70"/>
    </row>
    <row r="82" s="71" customFormat="1" ht="69.75" customHeight="1">
      <c r="A82" s="77"/>
      <c r="B82" s="40" t="s">
        <v>188</v>
      </c>
      <c r="C82" s="54" t="s">
        <v>189</v>
      </c>
      <c r="D82" s="49" t="s">
        <v>43</v>
      </c>
      <c r="E82" s="43" t="s">
        <v>139</v>
      </c>
      <c r="F82" s="52">
        <v>203.63</v>
      </c>
      <c r="G82" s="45">
        <f t="shared" si="2"/>
        <v>111.9965</v>
      </c>
      <c r="H82" s="32"/>
      <c r="I82" s="50">
        <f t="shared" si="3"/>
        <v>0</v>
      </c>
      <c r="J82" s="33"/>
      <c r="K82" s="70"/>
    </row>
    <row r="83" ht="20.100000000000001" customHeight="1">
      <c r="A83" s="38" t="s">
        <v>190</v>
      </c>
      <c r="B83" s="38"/>
      <c r="C83" s="38"/>
      <c r="D83" s="38"/>
      <c r="E83" s="38"/>
      <c r="F83" s="38"/>
      <c r="G83" s="38"/>
      <c r="H83" s="38"/>
      <c r="I83" s="38"/>
      <c r="J83" s="33"/>
    </row>
    <row r="84" ht="65.25" customHeight="1">
      <c r="A84" s="80"/>
      <c r="B84" s="40" t="s">
        <v>191</v>
      </c>
      <c r="C84" s="40" t="s">
        <v>192</v>
      </c>
      <c r="D84" s="42" t="s">
        <v>43</v>
      </c>
      <c r="E84" s="43" t="s">
        <v>44</v>
      </c>
      <c r="F84" s="52">
        <v>400</v>
      </c>
      <c r="G84" s="45">
        <f t="shared" si="2"/>
        <v>220</v>
      </c>
      <c r="H84" s="66"/>
      <c r="I84" s="46">
        <f t="shared" si="3"/>
        <v>0</v>
      </c>
      <c r="J84" s="33"/>
    </row>
    <row r="85" ht="54" customHeight="1">
      <c r="A85" s="53"/>
      <c r="B85" s="40" t="s">
        <v>193</v>
      </c>
      <c r="C85" s="54" t="s">
        <v>194</v>
      </c>
      <c r="D85" s="49" t="s">
        <v>43</v>
      </c>
      <c r="E85" s="43" t="s">
        <v>44</v>
      </c>
      <c r="F85" s="52">
        <v>72.730000000000004</v>
      </c>
      <c r="G85" s="45">
        <f t="shared" si="2"/>
        <v>40.0015</v>
      </c>
      <c r="H85" s="32"/>
      <c r="I85" s="50">
        <f t="shared" si="3"/>
        <v>0</v>
      </c>
      <c r="J85" s="33"/>
    </row>
    <row r="86" ht="59.25" customHeight="1">
      <c r="B86" s="40" t="s">
        <v>195</v>
      </c>
      <c r="C86" s="54" t="s">
        <v>196</v>
      </c>
      <c r="D86" s="49" t="s">
        <v>43</v>
      </c>
      <c r="E86" s="43" t="s">
        <v>44</v>
      </c>
      <c r="F86" s="52">
        <v>1665.45</v>
      </c>
      <c r="G86" s="45">
        <f t="shared" si="2"/>
        <v>915.99750000000006</v>
      </c>
      <c r="H86" s="32"/>
      <c r="I86" s="50">
        <f t="shared" si="3"/>
        <v>0</v>
      </c>
      <c r="J86" s="33"/>
    </row>
    <row r="87" ht="59.25" customHeight="1">
      <c r="A87" s="53"/>
      <c r="B87" s="40" t="s">
        <v>197</v>
      </c>
      <c r="C87" s="54" t="s">
        <v>198</v>
      </c>
      <c r="D87" s="49" t="s">
        <v>43</v>
      </c>
      <c r="E87" s="43" t="s">
        <v>44</v>
      </c>
      <c r="F87" s="52">
        <v>214.55000000000001</v>
      </c>
      <c r="G87" s="45">
        <f t="shared" si="2"/>
        <v>118.0025</v>
      </c>
      <c r="H87" s="32"/>
      <c r="I87" s="50">
        <f t="shared" si="3"/>
        <v>0</v>
      </c>
      <c r="J87" s="33"/>
    </row>
    <row r="88" ht="22.5" customHeight="1">
      <c r="A88" s="55"/>
      <c r="B88" s="40" t="s">
        <v>199</v>
      </c>
      <c r="C88" s="54" t="s">
        <v>200</v>
      </c>
      <c r="D88" s="49" t="s">
        <v>43</v>
      </c>
      <c r="E88" s="43" t="s">
        <v>44</v>
      </c>
      <c r="F88" s="52">
        <v>543.63</v>
      </c>
      <c r="G88" s="45">
        <f t="shared" si="2"/>
        <v>298.99649999999997</v>
      </c>
      <c r="H88" s="32"/>
      <c r="I88" s="50">
        <f t="shared" si="3"/>
        <v>0</v>
      </c>
      <c r="J88" s="33"/>
    </row>
    <row r="89" ht="22.5" customHeight="1">
      <c r="A89" s="67"/>
      <c r="B89" s="40" t="s">
        <v>201</v>
      </c>
      <c r="C89" s="54" t="s">
        <v>200</v>
      </c>
      <c r="D89" s="49" t="s">
        <v>43</v>
      </c>
      <c r="E89" s="43" t="s">
        <v>44</v>
      </c>
      <c r="F89" s="52">
        <v>501.81999999999999</v>
      </c>
      <c r="G89" s="45">
        <f t="shared" si="2"/>
        <v>276.00099999999998</v>
      </c>
      <c r="H89" s="32"/>
      <c r="I89" s="50">
        <f t="shared" si="3"/>
        <v>0</v>
      </c>
      <c r="J89" s="33"/>
    </row>
    <row r="90" ht="22.5" customHeight="1">
      <c r="A90" s="67"/>
      <c r="B90" s="40" t="s">
        <v>202</v>
      </c>
      <c r="C90" s="54" t="s">
        <v>203</v>
      </c>
      <c r="D90" s="49" t="s">
        <v>43</v>
      </c>
      <c r="E90" s="43" t="s">
        <v>70</v>
      </c>
      <c r="F90" s="52">
        <v>660</v>
      </c>
      <c r="G90" s="45">
        <f t="shared" si="2"/>
        <v>363</v>
      </c>
      <c r="H90" s="32"/>
      <c r="I90" s="50">
        <f t="shared" si="3"/>
        <v>0</v>
      </c>
      <c r="J90" s="33"/>
    </row>
    <row r="91" ht="22.5" customHeight="1">
      <c r="A91" s="57"/>
      <c r="B91" s="40" t="s">
        <v>204</v>
      </c>
      <c r="C91" s="54" t="s">
        <v>203</v>
      </c>
      <c r="D91" s="49" t="s">
        <v>43</v>
      </c>
      <c r="E91" s="43" t="s">
        <v>70</v>
      </c>
      <c r="F91" s="52">
        <v>600</v>
      </c>
      <c r="G91" s="45">
        <f t="shared" si="2"/>
        <v>330</v>
      </c>
      <c r="H91" s="32"/>
      <c r="I91" s="50">
        <f t="shared" si="3"/>
        <v>0</v>
      </c>
      <c r="J91" s="33"/>
    </row>
    <row r="92" ht="23.25" customHeight="1">
      <c r="A92" s="81"/>
      <c r="B92" s="40" t="s">
        <v>205</v>
      </c>
      <c r="C92" s="54" t="s">
        <v>206</v>
      </c>
      <c r="D92" s="49" t="s">
        <v>43</v>
      </c>
      <c r="E92" s="43" t="s">
        <v>44</v>
      </c>
      <c r="F92" s="52">
        <v>154.55000000000001</v>
      </c>
      <c r="G92" s="45">
        <f t="shared" si="2"/>
        <v>85.002499999999998</v>
      </c>
      <c r="H92" s="32"/>
      <c r="I92" s="50">
        <f t="shared" si="3"/>
        <v>0</v>
      </c>
      <c r="J92" s="33"/>
    </row>
    <row r="93" ht="23.25" customHeight="1">
      <c r="A93" s="81"/>
      <c r="B93" s="40" t="s">
        <v>207</v>
      </c>
      <c r="C93" s="54" t="s">
        <v>208</v>
      </c>
      <c r="D93" s="49" t="s">
        <v>43</v>
      </c>
      <c r="E93" s="43" t="s">
        <v>70</v>
      </c>
      <c r="F93" s="52">
        <v>194.55000000000001</v>
      </c>
      <c r="G93" s="45">
        <f t="shared" si="2"/>
        <v>107.0025</v>
      </c>
      <c r="H93" s="32"/>
      <c r="I93" s="50">
        <f t="shared" si="3"/>
        <v>0</v>
      </c>
      <c r="J93" s="33"/>
    </row>
    <row r="94" ht="63.75" customHeight="1">
      <c r="A94" s="53"/>
      <c r="B94" s="40" t="s">
        <v>209</v>
      </c>
      <c r="C94" s="54" t="s">
        <v>210</v>
      </c>
      <c r="D94" s="49" t="s">
        <v>43</v>
      </c>
      <c r="E94" s="43" t="s">
        <v>44</v>
      </c>
      <c r="F94" s="52">
        <v>287.26999999999998</v>
      </c>
      <c r="G94" s="45">
        <f t="shared" si="2"/>
        <v>157.99849999999998</v>
      </c>
      <c r="H94" s="32"/>
      <c r="I94" s="50">
        <f t="shared" si="3"/>
        <v>0</v>
      </c>
      <c r="J94" s="33"/>
    </row>
    <row r="95" ht="49.5" customHeight="1">
      <c r="A95" s="53"/>
      <c r="B95" s="40" t="s">
        <v>211</v>
      </c>
      <c r="C95" s="54" t="s">
        <v>212</v>
      </c>
      <c r="D95" s="49" t="s">
        <v>43</v>
      </c>
      <c r="E95" s="43" t="s">
        <v>65</v>
      </c>
      <c r="F95" s="52">
        <v>1727.27</v>
      </c>
      <c r="G95" s="45">
        <f t="shared" si="2"/>
        <v>949.99849999999992</v>
      </c>
      <c r="H95" s="32"/>
      <c r="I95" s="50">
        <f t="shared" si="3"/>
        <v>0</v>
      </c>
      <c r="J95" s="33"/>
    </row>
    <row r="96" ht="75.75" customHeight="1">
      <c r="A96" s="53"/>
      <c r="B96" s="40" t="s">
        <v>213</v>
      </c>
      <c r="C96" s="54" t="s">
        <v>214</v>
      </c>
      <c r="D96" s="49" t="s">
        <v>43</v>
      </c>
      <c r="E96" s="43" t="s">
        <v>44</v>
      </c>
      <c r="F96" s="52">
        <v>1816.3</v>
      </c>
      <c r="G96" s="45">
        <f t="shared" si="2"/>
        <v>998.96499999999992</v>
      </c>
      <c r="H96" s="32"/>
      <c r="I96" s="50">
        <f t="shared" si="3"/>
        <v>0</v>
      </c>
      <c r="J96" s="33"/>
    </row>
    <row r="97" ht="24" customHeight="1">
      <c r="A97" s="38" t="s">
        <v>215</v>
      </c>
      <c r="B97" s="38"/>
      <c r="C97" s="38"/>
      <c r="D97" s="38"/>
      <c r="E97" s="38"/>
      <c r="F97" s="38"/>
      <c r="G97" s="38"/>
      <c r="H97" s="38"/>
      <c r="I97" s="38"/>
      <c r="J97" s="33"/>
    </row>
    <row r="98" ht="24.75" customHeight="1">
      <c r="A98" s="81"/>
      <c r="B98" s="40" t="s">
        <v>216</v>
      </c>
      <c r="C98" s="54" t="s">
        <v>217</v>
      </c>
      <c r="D98" s="49" t="s">
        <v>43</v>
      </c>
      <c r="E98" s="43" t="s">
        <v>44</v>
      </c>
      <c r="F98" s="52">
        <v>260.83999999999997</v>
      </c>
      <c r="G98" s="45">
        <f t="shared" si="2"/>
        <v>143.46199999999999</v>
      </c>
      <c r="H98" s="32"/>
      <c r="I98" s="50">
        <f t="shared" si="3"/>
        <v>0</v>
      </c>
      <c r="J98" s="33"/>
    </row>
    <row r="99" ht="24.75" customHeight="1">
      <c r="A99" s="81"/>
      <c r="B99" s="40" t="s">
        <v>218</v>
      </c>
      <c r="C99" s="54" t="s">
        <v>219</v>
      </c>
      <c r="D99" s="49" t="s">
        <v>43</v>
      </c>
      <c r="E99" s="43" t="s">
        <v>70</v>
      </c>
      <c r="F99" s="52">
        <v>325.81</v>
      </c>
      <c r="G99" s="45">
        <f t="shared" si="2"/>
        <v>179.19550000000001</v>
      </c>
      <c r="H99" s="32"/>
      <c r="I99" s="50">
        <f t="shared" si="3"/>
        <v>0</v>
      </c>
      <c r="J99" s="33"/>
    </row>
    <row r="100" ht="23.25" customHeight="1">
      <c r="A100" s="81"/>
      <c r="B100" s="40" t="s">
        <v>220</v>
      </c>
      <c r="C100" s="54" t="s">
        <v>221</v>
      </c>
      <c r="D100" s="49" t="s">
        <v>43</v>
      </c>
      <c r="E100" s="43" t="s">
        <v>44</v>
      </c>
      <c r="F100" s="52">
        <v>237.41999999999999</v>
      </c>
      <c r="G100" s="45">
        <f t="shared" si="2"/>
        <v>130.58099999999999</v>
      </c>
      <c r="H100" s="32"/>
      <c r="I100" s="50">
        <f t="shared" si="3"/>
        <v>0</v>
      </c>
      <c r="J100" s="33"/>
    </row>
    <row r="101" ht="23.25" customHeight="1">
      <c r="A101" s="81"/>
      <c r="B101" s="40" t="s">
        <v>222</v>
      </c>
      <c r="C101" s="54" t="s">
        <v>223</v>
      </c>
      <c r="D101" s="49" t="s">
        <v>43</v>
      </c>
      <c r="E101" s="43" t="s">
        <v>70</v>
      </c>
      <c r="F101" s="52">
        <v>299.83999999999997</v>
      </c>
      <c r="G101" s="45">
        <f t="shared" si="2"/>
        <v>164.91199999999998</v>
      </c>
      <c r="H101" s="32"/>
      <c r="I101" s="50">
        <f t="shared" si="3"/>
        <v>0</v>
      </c>
      <c r="J101" s="33"/>
    </row>
    <row r="102" ht="22.5" customHeight="1">
      <c r="A102" s="81"/>
      <c r="B102" s="40" t="s">
        <v>224</v>
      </c>
      <c r="C102" s="54" t="s">
        <v>225</v>
      </c>
      <c r="D102" s="49" t="s">
        <v>43</v>
      </c>
      <c r="E102" s="43" t="s">
        <v>44</v>
      </c>
      <c r="F102" s="52">
        <v>287.13999999999999</v>
      </c>
      <c r="G102" s="45">
        <f t="shared" si="2"/>
        <v>157.92699999999999</v>
      </c>
      <c r="H102" s="32"/>
      <c r="I102" s="50">
        <f t="shared" si="3"/>
        <v>0</v>
      </c>
      <c r="J102" s="33"/>
    </row>
    <row r="103" ht="22.5" customHeight="1">
      <c r="A103" s="81"/>
      <c r="B103" s="40" t="s">
        <v>226</v>
      </c>
      <c r="C103" s="54" t="s">
        <v>227</v>
      </c>
      <c r="D103" s="49" t="s">
        <v>43</v>
      </c>
      <c r="E103" s="43" t="s">
        <v>70</v>
      </c>
      <c r="F103" s="52">
        <v>308.23000000000002</v>
      </c>
      <c r="G103" s="45">
        <f t="shared" si="2"/>
        <v>169.5265</v>
      </c>
      <c r="H103" s="32"/>
      <c r="I103" s="50">
        <f t="shared" si="3"/>
        <v>0</v>
      </c>
      <c r="J103" s="33"/>
    </row>
    <row r="104" ht="26.25" customHeight="1">
      <c r="A104" s="81"/>
      <c r="B104" s="40" t="s">
        <v>228</v>
      </c>
      <c r="C104" s="54" t="s">
        <v>229</v>
      </c>
      <c r="D104" s="49" t="s">
        <v>43</v>
      </c>
      <c r="E104" s="43" t="s">
        <v>44</v>
      </c>
      <c r="F104" s="52">
        <v>265.25</v>
      </c>
      <c r="G104" s="45">
        <f t="shared" si="2"/>
        <v>145.88749999999999</v>
      </c>
      <c r="H104" s="32"/>
      <c r="I104" s="50">
        <f t="shared" si="3"/>
        <v>0</v>
      </c>
      <c r="J104" s="33"/>
    </row>
    <row r="105" ht="26.25" customHeight="1">
      <c r="A105" s="81"/>
      <c r="B105" s="40" t="s">
        <v>230</v>
      </c>
      <c r="C105" s="54" t="s">
        <v>231</v>
      </c>
      <c r="D105" s="49" t="s">
        <v>43</v>
      </c>
      <c r="E105" s="43" t="s">
        <v>70</v>
      </c>
      <c r="F105" s="52">
        <v>339.17000000000002</v>
      </c>
      <c r="G105" s="45">
        <f t="shared" si="2"/>
        <v>186.54349999999999</v>
      </c>
      <c r="H105" s="32"/>
      <c r="I105" s="50">
        <f t="shared" si="3"/>
        <v>0</v>
      </c>
      <c r="J105" s="33"/>
    </row>
    <row r="106" ht="28.5" customHeight="1">
      <c r="A106" s="81"/>
      <c r="B106" s="40" t="s">
        <v>232</v>
      </c>
      <c r="C106" s="54" t="s">
        <v>233</v>
      </c>
      <c r="D106" s="49" t="s">
        <v>43</v>
      </c>
      <c r="E106" s="43" t="s">
        <v>44</v>
      </c>
      <c r="F106" s="52">
        <v>190.72999999999999</v>
      </c>
      <c r="G106" s="45">
        <f t="shared" si="2"/>
        <v>104.9015</v>
      </c>
      <c r="H106" s="32"/>
      <c r="I106" s="50">
        <f t="shared" si="3"/>
        <v>0</v>
      </c>
      <c r="J106" s="33"/>
    </row>
    <row r="107" ht="28.5" customHeight="1">
      <c r="A107" s="81"/>
      <c r="B107" s="40" t="s">
        <v>234</v>
      </c>
      <c r="C107" s="54" t="s">
        <v>235</v>
      </c>
      <c r="D107" s="49" t="s">
        <v>43</v>
      </c>
      <c r="E107" s="43" t="s">
        <v>70</v>
      </c>
      <c r="F107" s="52">
        <v>278.92000000000002</v>
      </c>
      <c r="G107" s="45">
        <f t="shared" si="2"/>
        <v>153.40600000000001</v>
      </c>
      <c r="H107" s="32"/>
      <c r="I107" s="50">
        <f t="shared" si="3"/>
        <v>0</v>
      </c>
      <c r="J107" s="33"/>
    </row>
    <row r="108" ht="27.75" customHeight="1">
      <c r="A108" s="81"/>
      <c r="B108" s="40" t="s">
        <v>236</v>
      </c>
      <c r="C108" s="54" t="s">
        <v>237</v>
      </c>
      <c r="D108" s="49" t="s">
        <v>43</v>
      </c>
      <c r="E108" s="43" t="s">
        <v>44</v>
      </c>
      <c r="F108" s="52">
        <v>181.84</v>
      </c>
      <c r="G108" s="45">
        <f t="shared" si="2"/>
        <v>100.012</v>
      </c>
      <c r="H108" s="32"/>
      <c r="I108" s="50">
        <f t="shared" si="3"/>
        <v>0</v>
      </c>
      <c r="J108" s="33"/>
    </row>
    <row r="109" ht="27.75" customHeight="1">
      <c r="A109" s="81"/>
      <c r="B109" s="40" t="s">
        <v>238</v>
      </c>
      <c r="C109" s="54" t="s">
        <v>239</v>
      </c>
      <c r="D109" s="49" t="s">
        <v>43</v>
      </c>
      <c r="E109" s="43" t="s">
        <v>70</v>
      </c>
      <c r="F109" s="52">
        <v>304.77999999999997</v>
      </c>
      <c r="G109" s="45">
        <f t="shared" si="2"/>
        <v>167.62899999999999</v>
      </c>
      <c r="H109" s="32"/>
      <c r="I109" s="50">
        <f t="shared" si="3"/>
        <v>0</v>
      </c>
      <c r="J109" s="33"/>
    </row>
    <row r="110" ht="24.75" customHeight="1">
      <c r="A110" s="38" t="s">
        <v>240</v>
      </c>
      <c r="B110" s="38"/>
      <c r="C110" s="38"/>
      <c r="D110" s="38"/>
      <c r="E110" s="38"/>
      <c r="F110" s="38"/>
      <c r="G110" s="38"/>
      <c r="H110" s="38"/>
      <c r="I110" s="38"/>
      <c r="J110" s="33"/>
    </row>
    <row r="111" ht="57.75" customHeight="1">
      <c r="A111" s="53"/>
      <c r="B111" s="54" t="s">
        <v>241</v>
      </c>
      <c r="C111" s="54" t="s">
        <v>242</v>
      </c>
      <c r="D111" s="49" t="s">
        <v>43</v>
      </c>
      <c r="E111" s="82" t="s">
        <v>70</v>
      </c>
      <c r="F111" s="52">
        <v>32.729999999999997</v>
      </c>
      <c r="G111" s="45">
        <f>F111-F111*$G$6</f>
        <v>18.0015</v>
      </c>
      <c r="H111" s="32"/>
      <c r="I111" s="50">
        <f>F111*H111</f>
        <v>0</v>
      </c>
      <c r="J111" s="33"/>
    </row>
  </sheetData>
  <protectedRanges>
    <protectedRange name="区域1_2_2" sqref="D7:D9"/>
    <protectedRange name="区域1_1_2_2" sqref="D7:D9"/>
    <protectedRange name="区域1_3_2" sqref="E8:E9"/>
    <protectedRange name="区域1_1_4_2" sqref="E8:E9"/>
    <protectedRange name="区域1_4_2" sqref="F7:I9"/>
    <protectedRange name="区域1_1_5_2" sqref="F7:I9"/>
    <protectedRange name="区域1_7_2" sqref="B7:C9"/>
    <protectedRange name="区域1_1_6_2" sqref="B7:C9"/>
  </protectedRanges>
  <mergeCells count="42">
    <mergeCell ref="H4:I4"/>
    <mergeCell ref="A5:I5"/>
    <mergeCell ref="A7:A8"/>
    <mergeCell ref="B7:B8"/>
    <mergeCell ref="C7:C8"/>
    <mergeCell ref="D7:D8"/>
    <mergeCell ref="E7:E8"/>
    <mergeCell ref="A45:A47"/>
    <mergeCell ref="C45:C47"/>
    <mergeCell ref="H7:H8"/>
    <mergeCell ref="I7:I8"/>
    <mergeCell ref="A10:A11"/>
    <mergeCell ref="A14:A15"/>
    <mergeCell ref="A16:A18"/>
    <mergeCell ref="A26:A27"/>
    <mergeCell ref="A34:A35"/>
    <mergeCell ref="A42:A44"/>
    <mergeCell ref="C42:C44"/>
    <mergeCell ref="A51:A52"/>
    <mergeCell ref="C51:C52"/>
    <mergeCell ref="A57:A59"/>
    <mergeCell ref="C57:C59"/>
    <mergeCell ref="A61:A62"/>
    <mergeCell ref="C61:C62"/>
    <mergeCell ref="A63:A67"/>
    <mergeCell ref="C63:C67"/>
    <mergeCell ref="A68:A71"/>
    <mergeCell ref="C68:C71"/>
    <mergeCell ref="A72:A74"/>
    <mergeCell ref="C72:C74"/>
    <mergeCell ref="A108:A109"/>
    <mergeCell ref="A75:A78"/>
    <mergeCell ref="C75:C78"/>
    <mergeCell ref="A79:A81"/>
    <mergeCell ref="C79:C81"/>
    <mergeCell ref="A88:A91"/>
    <mergeCell ref="A92:A93"/>
    <mergeCell ref="A98:A99"/>
    <mergeCell ref="A100:A101"/>
    <mergeCell ref="A102:A103"/>
    <mergeCell ref="A104:A105"/>
    <mergeCell ref="A106:A107"/>
  </mergeCells>
  <hyperlinks>
    <hyperlink location="Оглавление!A1" ref="H4:I4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2"/>
    <outlinePr applyStyles="0" summaryBelow="1" summaryRight="1" showOutlineSymbols="1"/>
    <pageSetUpPr autoPageBreaks="1" fitToPage="0"/>
  </sheetPr>
  <sheetViews>
    <sheetView zoomScale="100" workbookViewId="0">
      <pane xSplit="10" ySplit="4" topLeftCell="K5" activePane="bottomRight" state="frozen"/>
      <selection activeCell="A9" activeCellId="0" sqref="A9:G9"/>
    </sheetView>
  </sheetViews>
  <sheetFormatPr defaultRowHeight="15"/>
  <cols>
    <col customWidth="1" min="1" max="1" width="21"/>
    <col bestFit="1" customWidth="1" min="2" max="2" style="83" width="16.5703125"/>
    <col customWidth="1" min="3" max="3" width="48"/>
    <col customWidth="1" min="4" max="4" width="10.42578125"/>
    <col customWidth="1" min="5" max="5" width="9.7109375"/>
    <col customWidth="1" min="6" max="6" width="9.28515625"/>
    <col bestFit="1" customWidth="1" min="7" max="7" width="9.85546875"/>
    <col customWidth="1" min="8" max="10" width="13.42578125"/>
  </cols>
  <sheetData>
    <row r="1" ht="26.25">
      <c r="A1" s="84"/>
      <c r="B1" s="84"/>
      <c r="C1" s="84"/>
      <c r="D1" s="84"/>
      <c r="E1" s="84"/>
      <c r="F1" s="84"/>
      <c r="G1" s="84"/>
      <c r="H1" s="84"/>
      <c r="I1" s="84"/>
      <c r="J1" s="84"/>
    </row>
    <row r="2" ht="26.25">
      <c r="A2" s="84"/>
      <c r="B2" s="84"/>
      <c r="C2" s="84"/>
      <c r="D2" s="84"/>
      <c r="E2" s="84"/>
      <c r="F2" s="84"/>
      <c r="G2" s="84"/>
      <c r="H2" s="84"/>
      <c r="I2" s="84"/>
      <c r="J2" s="84"/>
    </row>
    <row r="3" ht="26.25">
      <c r="A3" s="84"/>
      <c r="B3" s="84"/>
      <c r="C3" s="84"/>
      <c r="D3" s="84"/>
      <c r="E3" s="84"/>
      <c r="F3" s="84"/>
      <c r="G3" s="84"/>
      <c r="H3" s="84"/>
      <c r="I3" s="84"/>
      <c r="J3" s="84"/>
    </row>
    <row r="4" ht="45" customHeight="1">
      <c r="A4" s="84"/>
      <c r="B4" s="84"/>
      <c r="C4" s="84"/>
      <c r="D4" s="84"/>
      <c r="E4" s="84"/>
      <c r="F4" s="84"/>
      <c r="G4" s="84"/>
      <c r="H4" s="84"/>
      <c r="I4" s="20" t="s">
        <v>26</v>
      </c>
      <c r="J4" s="20"/>
    </row>
    <row r="5" ht="33" customHeight="1">
      <c r="A5" s="85" t="s">
        <v>243</v>
      </c>
      <c r="B5" s="85"/>
      <c r="C5" s="85"/>
      <c r="D5" s="85"/>
      <c r="E5" s="85"/>
      <c r="F5" s="85"/>
      <c r="G5" s="85"/>
      <c r="H5" s="26" t="s">
        <v>29</v>
      </c>
      <c r="I5" s="27">
        <f>SUM(J7:J8)</f>
        <v>0</v>
      </c>
      <c r="J5" s="27"/>
    </row>
    <row r="6" s="86" customFormat="1" ht="38.25">
      <c r="A6" s="87" t="s">
        <v>30</v>
      </c>
      <c r="B6" s="87" t="s">
        <v>31</v>
      </c>
      <c r="C6" s="87" t="s">
        <v>32</v>
      </c>
      <c r="D6" s="88" t="s">
        <v>244</v>
      </c>
      <c r="E6" s="88" t="s">
        <v>245</v>
      </c>
      <c r="F6" s="88" t="s">
        <v>246</v>
      </c>
      <c r="G6" s="35" t="s">
        <v>247</v>
      </c>
      <c r="H6" s="89" t="s">
        <v>248</v>
      </c>
      <c r="I6" s="90" t="s">
        <v>249</v>
      </c>
      <c r="J6" s="90" t="s">
        <v>250</v>
      </c>
    </row>
    <row r="7" s="83" customFormat="1" ht="54.950000000000003" customHeight="1">
      <c r="A7" s="91"/>
      <c r="B7" s="92" t="s">
        <v>251</v>
      </c>
      <c r="C7" s="93" t="s">
        <v>252</v>
      </c>
      <c r="D7" s="94">
        <v>16.199999999999999</v>
      </c>
      <c r="E7" s="94">
        <v>2.6000000000000001</v>
      </c>
      <c r="F7" s="94">
        <v>100</v>
      </c>
      <c r="G7" s="95">
        <v>210</v>
      </c>
      <c r="H7" s="96">
        <f>G7-G7*Оглавление!$K$15</f>
        <v>210</v>
      </c>
      <c r="I7" s="97">
        <v>0</v>
      </c>
      <c r="J7" s="97">
        <f t="shared" ref="J7:J8" si="4">I7*H7</f>
        <v>0</v>
      </c>
    </row>
    <row r="8" s="83" customFormat="1" ht="54.950000000000003" customHeight="1">
      <c r="A8" s="91"/>
      <c r="B8" s="92" t="s">
        <v>253</v>
      </c>
      <c r="C8" s="93" t="s">
        <v>254</v>
      </c>
      <c r="D8" s="98">
        <v>20</v>
      </c>
      <c r="E8" s="98">
        <v>2.8999999999999999</v>
      </c>
      <c r="F8" s="98">
        <v>100</v>
      </c>
      <c r="G8" s="99">
        <v>285</v>
      </c>
      <c r="H8" s="96">
        <f>G8-G8*Оглавление!$K$15</f>
        <v>285</v>
      </c>
      <c r="I8" s="97">
        <v>0</v>
      </c>
      <c r="J8" s="97">
        <f t="shared" si="4"/>
        <v>0</v>
      </c>
    </row>
    <row r="9" s="83" customFormat="1" ht="38.25" customHeight="1">
      <c r="A9" s="85" t="s">
        <v>255</v>
      </c>
      <c r="B9" s="85"/>
      <c r="C9" s="85"/>
      <c r="D9" s="85"/>
      <c r="E9" s="85"/>
      <c r="F9" s="85"/>
      <c r="G9" s="85"/>
      <c r="H9" s="100"/>
      <c r="I9" s="100"/>
      <c r="J9" s="101"/>
    </row>
    <row r="10" s="83" customFormat="1" ht="25.5">
      <c r="A10" s="87" t="s">
        <v>30</v>
      </c>
      <c r="B10" s="87" t="s">
        <v>31</v>
      </c>
      <c r="C10" s="87" t="s">
        <v>32</v>
      </c>
      <c r="D10" s="88" t="s">
        <v>244</v>
      </c>
      <c r="E10" s="88" t="s">
        <v>256</v>
      </c>
      <c r="F10" s="88" t="s">
        <v>257</v>
      </c>
      <c r="G10" s="35" t="s">
        <v>258</v>
      </c>
      <c r="H10" s="89" t="s">
        <v>258</v>
      </c>
      <c r="I10" s="90" t="s">
        <v>259</v>
      </c>
      <c r="J10" s="90" t="s">
        <v>250</v>
      </c>
    </row>
    <row r="11" s="83" customFormat="1" ht="54.950000000000003" customHeight="1">
      <c r="A11" s="91"/>
      <c r="B11" s="92" t="s">
        <v>260</v>
      </c>
      <c r="C11" s="93" t="s">
        <v>261</v>
      </c>
      <c r="D11" s="94">
        <v>16</v>
      </c>
      <c r="E11" s="94">
        <v>25</v>
      </c>
      <c r="F11" s="94">
        <v>700</v>
      </c>
      <c r="G11" s="95">
        <v>69</v>
      </c>
      <c r="H11" s="96">
        <f>G11-G11*Оглавление!$K$15</f>
        <v>69</v>
      </c>
      <c r="I11" s="97">
        <v>0</v>
      </c>
      <c r="J11" s="97">
        <f t="shared" ref="J11:J53" si="5">I11*H11</f>
        <v>0</v>
      </c>
    </row>
    <row r="12" s="83" customFormat="1" ht="54.950000000000003" customHeight="1">
      <c r="A12" s="91"/>
      <c r="B12" s="102" t="s">
        <v>262</v>
      </c>
      <c r="C12" s="103" t="s">
        <v>263</v>
      </c>
      <c r="D12" s="98">
        <v>16</v>
      </c>
      <c r="E12" s="98">
        <v>25</v>
      </c>
      <c r="F12" s="98">
        <v>500</v>
      </c>
      <c r="G12" s="99">
        <v>77</v>
      </c>
      <c r="H12" s="96">
        <f>G12-G12*Оглавление!$K$15</f>
        <v>77</v>
      </c>
      <c r="I12" s="97">
        <v>0</v>
      </c>
      <c r="J12" s="97">
        <f t="shared" si="5"/>
        <v>0</v>
      </c>
    </row>
    <row r="13" s="83" customFormat="1" ht="54.950000000000003" customHeight="1">
      <c r="A13" s="104"/>
      <c r="B13" s="102" t="s">
        <v>264</v>
      </c>
      <c r="C13" s="103" t="s">
        <v>265</v>
      </c>
      <c r="D13" s="98">
        <v>16</v>
      </c>
      <c r="E13" s="98">
        <v>10</v>
      </c>
      <c r="F13" s="98">
        <v>300</v>
      </c>
      <c r="G13" s="99">
        <v>51.799999999999997</v>
      </c>
      <c r="H13" s="96">
        <f>G13-G13*Оглавление!$K$15</f>
        <v>51.799999999999997</v>
      </c>
      <c r="I13" s="97">
        <v>0</v>
      </c>
      <c r="J13" s="97">
        <f t="shared" si="5"/>
        <v>0</v>
      </c>
    </row>
    <row r="14" s="83" customFormat="1" ht="54.950000000000003" customHeight="1">
      <c r="A14" s="105"/>
      <c r="B14" s="102" t="s">
        <v>266</v>
      </c>
      <c r="C14" s="103" t="s">
        <v>267</v>
      </c>
      <c r="D14" s="98">
        <v>20</v>
      </c>
      <c r="E14" s="98">
        <v>10</v>
      </c>
      <c r="F14" s="98">
        <v>300</v>
      </c>
      <c r="G14" s="99">
        <v>78.5</v>
      </c>
      <c r="H14" s="96">
        <f>G14-G14*Оглавление!$K$15</f>
        <v>78.5</v>
      </c>
      <c r="I14" s="97">
        <v>0</v>
      </c>
      <c r="J14" s="97">
        <f t="shared" si="5"/>
        <v>0</v>
      </c>
    </row>
    <row r="15" s="83" customFormat="1" ht="50.100000000000001" customHeight="1">
      <c r="A15" s="91"/>
      <c r="B15" s="92" t="s">
        <v>268</v>
      </c>
      <c r="C15" s="93" t="s">
        <v>269</v>
      </c>
      <c r="D15" s="94">
        <v>16</v>
      </c>
      <c r="E15" s="94">
        <v>10</v>
      </c>
      <c r="F15" s="94">
        <v>500</v>
      </c>
      <c r="G15" s="95">
        <v>109</v>
      </c>
      <c r="H15" s="96">
        <f>G15-G15*Оглавление!$K$15</f>
        <v>109</v>
      </c>
      <c r="I15" s="97">
        <v>0</v>
      </c>
      <c r="J15" s="97">
        <f t="shared" si="5"/>
        <v>0</v>
      </c>
    </row>
    <row r="16" s="83" customFormat="1" ht="50.100000000000001" customHeight="1">
      <c r="A16" s="91"/>
      <c r="B16" s="102" t="s">
        <v>270</v>
      </c>
      <c r="C16" s="103" t="s">
        <v>271</v>
      </c>
      <c r="D16" s="98">
        <v>20</v>
      </c>
      <c r="E16" s="98">
        <v>10</v>
      </c>
      <c r="F16" s="98">
        <v>300</v>
      </c>
      <c r="G16" s="99">
        <v>166</v>
      </c>
      <c r="H16" s="96">
        <f>G16-G16*Оглавление!$K$15</f>
        <v>166</v>
      </c>
      <c r="I16" s="97">
        <v>0</v>
      </c>
      <c r="J16" s="97">
        <f t="shared" si="5"/>
        <v>0</v>
      </c>
    </row>
    <row r="17" s="83" customFormat="1" ht="25.5">
      <c r="A17" s="91"/>
      <c r="B17" s="92" t="s">
        <v>272</v>
      </c>
      <c r="C17" s="93" t="s">
        <v>273</v>
      </c>
      <c r="D17" s="94" t="s">
        <v>146</v>
      </c>
      <c r="E17" s="94">
        <v>10</v>
      </c>
      <c r="F17" s="94">
        <v>450</v>
      </c>
      <c r="G17" s="95">
        <v>144</v>
      </c>
      <c r="H17" s="96">
        <f>G17-G17*Оглавление!$K$15</f>
        <v>144</v>
      </c>
      <c r="I17" s="97">
        <v>0</v>
      </c>
      <c r="J17" s="97">
        <f t="shared" si="5"/>
        <v>0</v>
      </c>
    </row>
    <row r="18" s="83" customFormat="1" ht="25.5">
      <c r="A18" s="91"/>
      <c r="B18" s="92" t="s">
        <v>274</v>
      </c>
      <c r="C18" s="93" t="s">
        <v>275</v>
      </c>
      <c r="D18" s="94" t="s">
        <v>276</v>
      </c>
      <c r="E18" s="94">
        <v>10</v>
      </c>
      <c r="F18" s="94">
        <v>350</v>
      </c>
      <c r="G18" s="95">
        <v>186</v>
      </c>
      <c r="H18" s="96">
        <f>G18-G18*Оглавление!$K$15</f>
        <v>186</v>
      </c>
      <c r="I18" s="97">
        <v>0</v>
      </c>
      <c r="J18" s="97">
        <f t="shared" si="5"/>
        <v>0</v>
      </c>
    </row>
    <row r="19" s="83" customFormat="1" ht="25.5">
      <c r="A19" s="91"/>
      <c r="B19" s="92" t="s">
        <v>277</v>
      </c>
      <c r="C19" s="93" t="s">
        <v>278</v>
      </c>
      <c r="D19" s="94" t="s">
        <v>279</v>
      </c>
      <c r="E19" s="94">
        <v>10</v>
      </c>
      <c r="F19" s="94">
        <v>350</v>
      </c>
      <c r="G19" s="95">
        <v>175</v>
      </c>
      <c r="H19" s="96">
        <f>G19-G19*Оглавление!$K$15</f>
        <v>175</v>
      </c>
      <c r="I19" s="97">
        <v>0</v>
      </c>
      <c r="J19" s="97">
        <f t="shared" si="5"/>
        <v>0</v>
      </c>
    </row>
    <row r="20" s="83" customFormat="1" ht="25.5">
      <c r="A20" s="91"/>
      <c r="B20" s="102" t="s">
        <v>280</v>
      </c>
      <c r="C20" s="103" t="s">
        <v>281</v>
      </c>
      <c r="D20" s="98" t="s">
        <v>282</v>
      </c>
      <c r="E20" s="98">
        <v>10</v>
      </c>
      <c r="F20" s="98">
        <v>300</v>
      </c>
      <c r="G20" s="99">
        <v>212</v>
      </c>
      <c r="H20" s="96">
        <f>G20-G20*Оглавление!$K$15</f>
        <v>212</v>
      </c>
      <c r="I20" s="97">
        <v>0</v>
      </c>
      <c r="J20" s="97">
        <f t="shared" si="5"/>
        <v>0</v>
      </c>
    </row>
    <row r="21" s="83" customFormat="1" ht="25.5">
      <c r="A21" s="91"/>
      <c r="B21" s="92" t="s">
        <v>283</v>
      </c>
      <c r="C21" s="93" t="s">
        <v>284</v>
      </c>
      <c r="D21" s="94" t="s">
        <v>146</v>
      </c>
      <c r="E21" s="94">
        <v>10</v>
      </c>
      <c r="F21" s="94">
        <v>400</v>
      </c>
      <c r="G21" s="95">
        <v>145</v>
      </c>
      <c r="H21" s="96">
        <f>G21-G21*Оглавление!$K$15</f>
        <v>145</v>
      </c>
      <c r="I21" s="97">
        <v>0</v>
      </c>
      <c r="J21" s="97">
        <f t="shared" si="5"/>
        <v>0</v>
      </c>
    </row>
    <row r="22" s="83" customFormat="1" ht="25.5">
      <c r="A22" s="91"/>
      <c r="B22" s="92" t="s">
        <v>285</v>
      </c>
      <c r="C22" s="93" t="s">
        <v>286</v>
      </c>
      <c r="D22" s="94" t="s">
        <v>276</v>
      </c>
      <c r="E22" s="94">
        <v>10</v>
      </c>
      <c r="F22" s="94">
        <v>250</v>
      </c>
      <c r="G22" s="95">
        <v>202</v>
      </c>
      <c r="H22" s="96">
        <f>G22-G22*Оглавление!$K$15</f>
        <v>202</v>
      </c>
      <c r="I22" s="97">
        <v>0</v>
      </c>
      <c r="J22" s="97">
        <f t="shared" si="5"/>
        <v>0</v>
      </c>
    </row>
    <row r="23" s="83" customFormat="1" ht="25.5">
      <c r="A23" s="91"/>
      <c r="B23" s="92" t="s">
        <v>287</v>
      </c>
      <c r="C23" s="93" t="s">
        <v>288</v>
      </c>
      <c r="D23" s="94" t="s">
        <v>279</v>
      </c>
      <c r="E23" s="94">
        <v>10</v>
      </c>
      <c r="F23" s="94">
        <v>300</v>
      </c>
      <c r="G23" s="95">
        <v>171</v>
      </c>
      <c r="H23" s="96">
        <f>G23-G23*Оглавление!$K$15</f>
        <v>171</v>
      </c>
      <c r="I23" s="97">
        <v>0</v>
      </c>
      <c r="J23" s="97">
        <f t="shared" si="5"/>
        <v>0</v>
      </c>
    </row>
    <row r="24" s="83" customFormat="1" ht="25.5">
      <c r="A24" s="91"/>
      <c r="B24" s="102" t="s">
        <v>289</v>
      </c>
      <c r="C24" s="103" t="s">
        <v>290</v>
      </c>
      <c r="D24" s="98" t="s">
        <v>282</v>
      </c>
      <c r="E24" s="98">
        <v>10</v>
      </c>
      <c r="F24" s="98">
        <v>250</v>
      </c>
      <c r="G24" s="99">
        <v>229</v>
      </c>
      <c r="H24" s="96">
        <f>G24-G24*Оглавление!$K$15</f>
        <v>229</v>
      </c>
      <c r="I24" s="97">
        <v>0</v>
      </c>
      <c r="J24" s="97">
        <f t="shared" si="5"/>
        <v>0</v>
      </c>
    </row>
    <row r="25" s="83" customFormat="1" ht="50.100000000000001" customHeight="1">
      <c r="A25" s="91"/>
      <c r="B25" s="92" t="s">
        <v>291</v>
      </c>
      <c r="C25" s="93" t="s">
        <v>292</v>
      </c>
      <c r="D25" s="94">
        <v>16</v>
      </c>
      <c r="E25" s="94">
        <v>10</v>
      </c>
      <c r="F25" s="94">
        <v>700</v>
      </c>
      <c r="G25" s="95">
        <v>66</v>
      </c>
      <c r="H25" s="96">
        <f>G25-G25*Оглавление!$K$15</f>
        <v>66</v>
      </c>
      <c r="I25" s="97">
        <v>0</v>
      </c>
      <c r="J25" s="97">
        <f t="shared" si="5"/>
        <v>0</v>
      </c>
    </row>
    <row r="26" s="83" customFormat="1" ht="50.100000000000001" customHeight="1">
      <c r="A26" s="91"/>
      <c r="B26" s="102" t="s">
        <v>293</v>
      </c>
      <c r="C26" s="103" t="s">
        <v>294</v>
      </c>
      <c r="D26" s="98">
        <v>20</v>
      </c>
      <c r="E26" s="98">
        <v>10</v>
      </c>
      <c r="F26" s="98">
        <v>500</v>
      </c>
      <c r="G26" s="99">
        <v>99</v>
      </c>
      <c r="H26" s="96">
        <f>G26-G26*Оглавление!$K$15</f>
        <v>99</v>
      </c>
      <c r="I26" s="97">
        <v>0</v>
      </c>
      <c r="J26" s="97">
        <f t="shared" si="5"/>
        <v>0</v>
      </c>
    </row>
    <row r="27" s="83" customFormat="1" ht="25.5">
      <c r="A27" s="91"/>
      <c r="B27" s="92" t="s">
        <v>295</v>
      </c>
      <c r="C27" s="93" t="s">
        <v>296</v>
      </c>
      <c r="D27" s="94" t="s">
        <v>146</v>
      </c>
      <c r="E27" s="94">
        <v>10</v>
      </c>
      <c r="F27" s="94">
        <v>400</v>
      </c>
      <c r="G27" s="95">
        <v>151</v>
      </c>
      <c r="H27" s="96">
        <f>G27-G27*Оглавление!$K$15</f>
        <v>151</v>
      </c>
      <c r="I27" s="97">
        <v>0</v>
      </c>
      <c r="J27" s="97">
        <f t="shared" si="5"/>
        <v>0</v>
      </c>
    </row>
    <row r="28" s="83" customFormat="1" ht="25.5">
      <c r="A28" s="91"/>
      <c r="B28" s="92" t="s">
        <v>297</v>
      </c>
      <c r="C28" s="93" t="s">
        <v>298</v>
      </c>
      <c r="D28" s="94" t="s">
        <v>276</v>
      </c>
      <c r="E28" s="94">
        <v>10</v>
      </c>
      <c r="F28" s="94">
        <v>350</v>
      </c>
      <c r="G28" s="95">
        <v>194</v>
      </c>
      <c r="H28" s="96">
        <f>G28-G28*Оглавление!$K$15</f>
        <v>194</v>
      </c>
      <c r="I28" s="97">
        <v>0</v>
      </c>
      <c r="J28" s="97">
        <f t="shared" si="5"/>
        <v>0</v>
      </c>
    </row>
    <row r="29" s="83" customFormat="1" ht="25.5">
      <c r="A29" s="91"/>
      <c r="B29" s="92" t="s">
        <v>299</v>
      </c>
      <c r="C29" s="93" t="s">
        <v>300</v>
      </c>
      <c r="D29" s="94" t="s">
        <v>279</v>
      </c>
      <c r="E29" s="94">
        <v>10</v>
      </c>
      <c r="F29" s="94">
        <v>350</v>
      </c>
      <c r="G29" s="95">
        <v>178</v>
      </c>
      <c r="H29" s="96">
        <f>G29-G29*Оглавление!$K$15</f>
        <v>178</v>
      </c>
      <c r="I29" s="97">
        <v>0</v>
      </c>
      <c r="J29" s="97">
        <f t="shared" si="5"/>
        <v>0</v>
      </c>
    </row>
    <row r="30" s="83" customFormat="1" ht="25.5">
      <c r="A30" s="91"/>
      <c r="B30" s="102" t="s">
        <v>301</v>
      </c>
      <c r="C30" s="103" t="s">
        <v>302</v>
      </c>
      <c r="D30" s="98" t="s">
        <v>282</v>
      </c>
      <c r="E30" s="98">
        <v>10</v>
      </c>
      <c r="F30" s="98">
        <v>300</v>
      </c>
      <c r="G30" s="99">
        <v>213</v>
      </c>
      <c r="H30" s="96">
        <f>G30-G30*Оглавление!$K$15</f>
        <v>213</v>
      </c>
      <c r="I30" s="97">
        <v>0</v>
      </c>
      <c r="J30" s="97">
        <f t="shared" si="5"/>
        <v>0</v>
      </c>
    </row>
    <row r="31" s="83" customFormat="1" ht="60" customHeight="1">
      <c r="A31" s="91"/>
      <c r="B31" s="92" t="s">
        <v>303</v>
      </c>
      <c r="C31" s="93" t="s">
        <v>304</v>
      </c>
      <c r="D31" s="94" t="s">
        <v>276</v>
      </c>
      <c r="E31" s="94">
        <v>10</v>
      </c>
      <c r="F31" s="94">
        <v>300</v>
      </c>
      <c r="G31" s="95">
        <v>217</v>
      </c>
      <c r="H31" s="96">
        <f>G31-G31*Оглавление!$K$15</f>
        <v>217</v>
      </c>
      <c r="I31" s="97">
        <v>0</v>
      </c>
      <c r="J31" s="97">
        <f t="shared" si="5"/>
        <v>0</v>
      </c>
    </row>
    <row r="32" s="83" customFormat="1" ht="60" customHeight="1">
      <c r="A32" s="91"/>
      <c r="B32" s="102" t="s">
        <v>305</v>
      </c>
      <c r="C32" s="103" t="s">
        <v>306</v>
      </c>
      <c r="D32" s="98" t="s">
        <v>282</v>
      </c>
      <c r="E32" s="98">
        <v>10</v>
      </c>
      <c r="F32" s="98">
        <v>300</v>
      </c>
      <c r="G32" s="99">
        <v>239</v>
      </c>
      <c r="H32" s="96">
        <f>G32-G32*Оглавление!$K$15</f>
        <v>239</v>
      </c>
      <c r="I32" s="97">
        <v>0</v>
      </c>
      <c r="J32" s="97">
        <f t="shared" si="5"/>
        <v>0</v>
      </c>
    </row>
    <row r="33" s="83" customFormat="1" ht="24.949999999999999" customHeight="1">
      <c r="A33" s="104"/>
      <c r="B33" s="92" t="s">
        <v>307</v>
      </c>
      <c r="C33" s="93" t="s">
        <v>308</v>
      </c>
      <c r="D33" s="94">
        <v>16</v>
      </c>
      <c r="E33" s="94">
        <v>10</v>
      </c>
      <c r="F33" s="94">
        <v>250</v>
      </c>
      <c r="G33" s="95">
        <v>229</v>
      </c>
      <c r="H33" s="96">
        <f>G33-G33*Оглавление!$K$15</f>
        <v>229</v>
      </c>
      <c r="I33" s="97">
        <v>0</v>
      </c>
      <c r="J33" s="97">
        <f t="shared" si="5"/>
        <v>0</v>
      </c>
    </row>
    <row r="34" s="83" customFormat="1" ht="24.949999999999999" customHeight="1">
      <c r="A34" s="106"/>
      <c r="B34" s="102" t="s">
        <v>309</v>
      </c>
      <c r="C34" s="103" t="s">
        <v>310</v>
      </c>
      <c r="D34" s="98">
        <v>20</v>
      </c>
      <c r="E34" s="98">
        <v>10</v>
      </c>
      <c r="F34" s="98">
        <v>150</v>
      </c>
      <c r="G34" s="99">
        <v>351</v>
      </c>
      <c r="H34" s="96">
        <f>G34-G34*Оглавление!$K$15</f>
        <v>351</v>
      </c>
      <c r="I34" s="97">
        <v>0</v>
      </c>
      <c r="J34" s="97">
        <f t="shared" si="5"/>
        <v>0</v>
      </c>
    </row>
    <row r="35" s="83" customFormat="1" ht="24.949999999999999" customHeight="1">
      <c r="A35" s="106"/>
      <c r="B35" s="92" t="s">
        <v>311</v>
      </c>
      <c r="C35" s="93" t="s">
        <v>312</v>
      </c>
      <c r="D35" s="94" t="s">
        <v>313</v>
      </c>
      <c r="E35" s="94">
        <v>10</v>
      </c>
      <c r="F35" s="94">
        <v>150</v>
      </c>
      <c r="G35" s="95">
        <v>278</v>
      </c>
      <c r="H35" s="96">
        <f>G35-G35*Оглавление!$K$15</f>
        <v>278</v>
      </c>
      <c r="I35" s="97">
        <v>0</v>
      </c>
      <c r="J35" s="97">
        <f t="shared" si="5"/>
        <v>0</v>
      </c>
    </row>
    <row r="36" s="83" customFormat="1" ht="24.949999999999999" customHeight="1">
      <c r="A36" s="106"/>
      <c r="B36" s="92" t="s">
        <v>314</v>
      </c>
      <c r="C36" s="93" t="s">
        <v>315</v>
      </c>
      <c r="D36" s="94" t="s">
        <v>121</v>
      </c>
      <c r="E36" s="94">
        <v>10</v>
      </c>
      <c r="F36" s="94">
        <v>150</v>
      </c>
      <c r="G36" s="95">
        <v>310</v>
      </c>
      <c r="H36" s="96">
        <f>G36-G36*Оглавление!$K$15</f>
        <v>310</v>
      </c>
      <c r="I36" s="97">
        <v>0</v>
      </c>
      <c r="J36" s="97">
        <f t="shared" si="5"/>
        <v>0</v>
      </c>
    </row>
    <row r="37" s="83" customFormat="1" ht="24.949999999999999" customHeight="1">
      <c r="A37" s="105"/>
      <c r="B37" s="102" t="s">
        <v>316</v>
      </c>
      <c r="C37" s="103" t="s">
        <v>317</v>
      </c>
      <c r="D37" s="98" t="s">
        <v>158</v>
      </c>
      <c r="E37" s="98">
        <v>10</v>
      </c>
      <c r="F37" s="98">
        <v>150</v>
      </c>
      <c r="G37" s="99">
        <v>323</v>
      </c>
      <c r="H37" s="96">
        <f>G37-G37*Оглавление!$K$15</f>
        <v>323</v>
      </c>
      <c r="I37" s="97">
        <v>0</v>
      </c>
      <c r="J37" s="97">
        <f t="shared" si="5"/>
        <v>0</v>
      </c>
    </row>
    <row r="38" s="83" customFormat="1" ht="32.100000000000001" customHeight="1">
      <c r="A38" s="91"/>
      <c r="B38" s="92" t="s">
        <v>318</v>
      </c>
      <c r="C38" s="93" t="s">
        <v>319</v>
      </c>
      <c r="D38" s="94" t="s">
        <v>167</v>
      </c>
      <c r="E38" s="94">
        <v>10</v>
      </c>
      <c r="F38" s="94">
        <v>150</v>
      </c>
      <c r="G38" s="95">
        <v>263</v>
      </c>
      <c r="H38" s="96">
        <f>G38-G38*Оглавление!$K$15</f>
        <v>263</v>
      </c>
      <c r="I38" s="97">
        <v>0</v>
      </c>
      <c r="J38" s="97">
        <f t="shared" si="5"/>
        <v>0</v>
      </c>
    </row>
    <row r="39" s="83" customFormat="1" ht="32.100000000000001" customHeight="1">
      <c r="A39" s="91"/>
      <c r="B39" s="92" t="s">
        <v>320</v>
      </c>
      <c r="C39" s="93" t="s">
        <v>321</v>
      </c>
      <c r="D39" s="94" t="s">
        <v>322</v>
      </c>
      <c r="E39" s="94">
        <v>10</v>
      </c>
      <c r="F39" s="94">
        <v>120</v>
      </c>
      <c r="G39" s="95">
        <v>343</v>
      </c>
      <c r="H39" s="96">
        <f>G39-G39*Оглавление!$K$15</f>
        <v>343</v>
      </c>
      <c r="I39" s="97">
        <v>0</v>
      </c>
      <c r="J39" s="97">
        <f t="shared" si="5"/>
        <v>0</v>
      </c>
    </row>
    <row r="40" s="83" customFormat="1" ht="32.100000000000001" customHeight="1">
      <c r="A40" s="91"/>
      <c r="B40" s="102" t="s">
        <v>323</v>
      </c>
      <c r="C40" s="103" t="s">
        <v>324</v>
      </c>
      <c r="D40" s="98" t="s">
        <v>325</v>
      </c>
      <c r="E40" s="98">
        <v>10</v>
      </c>
      <c r="F40" s="98">
        <v>100</v>
      </c>
      <c r="G40" s="99">
        <v>422</v>
      </c>
      <c r="H40" s="96">
        <f>G40-G40*Оглавление!$K$15</f>
        <v>422</v>
      </c>
      <c r="I40" s="97">
        <v>0</v>
      </c>
      <c r="J40" s="97">
        <f t="shared" si="5"/>
        <v>0</v>
      </c>
    </row>
    <row r="41" s="83" customFormat="1" ht="54.950000000000003" customHeight="1">
      <c r="A41" s="91"/>
      <c r="B41" s="92" t="s">
        <v>326</v>
      </c>
      <c r="C41" s="93" t="s">
        <v>327</v>
      </c>
      <c r="D41" s="94">
        <v>16</v>
      </c>
      <c r="E41" s="94">
        <v>10</v>
      </c>
      <c r="F41" s="94">
        <v>300</v>
      </c>
      <c r="G41" s="95">
        <v>164</v>
      </c>
      <c r="H41" s="96">
        <f>G41-G41*Оглавление!$K$15</f>
        <v>164</v>
      </c>
      <c r="I41" s="97">
        <v>0</v>
      </c>
      <c r="J41" s="97">
        <f t="shared" si="5"/>
        <v>0</v>
      </c>
    </row>
    <row r="42" s="83" customFormat="1" ht="54.950000000000003" customHeight="1">
      <c r="A42" s="91"/>
      <c r="B42" s="102" t="s">
        <v>328</v>
      </c>
      <c r="C42" s="103" t="s">
        <v>329</v>
      </c>
      <c r="D42" s="98">
        <v>20</v>
      </c>
      <c r="E42" s="98">
        <v>10</v>
      </c>
      <c r="F42" s="98">
        <v>180</v>
      </c>
      <c r="G42" s="99">
        <v>254</v>
      </c>
      <c r="H42" s="96">
        <f>G42-G42*Оглавление!$K$15</f>
        <v>254</v>
      </c>
      <c r="I42" s="97">
        <v>0</v>
      </c>
      <c r="J42" s="97">
        <f t="shared" si="5"/>
        <v>0</v>
      </c>
    </row>
    <row r="43" s="83" customFormat="1" ht="35.100000000000001" customHeight="1">
      <c r="A43" s="91"/>
      <c r="B43" s="92" t="s">
        <v>330</v>
      </c>
      <c r="C43" s="93" t="s">
        <v>331</v>
      </c>
      <c r="D43" s="94" t="s">
        <v>146</v>
      </c>
      <c r="E43" s="94">
        <v>10</v>
      </c>
      <c r="F43" s="94">
        <v>250</v>
      </c>
      <c r="G43" s="95">
        <v>203</v>
      </c>
      <c r="H43" s="96">
        <f>G43-G43*Оглавление!$K$15</f>
        <v>203</v>
      </c>
      <c r="I43" s="97">
        <v>0</v>
      </c>
      <c r="J43" s="97">
        <f t="shared" si="5"/>
        <v>0</v>
      </c>
    </row>
    <row r="44" s="83" customFormat="1" ht="35.100000000000001" customHeight="1">
      <c r="A44" s="91"/>
      <c r="B44" s="92" t="s">
        <v>332</v>
      </c>
      <c r="C44" s="93" t="s">
        <v>333</v>
      </c>
      <c r="D44" s="94" t="s">
        <v>279</v>
      </c>
      <c r="E44" s="94">
        <v>10</v>
      </c>
      <c r="F44" s="94">
        <v>200</v>
      </c>
      <c r="G44" s="95">
        <v>253</v>
      </c>
      <c r="H44" s="96">
        <f>G44-G44*Оглавление!$K$15</f>
        <v>253</v>
      </c>
      <c r="I44" s="97">
        <v>0</v>
      </c>
      <c r="J44" s="97">
        <f t="shared" si="5"/>
        <v>0</v>
      </c>
    </row>
    <row r="45" s="83" customFormat="1" ht="35.100000000000001" customHeight="1">
      <c r="A45" s="91"/>
      <c r="B45" s="102" t="s">
        <v>334</v>
      </c>
      <c r="C45" s="103" t="s">
        <v>335</v>
      </c>
      <c r="D45" s="98" t="s">
        <v>282</v>
      </c>
      <c r="E45" s="98">
        <v>10</v>
      </c>
      <c r="F45" s="98">
        <v>170</v>
      </c>
      <c r="G45" s="99">
        <v>335</v>
      </c>
      <c r="H45" s="96">
        <f>G45-G45*Оглавление!$K$15</f>
        <v>335</v>
      </c>
      <c r="I45" s="97">
        <v>0</v>
      </c>
      <c r="J45" s="97">
        <f t="shared" si="5"/>
        <v>0</v>
      </c>
    </row>
    <row r="46" s="83" customFormat="1" ht="25.5">
      <c r="A46" s="91"/>
      <c r="B46" s="92" t="s">
        <v>336</v>
      </c>
      <c r="C46" s="93" t="s">
        <v>337</v>
      </c>
      <c r="D46" s="94" t="s">
        <v>146</v>
      </c>
      <c r="E46" s="94">
        <v>10</v>
      </c>
      <c r="F46" s="94">
        <v>300</v>
      </c>
      <c r="G46" s="95">
        <v>189</v>
      </c>
      <c r="H46" s="96">
        <f>G46-G46*Оглавление!$K$15</f>
        <v>189</v>
      </c>
      <c r="I46" s="97">
        <v>0</v>
      </c>
      <c r="J46" s="97">
        <f t="shared" si="5"/>
        <v>0</v>
      </c>
    </row>
    <row r="47" s="83" customFormat="1" ht="25.5">
      <c r="A47" s="91"/>
      <c r="B47" s="92" t="s">
        <v>338</v>
      </c>
      <c r="C47" s="93" t="s">
        <v>339</v>
      </c>
      <c r="D47" s="94" t="s">
        <v>276</v>
      </c>
      <c r="E47" s="94">
        <v>10</v>
      </c>
      <c r="F47" s="94">
        <v>200</v>
      </c>
      <c r="G47" s="95">
        <v>252</v>
      </c>
      <c r="H47" s="96">
        <f>G47-G47*Оглавление!$K$15</f>
        <v>252</v>
      </c>
      <c r="I47" s="97">
        <v>0</v>
      </c>
      <c r="J47" s="97">
        <f t="shared" si="5"/>
        <v>0</v>
      </c>
    </row>
    <row r="48" s="83" customFormat="1" ht="25.5">
      <c r="A48" s="91"/>
      <c r="B48" s="92" t="s">
        <v>340</v>
      </c>
      <c r="C48" s="93" t="s">
        <v>341</v>
      </c>
      <c r="D48" s="94" t="s">
        <v>279</v>
      </c>
      <c r="E48" s="94">
        <v>10</v>
      </c>
      <c r="F48" s="94">
        <v>250</v>
      </c>
      <c r="G48" s="95">
        <v>238</v>
      </c>
      <c r="H48" s="96">
        <f>G48-G48*Оглавление!$K$15</f>
        <v>238</v>
      </c>
      <c r="I48" s="97">
        <v>0</v>
      </c>
      <c r="J48" s="97">
        <f t="shared" si="5"/>
        <v>0</v>
      </c>
    </row>
    <row r="49" s="83" customFormat="1" ht="25.5">
      <c r="A49" s="91"/>
      <c r="B49" s="102" t="s">
        <v>342</v>
      </c>
      <c r="C49" s="103" t="s">
        <v>343</v>
      </c>
      <c r="D49" s="98" t="s">
        <v>282</v>
      </c>
      <c r="E49" s="98">
        <v>10</v>
      </c>
      <c r="F49" s="98">
        <v>200</v>
      </c>
      <c r="G49" s="99">
        <v>302</v>
      </c>
      <c r="H49" s="96">
        <f>G49-G49*Оглавление!$K$15</f>
        <v>302</v>
      </c>
      <c r="I49" s="97">
        <v>0</v>
      </c>
      <c r="J49" s="97">
        <f t="shared" si="5"/>
        <v>0</v>
      </c>
    </row>
    <row r="50" s="83" customFormat="1" ht="60" customHeight="1">
      <c r="A50" s="91"/>
      <c r="B50" s="92" t="s">
        <v>344</v>
      </c>
      <c r="C50" s="93" t="s">
        <v>345</v>
      </c>
      <c r="D50" s="94" t="s">
        <v>146</v>
      </c>
      <c r="E50" s="94">
        <v>10</v>
      </c>
      <c r="F50" s="94">
        <v>170</v>
      </c>
      <c r="G50" s="95">
        <v>345</v>
      </c>
      <c r="H50" s="96">
        <f>G50-G50*Оглавление!$K$15</f>
        <v>345</v>
      </c>
      <c r="I50" s="97">
        <v>0</v>
      </c>
      <c r="J50" s="97">
        <f t="shared" si="5"/>
        <v>0</v>
      </c>
    </row>
    <row r="51" s="83" customFormat="1" ht="60" customHeight="1">
      <c r="A51" s="91"/>
      <c r="B51" s="102" t="s">
        <v>346</v>
      </c>
      <c r="C51" s="103" t="s">
        <v>347</v>
      </c>
      <c r="D51" s="98" t="s">
        <v>279</v>
      </c>
      <c r="E51" s="98">
        <v>10</v>
      </c>
      <c r="F51" s="98">
        <v>150</v>
      </c>
      <c r="G51" s="99">
        <v>389</v>
      </c>
      <c r="H51" s="96">
        <f>G51-G51*Оглавление!$K$15</f>
        <v>389</v>
      </c>
      <c r="I51" s="97">
        <v>0</v>
      </c>
      <c r="J51" s="97">
        <f t="shared" si="5"/>
        <v>0</v>
      </c>
    </row>
    <row r="52" s="83" customFormat="1" ht="99.950000000000003" customHeight="1">
      <c r="A52" s="53"/>
      <c r="B52" s="92" t="s">
        <v>348</v>
      </c>
      <c r="C52" s="93" t="s">
        <v>349</v>
      </c>
      <c r="D52" s="94" t="s">
        <v>350</v>
      </c>
      <c r="E52" s="94">
        <v>1</v>
      </c>
      <c r="F52" s="94">
        <v>40</v>
      </c>
      <c r="G52" s="95">
        <v>704</v>
      </c>
      <c r="H52" s="96">
        <f>G52-G52*Оглавление!$K$15</f>
        <v>704</v>
      </c>
      <c r="I52" s="97">
        <v>0</v>
      </c>
      <c r="J52" s="97">
        <f t="shared" si="5"/>
        <v>0</v>
      </c>
    </row>
    <row r="53" s="83" customFormat="1" ht="90" customHeight="1">
      <c r="A53" s="53"/>
      <c r="B53" s="92" t="s">
        <v>351</v>
      </c>
      <c r="C53" s="93" t="s">
        <v>352</v>
      </c>
      <c r="D53" s="94" t="s">
        <v>350</v>
      </c>
      <c r="E53" s="94">
        <v>1</v>
      </c>
      <c r="F53" s="94">
        <v>40</v>
      </c>
      <c r="G53" s="95">
        <v>824</v>
      </c>
      <c r="H53" s="96">
        <f>G53-G53*Оглавление!$K$15</f>
        <v>824</v>
      </c>
      <c r="I53" s="97">
        <v>0</v>
      </c>
      <c r="J53" s="97">
        <f t="shared" si="5"/>
        <v>0</v>
      </c>
    </row>
  </sheetData>
  <protectedRanges>
    <protectedRange name="区域1_69_2_4" sqref="H7:J8 H11:J53"/>
    <protectedRange name="区域1_1_17_2_4" sqref="H7:J8 H11:J53"/>
    <protectedRange name="区域1_9" sqref="G7:G8 B6 B7:E8 F6 B10 F10"/>
    <protectedRange name="区域1_1_1" sqref="C7:E8 F6 G7:G8 B6 F10 B10"/>
    <protectedRange name="区域1_4_2_1" sqref="I6:J6 I10:J10"/>
    <protectedRange name="区域1_1_5_2_1" sqref="I6:J6 I10:J10"/>
  </protectedRanges>
  <mergeCells count="19">
    <mergeCell ref="A7:A8"/>
    <mergeCell ref="I4:J4"/>
    <mergeCell ref="A5:G5"/>
    <mergeCell ref="I5:J5"/>
    <mergeCell ref="A27:A30"/>
    <mergeCell ref="A11:A12"/>
    <mergeCell ref="A17:A20"/>
    <mergeCell ref="A21:A24"/>
    <mergeCell ref="A15:A16"/>
    <mergeCell ref="A25:A26"/>
    <mergeCell ref="A46:A49"/>
    <mergeCell ref="A50:A51"/>
    <mergeCell ref="A13:A14"/>
    <mergeCell ref="A9:G9"/>
    <mergeCell ref="A33:A37"/>
    <mergeCell ref="A38:A40"/>
    <mergeCell ref="A41:A42"/>
    <mergeCell ref="A43:A45"/>
    <mergeCell ref="A31:A32"/>
  </mergeCells>
  <hyperlinks>
    <hyperlink location="Оглавление!A1" ref="I4:J4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stopIfTrue="1" id="{00E500E8-008A-421D-8D03-00F9002B00AC}">
            <xm:f>AND(COUNTIF(#REF!, B11)+COUNTIF($B$5:$C$8, B11)+COUNTIF(#REF!, B11)+COUNTIF(#REF!, B11)&gt;1,NOT(ISBLANK(B11)))</xm:f>
            <x14:dxf>
              <font>
                <color indexed="20"/>
              </font>
              <fill>
                <patternFill patternType="solid">
                  <fgColor indexed="45"/>
                  <bgColor indexed="45"/>
                </patternFill>
              </fill>
            </x14:dxf>
          </x14:cfRule>
          <xm:sqref>B11:C32</xm:sqref>
        </x14:conditionalFormatting>
        <x14:conditionalFormatting xmlns:xm="http://schemas.microsoft.com/office/excel/2006/main">
          <x14:cfRule type="expression" priority="5" stopIfTrue="1" id="{00D20090-00FF-4B5E-94EA-00DC0097009F}">
            <xm:f>AND(COUNTIF(#REF!, B15)+COUNTIF($B$5:$C$8, B15)+COUNTIF(#REF!, B15)+COUNTIF(#REF!, B15)&gt;1,NOT(ISBLANK(B15)))</xm:f>
            <x14:dxf>
              <font>
                <color indexed="20"/>
              </font>
              <fill>
                <patternFill patternType="solid">
                  <fgColor indexed="45"/>
                  <bgColor indexed="45"/>
                </patternFill>
              </fill>
            </x14:dxf>
          </x14:cfRule>
          <xm:sqref>B15:C16</xm:sqref>
        </x14:conditionalFormatting>
        <x14:conditionalFormatting xmlns:xm="http://schemas.microsoft.com/office/excel/2006/main">
          <x14:cfRule type="expression" priority="4" stopIfTrue="1" id="{00AC006E-00A3-4209-B55C-004E00A60014}">
            <xm:f>AND(COUNTIF(#REF!, B33)+COUNTIF($B$5:$C$8, B33)+COUNTIF(#REF!, B33)+COUNTIF(#REF!, B33)&gt;1,NOT(ISBLANK(B33)))</xm:f>
            <x14:dxf>
              <font>
                <color indexed="20"/>
              </font>
              <fill>
                <patternFill patternType="solid">
                  <fgColor indexed="45"/>
                  <bgColor indexed="45"/>
                </patternFill>
              </fill>
            </x14:dxf>
          </x14:cfRule>
          <xm:sqref>B33:C42</xm:sqref>
        </x14:conditionalFormatting>
        <x14:conditionalFormatting xmlns:xm="http://schemas.microsoft.com/office/excel/2006/main">
          <x14:cfRule type="expression" priority="3" stopIfTrue="1" id="{00EC00BD-00A2-403F-91D1-0042001E00FB}">
            <xm:f>AND(COUNTIF(#REF!, B43)+COUNTIF($B$5:$C$8, B43)+COUNTIF(#REF!, B43)+COUNTIF(#REF!, B43)&gt;1,NOT(ISBLANK(B43)))</xm:f>
            <x14:dxf>
              <font>
                <color indexed="20"/>
              </font>
              <fill>
                <patternFill patternType="solid">
                  <fgColor indexed="45"/>
                  <bgColor indexed="45"/>
                </patternFill>
              </fill>
            </x14:dxf>
          </x14:cfRule>
          <xm:sqref>B43:C51</xm:sqref>
        </x14:conditionalFormatting>
        <x14:conditionalFormatting xmlns:xm="http://schemas.microsoft.com/office/excel/2006/main">
          <x14:cfRule type="expression" priority="2" stopIfTrue="1" id="{00E000D0-0045-4C41-BD53-005D00B700CE}">
            <xm:f>AND(COUNTIF(#REF!, B52)+COUNTIF($B$5:$C$8, B52)+COUNTIF(#REF!, B52)+COUNTIF(#REF!, B52)&gt;1,NOT(ISBLANK(B52)))</xm:f>
            <x14:dxf>
              <font>
                <color indexed="20"/>
              </font>
              <fill>
                <patternFill patternType="solid">
                  <fgColor indexed="45"/>
                  <bgColor indexed="45"/>
                </patternFill>
              </fill>
            </x14:dxf>
          </x14:cfRule>
          <xm:sqref>B52:C53</xm:sqref>
        </x14:conditionalFormatting>
        <x14:conditionalFormatting xmlns:xm="http://schemas.microsoft.com/office/excel/2006/main">
          <x14:cfRule type="expression" priority="1" stopIfTrue="1" id="{00C1000C-00DA-40AC-AAF3-004A00AD00DC}">
            <xm:f>AND(COUNTIF(#REF!, B7)+COUNTIF($B$5:$C$8, B7)+COUNTIF(#REF!, B7)+COUNTIF(#REF!, B7)&gt;1,NOT(ISBLANK(B7)))</xm:f>
            <x14:dxf>
              <font>
                <color indexed="20"/>
              </font>
              <fill>
                <patternFill patternType="solid">
                  <fgColor indexed="45"/>
                  <bgColor indexed="45"/>
                </patternFill>
              </fill>
            </x14:dxf>
          </x14:cfRule>
          <xm:sqref>B7:C8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3">
    <outlinePr applyStyles="0" summaryBelow="1" summaryRight="1" showOutlineSymbols="1"/>
    <pageSetUpPr autoPageBreaks="1" fitToPage="1"/>
  </sheetPr>
  <sheetViews>
    <sheetView view="pageBreakPreview" zoomScale="100" workbookViewId="0">
      <selection activeCell="A24" activeCellId="0" sqref="A24"/>
    </sheetView>
  </sheetViews>
  <sheetFormatPr defaultRowHeight="15"/>
  <cols>
    <col customWidth="1" min="1" max="1" width="19.85546875"/>
    <col customWidth="1" min="2" max="2" style="83" width="16.28515625"/>
    <col customWidth="1" min="3" max="3" width="43.7109375"/>
    <col customWidth="1" min="4" max="4" width="8"/>
    <col bestFit="1" customWidth="1" min="5" max="5" width="8.28515625"/>
    <col customWidth="1" min="6" max="6" width="9.28515625"/>
    <col bestFit="1" customWidth="1" min="7" max="7" width="9.85546875"/>
    <col customWidth="1" min="8" max="10" width="13.42578125"/>
  </cols>
  <sheetData>
    <row r="1" ht="26.25">
      <c r="A1" s="84"/>
      <c r="B1" s="84"/>
      <c r="C1" s="84"/>
      <c r="D1" s="84"/>
      <c r="E1" s="84"/>
      <c r="F1" s="84"/>
      <c r="G1" s="84"/>
      <c r="H1" s="84"/>
      <c r="I1" s="84"/>
      <c r="J1" s="84"/>
    </row>
    <row r="2" ht="26.25">
      <c r="A2" s="84"/>
      <c r="B2" s="84"/>
      <c r="C2" s="84"/>
      <c r="D2" s="84"/>
      <c r="E2" s="84"/>
      <c r="F2" s="84"/>
      <c r="G2" s="84"/>
      <c r="H2" s="84"/>
      <c r="I2" s="84"/>
      <c r="J2" s="84"/>
    </row>
    <row r="3" ht="26.25">
      <c r="A3" s="84"/>
      <c r="B3" s="84"/>
      <c r="C3" s="84"/>
      <c r="D3" s="84"/>
      <c r="E3" s="84"/>
      <c r="F3" s="84"/>
      <c r="G3" s="84"/>
      <c r="H3" s="84"/>
      <c r="I3" s="84"/>
      <c r="J3" s="84"/>
    </row>
    <row r="4" ht="45" customHeight="1">
      <c r="A4" s="84"/>
      <c r="B4" s="84"/>
      <c r="C4" s="84"/>
      <c r="D4" s="84"/>
      <c r="E4" s="84"/>
      <c r="F4" s="84"/>
      <c r="G4" s="84"/>
      <c r="H4" s="84"/>
      <c r="I4" s="20" t="s">
        <v>26</v>
      </c>
      <c r="J4" s="20"/>
    </row>
    <row r="5" ht="36">
      <c r="A5" s="107" t="s">
        <v>353</v>
      </c>
      <c r="B5" s="84"/>
      <c r="C5" s="84"/>
      <c r="D5" s="84"/>
      <c r="E5" s="84"/>
      <c r="F5" s="84"/>
      <c r="G5" s="84"/>
      <c r="H5" s="84"/>
      <c r="I5" s="84"/>
      <c r="J5" s="84"/>
    </row>
    <row r="6" ht="21">
      <c r="A6" s="85" t="s">
        <v>354</v>
      </c>
      <c r="B6" s="85"/>
      <c r="C6" s="85"/>
      <c r="D6" s="85"/>
      <c r="E6" s="85"/>
      <c r="F6" s="85"/>
      <c r="G6" s="85"/>
      <c r="H6" s="26" t="s">
        <v>29</v>
      </c>
      <c r="I6" s="27">
        <f>SUM(J20:J28)</f>
        <v>0</v>
      </c>
      <c r="J6" s="27"/>
    </row>
    <row r="7" s="86" customFormat="1" ht="25.5">
      <c r="A7" s="87" t="s">
        <v>30</v>
      </c>
      <c r="B7" s="87" t="s">
        <v>31</v>
      </c>
      <c r="C7" s="87" t="s">
        <v>32</v>
      </c>
      <c r="D7" s="88" t="s">
        <v>355</v>
      </c>
      <c r="E7" s="88" t="s">
        <v>356</v>
      </c>
      <c r="F7" s="88" t="s">
        <v>357</v>
      </c>
      <c r="G7" s="35" t="s">
        <v>358</v>
      </c>
      <c r="H7" s="37" t="s">
        <v>359</v>
      </c>
      <c r="I7" s="37" t="s">
        <v>249</v>
      </c>
      <c r="J7" s="37" t="s">
        <v>250</v>
      </c>
    </row>
    <row r="8" s="83" customFormat="1" ht="12.75">
      <c r="A8" s="87"/>
      <c r="B8" s="87"/>
      <c r="C8" s="87"/>
      <c r="D8" s="108" t="s">
        <v>360</v>
      </c>
      <c r="E8" s="108" t="s">
        <v>360</v>
      </c>
      <c r="F8" s="108" t="s">
        <v>361</v>
      </c>
      <c r="G8" s="109" t="s">
        <v>39</v>
      </c>
      <c r="H8" s="32" t="s">
        <v>39</v>
      </c>
      <c r="I8" s="66"/>
      <c r="J8" s="66"/>
    </row>
    <row r="9" s="83" customFormat="1" ht="21" customHeight="1">
      <c r="A9" s="110" t="s">
        <v>362</v>
      </c>
      <c r="B9" s="111"/>
      <c r="C9" s="111"/>
      <c r="D9" s="111"/>
      <c r="E9" s="111"/>
      <c r="F9" s="111"/>
      <c r="G9" s="111"/>
      <c r="H9" s="112"/>
      <c r="I9" s="112"/>
      <c r="J9" s="112"/>
    </row>
    <row r="10" s="83" customFormat="1" ht="25.5">
      <c r="A10" s="113"/>
      <c r="B10" s="114" t="s">
        <v>363</v>
      </c>
      <c r="C10" s="115" t="s">
        <v>364</v>
      </c>
      <c r="D10" s="98">
        <v>16</v>
      </c>
      <c r="E10" s="98">
        <v>2</v>
      </c>
      <c r="F10" s="98">
        <v>200</v>
      </c>
      <c r="G10" s="116">
        <v>86</v>
      </c>
      <c r="H10" s="97">
        <f>G10-G10*Оглавление!$K$15</f>
        <v>86</v>
      </c>
      <c r="I10" s="97">
        <v>0</v>
      </c>
      <c r="J10" s="97">
        <f t="shared" ref="J10:J28" si="6">I10*H10</f>
        <v>0</v>
      </c>
    </row>
    <row r="11" s="83" customFormat="1" ht="25.5">
      <c r="A11" s="113"/>
      <c r="B11" s="114" t="s">
        <v>365</v>
      </c>
      <c r="C11" s="117" t="s">
        <v>366</v>
      </c>
      <c r="D11" s="94">
        <v>16</v>
      </c>
      <c r="E11" s="94">
        <v>2</v>
      </c>
      <c r="F11" s="94">
        <v>300</v>
      </c>
      <c r="G11" s="116">
        <v>86</v>
      </c>
      <c r="H11" s="96">
        <f>G11-G11*Оглавление!$K$15</f>
        <v>86</v>
      </c>
      <c r="I11" s="97">
        <v>0</v>
      </c>
      <c r="J11" s="97">
        <f t="shared" si="6"/>
        <v>0</v>
      </c>
    </row>
    <row r="12" s="83" customFormat="1" ht="25.5">
      <c r="A12" s="113"/>
      <c r="B12" s="114" t="s">
        <v>367</v>
      </c>
      <c r="C12" s="115" t="s">
        <v>368</v>
      </c>
      <c r="D12" s="98">
        <v>16</v>
      </c>
      <c r="E12" s="98">
        <v>2</v>
      </c>
      <c r="F12" s="98">
        <v>500</v>
      </c>
      <c r="G12" s="116">
        <v>86</v>
      </c>
      <c r="H12" s="96">
        <f>G12-G12*Оглавление!$K$15</f>
        <v>86</v>
      </c>
      <c r="I12" s="97">
        <v>0</v>
      </c>
      <c r="J12" s="97">
        <f t="shared" si="6"/>
        <v>0</v>
      </c>
    </row>
    <row r="13" s="83" customFormat="1" ht="26.25">
      <c r="A13" s="118" t="s">
        <v>369</v>
      </c>
      <c r="B13" s="119"/>
      <c r="C13" s="120"/>
      <c r="D13" s="121"/>
      <c r="E13" s="121"/>
      <c r="F13" s="121"/>
      <c r="G13" s="122"/>
      <c r="H13" s="123"/>
      <c r="I13" s="123"/>
      <c r="J13" s="123"/>
    </row>
    <row r="14" s="83" customFormat="1" ht="25.5" customHeight="1">
      <c r="A14" s="124"/>
      <c r="B14" s="114" t="s">
        <v>370</v>
      </c>
      <c r="C14" s="115" t="s">
        <v>371</v>
      </c>
      <c r="D14" s="98">
        <v>16</v>
      </c>
      <c r="E14" s="98">
        <v>2.2000000000000002</v>
      </c>
      <c r="F14" s="98">
        <v>100</v>
      </c>
      <c r="G14" s="116">
        <v>88</v>
      </c>
      <c r="H14" s="97">
        <f>G14-G14*Оглавление!$K$15</f>
        <v>88</v>
      </c>
      <c r="I14" s="97">
        <v>0</v>
      </c>
      <c r="J14" s="97">
        <f t="shared" si="6"/>
        <v>0</v>
      </c>
    </row>
    <row r="15" s="83" customFormat="1" ht="25.5" customHeight="1">
      <c r="A15" s="125"/>
      <c r="B15" s="114" t="s">
        <v>372</v>
      </c>
      <c r="C15" s="115" t="s">
        <v>373</v>
      </c>
      <c r="D15" s="98">
        <v>16</v>
      </c>
      <c r="E15" s="98">
        <v>2.2000000000000002</v>
      </c>
      <c r="F15" s="98">
        <v>200</v>
      </c>
      <c r="G15" s="116">
        <v>88</v>
      </c>
      <c r="H15" s="97">
        <f>G15-G15*Оглавление!$K$15</f>
        <v>88</v>
      </c>
      <c r="I15" s="97">
        <v>0</v>
      </c>
      <c r="J15" s="97">
        <f t="shared" si="6"/>
        <v>0</v>
      </c>
    </row>
    <row r="16" s="83" customFormat="1" ht="25.5" customHeight="1">
      <c r="A16" s="125"/>
      <c r="B16" s="114" t="s">
        <v>374</v>
      </c>
      <c r="C16" s="115" t="s">
        <v>375</v>
      </c>
      <c r="D16" s="98">
        <v>20</v>
      </c>
      <c r="E16" s="98">
        <v>2.7999999999999998</v>
      </c>
      <c r="F16" s="98">
        <v>100</v>
      </c>
      <c r="G16" s="116">
        <v>134</v>
      </c>
      <c r="H16" s="97">
        <f>G16-G16*Оглавление!$K$15</f>
        <v>134</v>
      </c>
      <c r="I16" s="97">
        <v>0</v>
      </c>
      <c r="J16" s="97">
        <f t="shared" si="6"/>
        <v>0</v>
      </c>
    </row>
    <row r="17" s="83" customFormat="1" ht="25.5" customHeight="1">
      <c r="A17" s="125"/>
      <c r="B17" s="114" t="s">
        <v>376</v>
      </c>
      <c r="C17" s="115" t="s">
        <v>377</v>
      </c>
      <c r="D17" s="98">
        <v>25</v>
      </c>
      <c r="E17" s="98">
        <v>3.5</v>
      </c>
      <c r="F17" s="98">
        <v>50</v>
      </c>
      <c r="G17" s="116">
        <v>220</v>
      </c>
      <c r="H17" s="97">
        <f>G17-G17*Оглавление!$K$15</f>
        <v>220</v>
      </c>
      <c r="I17" s="97">
        <v>0</v>
      </c>
      <c r="J17" s="97">
        <f t="shared" si="6"/>
        <v>0</v>
      </c>
    </row>
    <row r="18" s="83" customFormat="1" ht="25.5" customHeight="1">
      <c r="A18" s="126"/>
      <c r="B18" s="114" t="s">
        <v>378</v>
      </c>
      <c r="C18" s="115" t="s">
        <v>379</v>
      </c>
      <c r="D18" s="98">
        <v>32</v>
      </c>
      <c r="E18" s="98">
        <v>4.4000000000000004</v>
      </c>
      <c r="F18" s="98">
        <v>50</v>
      </c>
      <c r="G18" s="116">
        <v>365</v>
      </c>
      <c r="H18" s="97">
        <f>G18-G18*Оглавление!$K$15</f>
        <v>365</v>
      </c>
      <c r="I18" s="97">
        <v>0</v>
      </c>
      <c r="J18" s="97">
        <f t="shared" si="6"/>
        <v>0</v>
      </c>
    </row>
    <row r="19" s="83" customFormat="1" ht="15" customHeight="1">
      <c r="A19" s="110" t="s">
        <v>362</v>
      </c>
      <c r="B19" s="111"/>
      <c r="C19" s="111"/>
      <c r="D19" s="111"/>
      <c r="E19" s="111"/>
      <c r="F19" s="111"/>
      <c r="G19" s="111"/>
      <c r="H19" s="112"/>
      <c r="I19" s="112"/>
      <c r="J19" s="112"/>
    </row>
    <row r="20" s="83" customFormat="1" ht="25.5">
      <c r="A20" s="91"/>
      <c r="B20" s="127" t="s">
        <v>380</v>
      </c>
      <c r="C20" s="128" t="s">
        <v>381</v>
      </c>
      <c r="D20" s="98">
        <v>16</v>
      </c>
      <c r="E20" s="98">
        <v>2</v>
      </c>
      <c r="F20" s="98">
        <v>200</v>
      </c>
      <c r="G20" s="99">
        <v>72.700000000000003</v>
      </c>
      <c r="H20" s="97">
        <f>G20-G20*Оглавление!$K$15</f>
        <v>72.700000000000003</v>
      </c>
      <c r="I20" s="97">
        <v>0</v>
      </c>
      <c r="J20" s="97">
        <f t="shared" si="6"/>
        <v>0</v>
      </c>
    </row>
    <row r="21" s="83" customFormat="1" ht="25.5">
      <c r="A21" s="91"/>
      <c r="B21" s="129" t="s">
        <v>382</v>
      </c>
      <c r="C21" s="130" t="s">
        <v>383</v>
      </c>
      <c r="D21" s="94">
        <v>16</v>
      </c>
      <c r="E21" s="94">
        <v>2</v>
      </c>
      <c r="F21" s="94">
        <v>300</v>
      </c>
      <c r="G21" s="131">
        <v>72.700000000000003</v>
      </c>
      <c r="H21" s="96">
        <f>G21-G21*Оглавление!$K$15</f>
        <v>72.700000000000003</v>
      </c>
      <c r="I21" s="97">
        <v>0</v>
      </c>
      <c r="J21" s="97">
        <f t="shared" si="6"/>
        <v>0</v>
      </c>
    </row>
    <row r="22" s="83" customFormat="1" ht="25.5">
      <c r="A22" s="91"/>
      <c r="B22" s="129" t="s">
        <v>384</v>
      </c>
      <c r="C22" s="130" t="s">
        <v>385</v>
      </c>
      <c r="D22" s="94">
        <v>20</v>
      </c>
      <c r="E22" s="94">
        <v>2</v>
      </c>
      <c r="F22" s="94">
        <v>100</v>
      </c>
      <c r="G22" s="131">
        <v>109.40000000000001</v>
      </c>
      <c r="H22" s="96">
        <f>G22-G22*Оглавление!$K$15</f>
        <v>109.40000000000001</v>
      </c>
      <c r="I22" s="97">
        <v>0</v>
      </c>
      <c r="J22" s="97">
        <f t="shared" si="6"/>
        <v>0</v>
      </c>
    </row>
    <row r="23" s="83" customFormat="1" ht="25.5">
      <c r="A23" s="91"/>
      <c r="B23" s="127" t="s">
        <v>386</v>
      </c>
      <c r="C23" s="128" t="s">
        <v>387</v>
      </c>
      <c r="D23" s="98">
        <v>20</v>
      </c>
      <c r="E23" s="98">
        <v>2</v>
      </c>
      <c r="F23" s="98">
        <v>200</v>
      </c>
      <c r="G23" s="99">
        <v>109.40000000000001</v>
      </c>
      <c r="H23" s="96">
        <f>G23-G23*Оглавление!$K$15</f>
        <v>109.40000000000001</v>
      </c>
      <c r="I23" s="97">
        <v>0</v>
      </c>
      <c r="J23" s="97">
        <f t="shared" si="6"/>
        <v>0</v>
      </c>
    </row>
    <row r="24" s="83" customFormat="1" ht="21">
      <c r="A24" s="132" t="s">
        <v>388</v>
      </c>
      <c r="B24" s="111"/>
      <c r="C24" s="111"/>
      <c r="D24" s="111"/>
      <c r="E24" s="111"/>
      <c r="F24" s="111"/>
      <c r="G24" s="111"/>
      <c r="H24" s="112"/>
      <c r="I24" s="112"/>
      <c r="J24" s="112"/>
    </row>
    <row r="25" s="83" customFormat="1" ht="25.5">
      <c r="A25" s="91"/>
      <c r="B25" s="129" t="s">
        <v>389</v>
      </c>
      <c r="C25" s="130" t="s">
        <v>390</v>
      </c>
      <c r="D25" s="94">
        <v>20</v>
      </c>
      <c r="E25" s="94">
        <v>2.7999999999999998</v>
      </c>
      <c r="F25" s="94">
        <v>200</v>
      </c>
      <c r="G25" s="95">
        <v>131.09999999999999</v>
      </c>
      <c r="H25" s="96">
        <f>G25-G25*Оглавление!$K$15</f>
        <v>131.09999999999999</v>
      </c>
      <c r="I25" s="97">
        <v>0</v>
      </c>
      <c r="J25" s="97">
        <f t="shared" si="6"/>
        <v>0</v>
      </c>
    </row>
    <row r="26" s="83" customFormat="1" ht="25.5">
      <c r="A26" s="91"/>
      <c r="B26" s="127" t="s">
        <v>391</v>
      </c>
      <c r="C26" s="128" t="s">
        <v>392</v>
      </c>
      <c r="D26" s="98">
        <v>20</v>
      </c>
      <c r="E26" s="98">
        <v>2.7999999999999998</v>
      </c>
      <c r="F26" s="98">
        <v>200</v>
      </c>
      <c r="G26" s="99">
        <v>131.09999999999999</v>
      </c>
      <c r="H26" s="96">
        <f>G26-G26*Оглавление!$K$15</f>
        <v>131.09999999999999</v>
      </c>
      <c r="I26" s="97">
        <v>0</v>
      </c>
      <c r="J26" s="97">
        <f t="shared" si="6"/>
        <v>0</v>
      </c>
    </row>
    <row r="27" s="83" customFormat="1" ht="25.5">
      <c r="A27" s="91"/>
      <c r="B27" s="129" t="s">
        <v>393</v>
      </c>
      <c r="C27" s="130" t="s">
        <v>394</v>
      </c>
      <c r="D27" s="94">
        <v>25</v>
      </c>
      <c r="E27" s="94">
        <v>3.5</v>
      </c>
      <c r="F27" s="94">
        <v>100</v>
      </c>
      <c r="G27" s="95">
        <v>250.19999999999999</v>
      </c>
      <c r="H27" s="96">
        <f>G27-G27*Оглавление!$K$15</f>
        <v>250.19999999999999</v>
      </c>
      <c r="I27" s="97">
        <v>0</v>
      </c>
      <c r="J27" s="97">
        <f t="shared" si="6"/>
        <v>0</v>
      </c>
    </row>
    <row r="28" s="83" customFormat="1" ht="25.5">
      <c r="A28" s="91"/>
      <c r="B28" s="127" t="s">
        <v>395</v>
      </c>
      <c r="C28" s="128" t="s">
        <v>396</v>
      </c>
      <c r="D28" s="98">
        <v>32</v>
      </c>
      <c r="E28" s="98">
        <v>4.4000000000000004</v>
      </c>
      <c r="F28" s="98">
        <v>50</v>
      </c>
      <c r="G28" s="99">
        <v>425.10000000000002</v>
      </c>
      <c r="H28" s="96">
        <f>G28-G28*Оглавление!$K$15</f>
        <v>425.10000000000002</v>
      </c>
      <c r="I28" s="97">
        <v>0</v>
      </c>
      <c r="J28" s="97">
        <f t="shared" si="6"/>
        <v>0</v>
      </c>
    </row>
    <row r="29" ht="24.949999999999999" customHeight="1"/>
  </sheetData>
  <protectedRanges>
    <protectedRange name="区域1_4_2" sqref="G7:H7"/>
    <protectedRange name="区域1_1_5_2" sqref="G7:H7"/>
    <protectedRange name="区域1_69_2_4" sqref="H25:J28 H20:J23 H10:J18"/>
    <protectedRange name="区域1_1_17_2_4" sqref="H25:J28 H20:J23 H10:J18"/>
    <protectedRange name="区域1_9" sqref="C22:E23 F19:J19 G20:G23 F7 F24:J24 F9:J9 B25:E28 G25:G28 F8:G8 B7:B24 C12:E18"/>
    <protectedRange name="区域1_1_1" sqref="B24 C22:E23 B7:B9 B19 F19:J19 F9:J9 G20:G23 C25:E26 F7 F24:J24 G25:G28 B27:E28 F8:G8 C12:E18"/>
    <protectedRange name="区域1_2_6" sqref="F20:F23 F25:F28 F10:F18"/>
    <protectedRange name="区域1_1_4_3" sqref="C20:E21 C10:E11"/>
    <protectedRange name="区域1_4_8" sqref="C20:E21 C10:E11"/>
    <protectedRange name="区域1_1_1_3" sqref="C20:E21 C10:E11"/>
    <protectedRange name="区域1_1_53" sqref="B20:B21 B23 B25:B26 B10:B11"/>
    <protectedRange name="区域1_1_54" sqref="B22 B12:B18"/>
    <protectedRange name="区域1_4_2_1" sqref="I7:J8"/>
    <protectedRange name="区域1_1_5_2_1" sqref="I7:J8"/>
  </protectedRanges>
  <mergeCells count="12">
    <mergeCell ref="A25:A28"/>
    <mergeCell ref="A20:A23"/>
    <mergeCell ref="A10:A12"/>
    <mergeCell ref="I4:J4"/>
    <mergeCell ref="I7:I8"/>
    <mergeCell ref="J7:J8"/>
    <mergeCell ref="A6:G6"/>
    <mergeCell ref="I6:J6"/>
    <mergeCell ref="C7:C8"/>
    <mergeCell ref="B7:B8"/>
    <mergeCell ref="A7:A8"/>
    <mergeCell ref="A14:A18"/>
  </mergeCells>
  <hyperlinks>
    <hyperlink location="Оглавление!A1" ref="I4:J4"/>
  </hyperlinks>
  <printOptions headings="0" gridLines="0"/>
  <pageMargins left="0.25" right="0.25" top="0.75" bottom="0.75" header="0.29999999999999999" footer="0.29999999999999999"/>
  <pageSetup paperSize="9" scale="63" fitToWidth="1" fitToHeight="0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stopIfTrue="1" id="{00F90036-0044-48FE-A6E3-00D6005B0081}">
            <xm:f>AND(COUNTIF(#REF!, B10)+COUNTIF($B$5:$C$28, B10)+COUNTIF(#REF!, B10)+COUNTIF(#REF!, B10)&gt;1,NOT(ISBLANK(B10)))</xm:f>
            <x14:dxf>
              <font>
                <color indexed="20"/>
              </font>
              <fill>
                <patternFill patternType="solid">
                  <fgColor indexed="45"/>
                  <bgColor indexed="45"/>
                </patternFill>
              </fill>
            </x14:dxf>
          </x14:cfRule>
          <xm:sqref>B20:C23 B25:C28 B10:C18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4">
    <outlinePr applyStyles="0" summaryBelow="1" summaryRight="1" showOutlineSymbols="1"/>
    <pageSetUpPr autoPageBreaks="1" fitToPage="1"/>
  </sheetPr>
  <sheetViews>
    <sheetView view="pageBreakPreview" zoomScale="100" workbookViewId="0">
      <selection activeCell="C22" activeCellId="0" sqref="C22:C23"/>
    </sheetView>
  </sheetViews>
  <sheetFormatPr defaultRowHeight="15"/>
  <cols>
    <col customWidth="1" min="1" max="1" style="133" width="14.5703125"/>
    <col bestFit="1" customWidth="1" min="2" max="2" style="83" width="19.5703125"/>
    <col customWidth="1" min="3" max="3" style="133" width="72.42578125"/>
    <col customWidth="1" min="4" max="4" style="133" width="8"/>
    <col bestFit="1" customWidth="1" min="5" max="5" style="133" width="8.28515625"/>
    <col customWidth="1" min="6" max="6" style="133" width="9.28515625"/>
    <col bestFit="1" customWidth="1" min="7" max="7" style="133" width="9.85546875"/>
    <col customWidth="1" min="8" max="9" style="133" width="13.42578125"/>
    <col min="10" max="16384" style="133" width="9.140625"/>
  </cols>
  <sheetData>
    <row r="1" ht="26.25">
      <c r="A1" s="84"/>
      <c r="B1" s="84"/>
      <c r="C1" s="84"/>
      <c r="D1" s="84"/>
      <c r="E1" s="84"/>
      <c r="F1" s="84"/>
      <c r="G1" s="84"/>
      <c r="H1" s="84"/>
      <c r="I1" s="84"/>
    </row>
    <row r="2" ht="26.25">
      <c r="A2" s="84"/>
      <c r="B2" s="84"/>
      <c r="C2" s="84"/>
      <c r="D2" s="84"/>
      <c r="E2" s="84"/>
      <c r="F2" s="84"/>
      <c r="G2" s="84"/>
      <c r="H2" s="84"/>
      <c r="I2" s="84"/>
    </row>
    <row r="3" ht="26.25">
      <c r="A3" s="84"/>
      <c r="B3" s="84"/>
      <c r="C3" s="84"/>
      <c r="D3" s="84"/>
      <c r="E3" s="84"/>
      <c r="F3" s="84"/>
      <c r="G3" s="84"/>
      <c r="H3" s="84"/>
      <c r="I3" s="84"/>
    </row>
    <row r="4" ht="26.25">
      <c r="A4" s="84"/>
      <c r="B4" s="84"/>
      <c r="C4" s="84"/>
      <c r="D4" s="84"/>
      <c r="E4" s="84"/>
      <c r="F4" s="84"/>
      <c r="G4" s="84"/>
      <c r="H4" s="84"/>
      <c r="I4" s="84"/>
    </row>
    <row r="5" ht="36">
      <c r="A5" s="107" t="s">
        <v>397</v>
      </c>
      <c r="B5" s="84"/>
      <c r="C5" s="84"/>
      <c r="D5" s="84"/>
      <c r="E5" s="84"/>
      <c r="F5" s="84"/>
      <c r="G5" s="84"/>
      <c r="H5" s="20" t="s">
        <v>26</v>
      </c>
      <c r="I5" s="20"/>
    </row>
    <row r="6" s="83" customFormat="1" ht="12.75">
      <c r="A6" s="134"/>
      <c r="B6" s="134"/>
      <c r="C6" s="134"/>
      <c r="D6" s="134"/>
      <c r="E6" s="134"/>
      <c r="F6" s="134"/>
      <c r="G6" s="135"/>
      <c r="H6" s="134"/>
      <c r="I6" s="134"/>
    </row>
    <row r="7" ht="21" customHeight="1">
      <c r="A7" s="136" t="s">
        <v>398</v>
      </c>
      <c r="B7" s="136"/>
      <c r="C7" s="136"/>
      <c r="D7" s="137"/>
      <c r="E7" s="137"/>
      <c r="F7" s="137"/>
      <c r="G7" s="26" t="s">
        <v>29</v>
      </c>
      <c r="H7" s="27">
        <f>SUM(I10:I232)</f>
        <v>538</v>
      </c>
      <c r="I7" s="27"/>
    </row>
    <row r="8" s="83" customFormat="1" ht="25.5" customHeight="1">
      <c r="A8" s="28" t="s">
        <v>30</v>
      </c>
      <c r="B8" s="28" t="s">
        <v>31</v>
      </c>
      <c r="C8" s="28" t="s">
        <v>32</v>
      </c>
      <c r="D8" s="138" t="s">
        <v>33</v>
      </c>
      <c r="E8" s="29" t="s">
        <v>399</v>
      </c>
      <c r="F8" s="29" t="s">
        <v>400</v>
      </c>
      <c r="G8" s="139" t="s">
        <v>401</v>
      </c>
      <c r="H8" s="37" t="s">
        <v>249</v>
      </c>
      <c r="I8" s="37" t="s">
        <v>250</v>
      </c>
    </row>
    <row r="9" s="83" customFormat="1" ht="12.75">
      <c r="A9" s="28"/>
      <c r="B9" s="28"/>
      <c r="C9" s="28"/>
      <c r="D9" s="140"/>
      <c r="E9" s="141" t="s">
        <v>402</v>
      </c>
      <c r="F9" s="141" t="s">
        <v>39</v>
      </c>
      <c r="G9" s="142" t="s">
        <v>39</v>
      </c>
      <c r="H9" s="66"/>
      <c r="I9" s="66"/>
    </row>
    <row r="10" s="83" customFormat="1" ht="12.75">
      <c r="A10" s="143"/>
      <c r="B10" s="144" t="s">
        <v>403</v>
      </c>
      <c r="C10" s="145" t="s">
        <v>404</v>
      </c>
      <c r="D10" s="146" t="s">
        <v>361</v>
      </c>
      <c r="E10" s="146">
        <v>4</v>
      </c>
      <c r="F10" s="147">
        <v>419</v>
      </c>
      <c r="G10" s="148">
        <f>F10-F10*Оглавление!$K$14</f>
        <v>419</v>
      </c>
      <c r="H10" s="97">
        <v>0</v>
      </c>
      <c r="I10" s="97">
        <f t="shared" ref="I10:I73" si="7">H10*G10</f>
        <v>0</v>
      </c>
      <c r="K10" s="149"/>
    </row>
    <row r="11" s="83" customFormat="1" ht="12.75">
      <c r="A11" s="150"/>
      <c r="B11" s="144" t="s">
        <v>405</v>
      </c>
      <c r="C11" s="145" t="s">
        <v>406</v>
      </c>
      <c r="D11" s="146" t="s">
        <v>361</v>
      </c>
      <c r="E11" s="146">
        <v>4</v>
      </c>
      <c r="F11" s="147">
        <v>528</v>
      </c>
      <c r="G11" s="148">
        <f>F11-F11*Оглавление!$K$14</f>
        <v>528</v>
      </c>
      <c r="H11" s="97">
        <v>0</v>
      </c>
      <c r="I11" s="97">
        <f t="shared" si="7"/>
        <v>0</v>
      </c>
      <c r="K11" s="149"/>
    </row>
    <row r="12" s="83" customFormat="1" ht="12.75">
      <c r="A12" s="150"/>
      <c r="B12" s="151" t="s">
        <v>407</v>
      </c>
      <c r="C12" s="152" t="s">
        <v>408</v>
      </c>
      <c r="D12" s="153" t="s">
        <v>361</v>
      </c>
      <c r="E12" s="153">
        <v>4</v>
      </c>
      <c r="F12" s="147">
        <v>746</v>
      </c>
      <c r="G12" s="154">
        <f>F12-F12*Оглавление!$K$14</f>
        <v>746</v>
      </c>
      <c r="H12" s="97">
        <v>0</v>
      </c>
      <c r="I12" s="97">
        <f t="shared" si="7"/>
        <v>0</v>
      </c>
      <c r="K12" s="149"/>
    </row>
    <row r="13" s="83" customFormat="1" ht="12.75">
      <c r="A13" s="150"/>
      <c r="B13" s="144" t="s">
        <v>409</v>
      </c>
      <c r="C13" s="145" t="s">
        <v>410</v>
      </c>
      <c r="D13" s="146" t="s">
        <v>361</v>
      </c>
      <c r="E13" s="146">
        <v>4</v>
      </c>
      <c r="F13" s="147">
        <v>979</v>
      </c>
      <c r="G13" s="154">
        <f>F13-F13*Оглавление!$K$14</f>
        <v>979</v>
      </c>
      <c r="H13" s="97">
        <v>0</v>
      </c>
      <c r="I13" s="97">
        <f t="shared" si="7"/>
        <v>0</v>
      </c>
      <c r="K13" s="149"/>
    </row>
    <row r="14" s="83" customFormat="1" ht="12.75">
      <c r="A14" s="150"/>
      <c r="B14" s="151" t="s">
        <v>411</v>
      </c>
      <c r="C14" s="155" t="s">
        <v>412</v>
      </c>
      <c r="D14" s="153" t="s">
        <v>361</v>
      </c>
      <c r="E14" s="153">
        <v>4</v>
      </c>
      <c r="F14" s="147">
        <v>1513</v>
      </c>
      <c r="G14" s="154">
        <f>F14-F14*Оглавление!$K$14</f>
        <v>1513</v>
      </c>
      <c r="H14" s="97">
        <v>0</v>
      </c>
      <c r="I14" s="97">
        <f t="shared" si="7"/>
        <v>0</v>
      </c>
      <c r="K14" s="149"/>
    </row>
    <row r="15" s="83" customFormat="1" ht="12.75">
      <c r="A15" s="150"/>
      <c r="B15" s="151" t="s">
        <v>413</v>
      </c>
      <c r="C15" s="155" t="s">
        <v>414</v>
      </c>
      <c r="D15" s="153" t="s">
        <v>361</v>
      </c>
      <c r="E15" s="153">
        <v>4</v>
      </c>
      <c r="F15" s="147">
        <v>2048</v>
      </c>
      <c r="G15" s="148">
        <f>F15-F15*Оглавление!$K$14</f>
        <v>2048</v>
      </c>
      <c r="H15" s="97">
        <v>0</v>
      </c>
      <c r="I15" s="97">
        <f t="shared" si="7"/>
        <v>0</v>
      </c>
      <c r="K15" s="149"/>
    </row>
    <row r="16" s="83" customFormat="1" ht="12.75">
      <c r="A16" s="156"/>
      <c r="B16" s="157" t="s">
        <v>415</v>
      </c>
      <c r="C16" s="155" t="s">
        <v>416</v>
      </c>
      <c r="D16" s="153" t="s">
        <v>361</v>
      </c>
      <c r="E16" s="153">
        <v>4</v>
      </c>
      <c r="F16" s="158">
        <v>2810</v>
      </c>
      <c r="G16" s="148">
        <f>F16-F16*Оглавление!$K$14</f>
        <v>2810</v>
      </c>
      <c r="H16" s="97">
        <v>0</v>
      </c>
      <c r="I16" s="97">
        <f t="shared" si="7"/>
        <v>0</v>
      </c>
      <c r="K16" s="149"/>
    </row>
    <row r="17" s="83" customFormat="1" ht="21">
      <c r="A17" s="137" t="s">
        <v>417</v>
      </c>
      <c r="B17" s="137"/>
      <c r="C17" s="137"/>
      <c r="D17" s="137"/>
      <c r="E17" s="137"/>
      <c r="F17" s="137"/>
      <c r="G17" s="136"/>
      <c r="H17" s="159"/>
      <c r="I17" s="159"/>
      <c r="K17" s="149"/>
    </row>
    <row r="18" s="83" customFormat="1" ht="24.949999999999999" customHeight="1">
      <c r="A18" s="160"/>
      <c r="B18" s="161" t="s">
        <v>418</v>
      </c>
      <c r="C18" s="162" t="s">
        <v>419</v>
      </c>
      <c r="D18" s="163" t="s">
        <v>361</v>
      </c>
      <c r="E18" s="163">
        <v>4</v>
      </c>
      <c r="F18" s="164">
        <v>320</v>
      </c>
      <c r="G18" s="148">
        <f>F18-F18*Оглавление!$K$14</f>
        <v>320</v>
      </c>
      <c r="H18" s="97">
        <v>0</v>
      </c>
      <c r="I18" s="97">
        <f t="shared" si="7"/>
        <v>0</v>
      </c>
      <c r="K18" s="149"/>
    </row>
    <row r="19" s="83" customFormat="1" ht="24.949999999999999" customHeight="1">
      <c r="A19" s="165"/>
      <c r="B19" s="166" t="s">
        <v>420</v>
      </c>
      <c r="C19" s="152" t="s">
        <v>421</v>
      </c>
      <c r="D19" s="153" t="s">
        <v>361</v>
      </c>
      <c r="E19" s="153">
        <v>4</v>
      </c>
      <c r="F19" s="167">
        <v>605.5</v>
      </c>
      <c r="G19" s="154">
        <f>F19-F19*Оглавление!$K$14</f>
        <v>605.5</v>
      </c>
      <c r="H19" s="97">
        <v>0</v>
      </c>
      <c r="I19" s="97">
        <f t="shared" si="7"/>
        <v>0</v>
      </c>
      <c r="K19" s="149"/>
    </row>
    <row r="20" s="83" customFormat="1" ht="24.949999999999999" customHeight="1">
      <c r="A20" s="165"/>
      <c r="B20" s="144" t="s">
        <v>422</v>
      </c>
      <c r="C20" s="145" t="s">
        <v>423</v>
      </c>
      <c r="D20" s="146" t="s">
        <v>361</v>
      </c>
      <c r="E20" s="146">
        <v>4</v>
      </c>
      <c r="F20" s="147">
        <v>1600</v>
      </c>
      <c r="G20" s="154">
        <f>F20-F20*Оглавление!$K$14</f>
        <v>1600</v>
      </c>
      <c r="H20" s="97">
        <v>0</v>
      </c>
      <c r="I20" s="97">
        <f t="shared" si="7"/>
        <v>0</v>
      </c>
      <c r="K20" s="149"/>
    </row>
    <row r="21" s="83" customFormat="1" ht="21" customHeight="1">
      <c r="A21" s="168" t="s">
        <v>424</v>
      </c>
      <c r="B21" s="137"/>
      <c r="C21" s="137"/>
      <c r="D21" s="137"/>
      <c r="E21" s="137"/>
      <c r="F21" s="137"/>
      <c r="G21" s="169"/>
      <c r="H21" s="170"/>
      <c r="I21" s="159"/>
      <c r="K21" s="149"/>
    </row>
    <row r="22" s="83" customFormat="1" ht="38.25">
      <c r="A22" s="28" t="s">
        <v>30</v>
      </c>
      <c r="B22" s="28" t="s">
        <v>31</v>
      </c>
      <c r="C22" s="28" t="s">
        <v>32</v>
      </c>
      <c r="D22" s="34" t="s">
        <v>33</v>
      </c>
      <c r="E22" s="28" t="s">
        <v>425</v>
      </c>
      <c r="F22" s="29" t="s">
        <v>426</v>
      </c>
      <c r="G22" s="37" t="s">
        <v>427</v>
      </c>
      <c r="H22" s="37" t="s">
        <v>37</v>
      </c>
      <c r="I22" s="37" t="s">
        <v>250</v>
      </c>
      <c r="K22" s="149"/>
    </row>
    <row r="23" s="83" customFormat="1" ht="13.5">
      <c r="A23" s="34"/>
      <c r="B23" s="34"/>
      <c r="C23" s="34"/>
      <c r="D23" s="171"/>
      <c r="E23" s="171" t="s">
        <v>428</v>
      </c>
      <c r="F23" s="172" t="s">
        <v>39</v>
      </c>
      <c r="G23" s="173" t="s">
        <v>39</v>
      </c>
      <c r="H23" s="173"/>
      <c r="I23" s="173"/>
      <c r="K23" s="149"/>
    </row>
    <row r="24" s="83" customFormat="1" ht="12.75">
      <c r="A24" s="174"/>
      <c r="B24" s="175" t="s">
        <v>429</v>
      </c>
      <c r="C24" s="176" t="s">
        <v>430</v>
      </c>
      <c r="D24" s="177" t="s">
        <v>43</v>
      </c>
      <c r="E24" s="178">
        <v>300</v>
      </c>
      <c r="F24" s="178">
        <v>148</v>
      </c>
      <c r="G24" s="179">
        <f>F24-F24*Оглавление!$K$14</f>
        <v>148</v>
      </c>
      <c r="H24" s="180">
        <v>0</v>
      </c>
      <c r="I24" s="181">
        <f t="shared" si="7"/>
        <v>0</v>
      </c>
      <c r="K24" s="149"/>
    </row>
    <row r="25" s="83" customFormat="1" ht="12.75">
      <c r="A25" s="182"/>
      <c r="B25" s="144" t="s">
        <v>431</v>
      </c>
      <c r="C25" s="145" t="s">
        <v>432</v>
      </c>
      <c r="D25" s="146" t="s">
        <v>43</v>
      </c>
      <c r="E25" s="98">
        <v>200</v>
      </c>
      <c r="F25" s="98">
        <v>184</v>
      </c>
      <c r="G25" s="154">
        <f>F25-F25*Оглавление!$K$14</f>
        <v>184</v>
      </c>
      <c r="H25" s="97">
        <v>0</v>
      </c>
      <c r="I25" s="183">
        <f t="shared" si="7"/>
        <v>0</v>
      </c>
      <c r="K25" s="149"/>
    </row>
    <row r="26" s="83" customFormat="1" ht="12.75">
      <c r="A26" s="182"/>
      <c r="B26" s="166" t="s">
        <v>433</v>
      </c>
      <c r="C26" s="152" t="s">
        <v>434</v>
      </c>
      <c r="D26" s="146" t="s">
        <v>43</v>
      </c>
      <c r="E26" s="184">
        <v>250</v>
      </c>
      <c r="F26" s="184">
        <v>230</v>
      </c>
      <c r="G26" s="154">
        <f>F26-F26*Оглавление!$K$14</f>
        <v>230</v>
      </c>
      <c r="H26" s="97">
        <v>0</v>
      </c>
      <c r="I26" s="183">
        <f t="shared" si="7"/>
        <v>0</v>
      </c>
      <c r="K26" s="149"/>
    </row>
    <row r="27" s="83" customFormat="1" ht="12.75">
      <c r="A27" s="182"/>
      <c r="B27" s="144" t="s">
        <v>435</v>
      </c>
      <c r="C27" s="145" t="s">
        <v>436</v>
      </c>
      <c r="D27" s="146" t="s">
        <v>43</v>
      </c>
      <c r="E27" s="98">
        <v>100</v>
      </c>
      <c r="F27" s="98">
        <v>284</v>
      </c>
      <c r="G27" s="154">
        <f>F27-F27*Оглавление!$K$14</f>
        <v>284</v>
      </c>
      <c r="H27" s="97">
        <v>0</v>
      </c>
      <c r="I27" s="183">
        <f t="shared" si="7"/>
        <v>0</v>
      </c>
      <c r="K27" s="149"/>
    </row>
    <row r="28" s="83" customFormat="1" ht="12.75">
      <c r="A28" s="182"/>
      <c r="B28" s="166" t="s">
        <v>437</v>
      </c>
      <c r="C28" s="152" t="s">
        <v>438</v>
      </c>
      <c r="D28" s="146" t="s">
        <v>43</v>
      </c>
      <c r="E28" s="184">
        <v>50</v>
      </c>
      <c r="F28" s="184">
        <v>416</v>
      </c>
      <c r="G28" s="154">
        <f>F28-F28*Оглавление!$K$14</f>
        <v>416</v>
      </c>
      <c r="H28" s="97">
        <v>0</v>
      </c>
      <c r="I28" s="183">
        <f t="shared" si="7"/>
        <v>0</v>
      </c>
      <c r="K28" s="149"/>
    </row>
    <row r="29" s="83" customFormat="1" ht="12.75">
      <c r="A29" s="182"/>
      <c r="B29" s="144" t="s">
        <v>439</v>
      </c>
      <c r="C29" s="145" t="s">
        <v>440</v>
      </c>
      <c r="D29" s="146" t="s">
        <v>43</v>
      </c>
      <c r="E29" s="98">
        <v>50</v>
      </c>
      <c r="F29" s="98">
        <v>578</v>
      </c>
      <c r="G29" s="148">
        <f>F29-F29*Оглавление!$K$14</f>
        <v>578</v>
      </c>
      <c r="H29" s="97">
        <v>0</v>
      </c>
      <c r="I29" s="183">
        <f t="shared" si="7"/>
        <v>0</v>
      </c>
      <c r="K29" s="149"/>
    </row>
    <row r="30" s="83" customFormat="1" ht="13.5">
      <c r="A30" s="185"/>
      <c r="B30" s="186" t="s">
        <v>441</v>
      </c>
      <c r="C30" s="187" t="s">
        <v>442</v>
      </c>
      <c r="D30" s="188" t="s">
        <v>43</v>
      </c>
      <c r="E30" s="189">
        <v>50</v>
      </c>
      <c r="F30" s="189">
        <v>700</v>
      </c>
      <c r="G30" s="190">
        <f>F30-F30*Оглавление!$K$14</f>
        <v>700</v>
      </c>
      <c r="H30" s="191">
        <v>0</v>
      </c>
      <c r="I30" s="192">
        <f t="shared" si="7"/>
        <v>0</v>
      </c>
      <c r="K30" s="149"/>
    </row>
    <row r="31" s="83" customFormat="1" ht="12.75">
      <c r="A31" s="174"/>
      <c r="B31" s="175" t="s">
        <v>443</v>
      </c>
      <c r="C31" s="176" t="s">
        <v>444</v>
      </c>
      <c r="D31" s="177" t="s">
        <v>43</v>
      </c>
      <c r="E31" s="178">
        <v>100</v>
      </c>
      <c r="F31" s="178">
        <v>256</v>
      </c>
      <c r="G31" s="179">
        <f>F31-F31*Оглавление!$K$14</f>
        <v>256</v>
      </c>
      <c r="H31" s="180">
        <v>0</v>
      </c>
      <c r="I31" s="181">
        <f t="shared" si="7"/>
        <v>0</v>
      </c>
      <c r="K31" s="149"/>
    </row>
    <row r="32" s="83" customFormat="1" ht="12.75">
      <c r="A32" s="182"/>
      <c r="B32" s="144" t="s">
        <v>445</v>
      </c>
      <c r="C32" s="145" t="s">
        <v>446</v>
      </c>
      <c r="D32" s="146" t="s">
        <v>43</v>
      </c>
      <c r="E32" s="98">
        <v>120</v>
      </c>
      <c r="F32" s="98">
        <v>286</v>
      </c>
      <c r="G32" s="154">
        <f>F32-F32*Оглавление!$K$14</f>
        <v>286</v>
      </c>
      <c r="H32" s="97">
        <v>0</v>
      </c>
      <c r="I32" s="183">
        <f t="shared" si="7"/>
        <v>0</v>
      </c>
      <c r="K32" s="149"/>
    </row>
    <row r="33" s="83" customFormat="1" ht="12.75">
      <c r="A33" s="182"/>
      <c r="B33" s="144" t="s">
        <v>447</v>
      </c>
      <c r="C33" s="145" t="s">
        <v>448</v>
      </c>
      <c r="D33" s="146" t="s">
        <v>43</v>
      </c>
      <c r="E33" s="98">
        <v>100</v>
      </c>
      <c r="F33" s="98">
        <v>336</v>
      </c>
      <c r="G33" s="154">
        <f>F33-F33*Оглавление!$K$14</f>
        <v>336</v>
      </c>
      <c r="H33" s="97">
        <v>0</v>
      </c>
      <c r="I33" s="183">
        <f t="shared" si="7"/>
        <v>0</v>
      </c>
      <c r="K33" s="149"/>
    </row>
    <row r="34" s="83" customFormat="1" ht="12.75">
      <c r="A34" s="182"/>
      <c r="B34" s="166" t="s">
        <v>449</v>
      </c>
      <c r="C34" s="152" t="s">
        <v>450</v>
      </c>
      <c r="D34" s="146" t="s">
        <v>43</v>
      </c>
      <c r="E34" s="184">
        <v>150</v>
      </c>
      <c r="F34" s="184">
        <v>286</v>
      </c>
      <c r="G34" s="154">
        <f>F34-F34*Оглавление!$K$14</f>
        <v>286</v>
      </c>
      <c r="H34" s="97">
        <v>0</v>
      </c>
      <c r="I34" s="183">
        <f t="shared" si="7"/>
        <v>0</v>
      </c>
      <c r="K34" s="149"/>
    </row>
    <row r="35" s="83" customFormat="1" ht="12.75">
      <c r="A35" s="182"/>
      <c r="B35" s="166" t="s">
        <v>451</v>
      </c>
      <c r="C35" s="152" t="s">
        <v>452</v>
      </c>
      <c r="D35" s="146" t="s">
        <v>43</v>
      </c>
      <c r="E35" s="184">
        <v>100</v>
      </c>
      <c r="F35" s="184">
        <v>360</v>
      </c>
      <c r="G35" s="154">
        <f>F35-F35*Оглавление!$K$14</f>
        <v>360</v>
      </c>
      <c r="H35" s="97">
        <v>0</v>
      </c>
      <c r="I35" s="183">
        <f t="shared" si="7"/>
        <v>0</v>
      </c>
      <c r="K35" s="149"/>
    </row>
    <row r="36" s="83" customFormat="1" ht="12.75">
      <c r="A36" s="182"/>
      <c r="B36" s="166" t="s">
        <v>453</v>
      </c>
      <c r="C36" s="152" t="s">
        <v>454</v>
      </c>
      <c r="D36" s="146" t="s">
        <v>43</v>
      </c>
      <c r="E36" s="184">
        <v>100</v>
      </c>
      <c r="F36" s="184">
        <v>406</v>
      </c>
      <c r="G36" s="154">
        <f>F36-F36*Оглавление!$K$14</f>
        <v>406</v>
      </c>
      <c r="H36" s="97">
        <v>0</v>
      </c>
      <c r="I36" s="183">
        <f t="shared" si="7"/>
        <v>0</v>
      </c>
      <c r="K36" s="149"/>
    </row>
    <row r="37" s="83" customFormat="1" ht="12.75">
      <c r="A37" s="182"/>
      <c r="B37" s="144" t="s">
        <v>455</v>
      </c>
      <c r="C37" s="145" t="s">
        <v>456</v>
      </c>
      <c r="D37" s="146" t="s">
        <v>43</v>
      </c>
      <c r="E37" s="98">
        <v>100</v>
      </c>
      <c r="F37" s="98">
        <v>326</v>
      </c>
      <c r="G37" s="154">
        <f>F37-F37*Оглавление!$K$14</f>
        <v>326</v>
      </c>
      <c r="H37" s="97">
        <v>0</v>
      </c>
      <c r="I37" s="183">
        <f t="shared" si="7"/>
        <v>0</v>
      </c>
      <c r="K37" s="149"/>
    </row>
    <row r="38" s="83" customFormat="1" ht="12.75">
      <c r="A38" s="182"/>
      <c r="B38" s="166" t="s">
        <v>457</v>
      </c>
      <c r="C38" s="152" t="s">
        <v>458</v>
      </c>
      <c r="D38" s="146" t="s">
        <v>43</v>
      </c>
      <c r="E38" s="184">
        <v>50</v>
      </c>
      <c r="F38" s="184">
        <v>448</v>
      </c>
      <c r="G38" s="154">
        <f>F38-F38*Оглавление!$K$14</f>
        <v>448</v>
      </c>
      <c r="H38" s="97">
        <v>0</v>
      </c>
      <c r="I38" s="183">
        <f t="shared" si="7"/>
        <v>0</v>
      </c>
      <c r="K38" s="149"/>
    </row>
    <row r="39" s="83" customFormat="1" ht="12.75">
      <c r="A39" s="182"/>
      <c r="B39" s="166" t="s">
        <v>459</v>
      </c>
      <c r="C39" s="152" t="s">
        <v>460</v>
      </c>
      <c r="D39" s="146" t="s">
        <v>43</v>
      </c>
      <c r="E39" s="184">
        <v>50</v>
      </c>
      <c r="F39" s="184">
        <v>602</v>
      </c>
      <c r="G39" s="154">
        <f>F39-F39*Оглавление!$K$14</f>
        <v>602</v>
      </c>
      <c r="H39" s="97">
        <v>0</v>
      </c>
      <c r="I39" s="183">
        <f t="shared" si="7"/>
        <v>0</v>
      </c>
      <c r="K39" s="149"/>
    </row>
    <row r="40" s="83" customFormat="1" ht="12.75">
      <c r="A40" s="182"/>
      <c r="B40" s="144" t="s">
        <v>461</v>
      </c>
      <c r="C40" s="145" t="s">
        <v>462</v>
      </c>
      <c r="D40" s="146" t="s">
        <v>43</v>
      </c>
      <c r="E40" s="98">
        <v>50</v>
      </c>
      <c r="F40" s="98">
        <v>458</v>
      </c>
      <c r="G40" s="154">
        <f>F40-F40*Оглавление!$K$14</f>
        <v>458</v>
      </c>
      <c r="H40" s="97">
        <v>0</v>
      </c>
      <c r="I40" s="183">
        <f t="shared" si="7"/>
        <v>0</v>
      </c>
      <c r="K40" s="149"/>
    </row>
    <row r="41" s="83" customFormat="1" ht="12.75">
      <c r="A41" s="182"/>
      <c r="B41" s="144" t="s">
        <v>463</v>
      </c>
      <c r="C41" s="145" t="s">
        <v>464</v>
      </c>
      <c r="D41" s="146" t="s">
        <v>43</v>
      </c>
      <c r="E41" s="98">
        <v>50</v>
      </c>
      <c r="F41" s="98">
        <v>650</v>
      </c>
      <c r="G41" s="154">
        <f>F41-F41*Оглавление!$K$14</f>
        <v>650</v>
      </c>
      <c r="H41" s="97">
        <v>0</v>
      </c>
      <c r="I41" s="183">
        <f t="shared" si="7"/>
        <v>0</v>
      </c>
      <c r="K41" s="149"/>
    </row>
    <row r="42" s="83" customFormat="1" ht="12.75">
      <c r="A42" s="182"/>
      <c r="B42" s="144" t="s">
        <v>465</v>
      </c>
      <c r="C42" s="145" t="s">
        <v>466</v>
      </c>
      <c r="D42" s="146" t="s">
        <v>43</v>
      </c>
      <c r="E42" s="98">
        <v>50</v>
      </c>
      <c r="F42" s="98">
        <v>700</v>
      </c>
      <c r="G42" s="154">
        <f>F42-F42*Оглавление!$K$14</f>
        <v>700</v>
      </c>
      <c r="H42" s="97">
        <v>0</v>
      </c>
      <c r="I42" s="183">
        <f t="shared" si="7"/>
        <v>0</v>
      </c>
      <c r="K42" s="149"/>
    </row>
    <row r="43" s="83" customFormat="1" ht="12.75">
      <c r="A43" s="182"/>
      <c r="B43" s="144" t="s">
        <v>467</v>
      </c>
      <c r="C43" s="145" t="s">
        <v>468</v>
      </c>
      <c r="D43" s="146" t="s">
        <v>43</v>
      </c>
      <c r="E43" s="98">
        <v>50</v>
      </c>
      <c r="F43" s="98">
        <v>818</v>
      </c>
      <c r="G43" s="154">
        <f>F43-F43*Оглавление!$K$14</f>
        <v>818</v>
      </c>
      <c r="H43" s="97">
        <v>0</v>
      </c>
      <c r="I43" s="183">
        <f t="shared" si="7"/>
        <v>0</v>
      </c>
      <c r="K43" s="149"/>
    </row>
    <row r="44" s="83" customFormat="1" ht="12.75">
      <c r="A44" s="182"/>
      <c r="B44" s="144" t="s">
        <v>469</v>
      </c>
      <c r="C44" s="145" t="s">
        <v>470</v>
      </c>
      <c r="D44" s="146" t="s">
        <v>43</v>
      </c>
      <c r="E44" s="98">
        <v>50</v>
      </c>
      <c r="F44" s="98">
        <v>840</v>
      </c>
      <c r="G44" s="154">
        <f>F44-F44*Оглавление!$K$14</f>
        <v>840</v>
      </c>
      <c r="H44" s="97">
        <v>0</v>
      </c>
      <c r="I44" s="183">
        <f t="shared" si="7"/>
        <v>0</v>
      </c>
      <c r="K44" s="149"/>
    </row>
    <row r="45" s="83" customFormat="1" ht="13.5">
      <c r="A45" s="185"/>
      <c r="B45" s="193" t="s">
        <v>471</v>
      </c>
      <c r="C45" s="194" t="s">
        <v>472</v>
      </c>
      <c r="D45" s="195" t="s">
        <v>43</v>
      </c>
      <c r="E45" s="196">
        <v>50</v>
      </c>
      <c r="F45" s="196">
        <v>856</v>
      </c>
      <c r="G45" s="190">
        <f>F45-F45*Оглавление!$K$14</f>
        <v>856</v>
      </c>
      <c r="H45" s="197">
        <v>0</v>
      </c>
      <c r="I45" s="192">
        <f t="shared" si="7"/>
        <v>0</v>
      </c>
      <c r="K45" s="149"/>
    </row>
    <row r="46" s="83" customFormat="1" ht="12.75">
      <c r="A46" s="174"/>
      <c r="B46" s="175" t="s">
        <v>473</v>
      </c>
      <c r="C46" s="176" t="s">
        <v>474</v>
      </c>
      <c r="D46" s="177" t="s">
        <v>43</v>
      </c>
      <c r="E46" s="178">
        <v>300</v>
      </c>
      <c r="F46" s="178">
        <v>280</v>
      </c>
      <c r="G46" s="179">
        <f>F46-F46*Оглавление!$K$14</f>
        <v>280</v>
      </c>
      <c r="H46" s="180">
        <v>0</v>
      </c>
      <c r="I46" s="181">
        <f t="shared" si="7"/>
        <v>0</v>
      </c>
      <c r="K46" s="149"/>
    </row>
    <row r="47" s="83" customFormat="1" ht="12.75">
      <c r="A47" s="182"/>
      <c r="B47" s="144" t="s">
        <v>475</v>
      </c>
      <c r="C47" s="145" t="s">
        <v>476</v>
      </c>
      <c r="D47" s="146" t="s">
        <v>43</v>
      </c>
      <c r="E47" s="98">
        <v>300</v>
      </c>
      <c r="F47" s="98">
        <v>310</v>
      </c>
      <c r="G47" s="154">
        <f>F47-F47*Оглавление!$K$14</f>
        <v>310</v>
      </c>
      <c r="H47" s="97">
        <v>0</v>
      </c>
      <c r="I47" s="183">
        <f t="shared" si="7"/>
        <v>0</v>
      </c>
      <c r="K47" s="149"/>
    </row>
    <row r="48" s="83" customFormat="1" ht="12.75">
      <c r="A48" s="182"/>
      <c r="B48" s="166" t="s">
        <v>477</v>
      </c>
      <c r="C48" s="152" t="s">
        <v>478</v>
      </c>
      <c r="D48" s="146" t="s">
        <v>43</v>
      </c>
      <c r="E48" s="184">
        <v>150</v>
      </c>
      <c r="F48" s="184">
        <v>324</v>
      </c>
      <c r="G48" s="154">
        <f>F48-F48*Оглавление!$K$14</f>
        <v>324</v>
      </c>
      <c r="H48" s="97">
        <v>0</v>
      </c>
      <c r="I48" s="183">
        <f t="shared" si="7"/>
        <v>0</v>
      </c>
      <c r="K48" s="149"/>
    </row>
    <row r="49" s="83" customFormat="1" ht="12.75">
      <c r="A49" s="182"/>
      <c r="B49" s="144" t="s">
        <v>479</v>
      </c>
      <c r="C49" s="145" t="s">
        <v>480</v>
      </c>
      <c r="D49" s="146" t="s">
        <v>43</v>
      </c>
      <c r="E49" s="98">
        <v>200</v>
      </c>
      <c r="F49" s="98">
        <v>376</v>
      </c>
      <c r="G49" s="154">
        <f>F49-F49*Оглавление!$K$14</f>
        <v>376</v>
      </c>
      <c r="H49" s="97">
        <v>0</v>
      </c>
      <c r="I49" s="183">
        <f t="shared" si="7"/>
        <v>0</v>
      </c>
      <c r="K49" s="149"/>
    </row>
    <row r="50" s="83" customFormat="1" ht="12.75">
      <c r="A50" s="182"/>
      <c r="B50" s="166" t="s">
        <v>481</v>
      </c>
      <c r="C50" s="152" t="s">
        <v>482</v>
      </c>
      <c r="D50" s="146" t="s">
        <v>43</v>
      </c>
      <c r="E50" s="184">
        <v>100</v>
      </c>
      <c r="F50" s="184">
        <v>470</v>
      </c>
      <c r="G50" s="154">
        <f>F50-F50*Оглавление!$K$14</f>
        <v>470</v>
      </c>
      <c r="H50" s="97">
        <v>0</v>
      </c>
      <c r="I50" s="183">
        <f t="shared" si="7"/>
        <v>0</v>
      </c>
      <c r="K50" s="149"/>
    </row>
    <row r="51" s="83" customFormat="1" ht="12.75">
      <c r="A51" s="182"/>
      <c r="B51" s="198" t="s">
        <v>483</v>
      </c>
      <c r="C51" s="199" t="s">
        <v>484</v>
      </c>
      <c r="D51" s="200" t="s">
        <v>43</v>
      </c>
      <c r="E51" s="201">
        <v>50</v>
      </c>
      <c r="F51" s="201">
        <v>634</v>
      </c>
      <c r="G51" s="202">
        <f>F51-F51*Оглавление!$K$14</f>
        <v>634</v>
      </c>
      <c r="H51" s="203">
        <v>0</v>
      </c>
      <c r="I51" s="204">
        <f t="shared" si="7"/>
        <v>0</v>
      </c>
      <c r="K51" s="149"/>
    </row>
    <row r="52" s="83" customFormat="1" ht="13.5">
      <c r="A52" s="185"/>
      <c r="B52" s="193" t="s">
        <v>485</v>
      </c>
      <c r="C52" s="194" t="s">
        <v>486</v>
      </c>
      <c r="D52" s="195" t="s">
        <v>43</v>
      </c>
      <c r="E52" s="196">
        <v>50</v>
      </c>
      <c r="F52" s="196">
        <v>978</v>
      </c>
      <c r="G52" s="205">
        <f>F52-F52*Оглавление!$K$14</f>
        <v>978</v>
      </c>
      <c r="H52" s="197">
        <v>0</v>
      </c>
      <c r="I52" s="192">
        <f t="shared" si="7"/>
        <v>0</v>
      </c>
      <c r="K52" s="149"/>
    </row>
    <row r="53" s="83" customFormat="1" ht="12.75">
      <c r="A53" s="174"/>
      <c r="B53" s="206" t="s">
        <v>487</v>
      </c>
      <c r="C53" s="207" t="s">
        <v>488</v>
      </c>
      <c r="D53" s="177" t="s">
        <v>43</v>
      </c>
      <c r="E53" s="208">
        <v>350</v>
      </c>
      <c r="F53" s="208">
        <v>220</v>
      </c>
      <c r="G53" s="179">
        <f>F53-F53*Оглавление!$K$14</f>
        <v>220</v>
      </c>
      <c r="H53" s="180">
        <v>0</v>
      </c>
      <c r="I53" s="181">
        <f t="shared" si="7"/>
        <v>0</v>
      </c>
      <c r="K53" s="149"/>
    </row>
    <row r="54" s="83" customFormat="1" ht="12.75">
      <c r="A54" s="182"/>
      <c r="B54" s="166" t="s">
        <v>489</v>
      </c>
      <c r="C54" s="152" t="s">
        <v>490</v>
      </c>
      <c r="D54" s="146" t="s">
        <v>43</v>
      </c>
      <c r="E54" s="184">
        <v>200</v>
      </c>
      <c r="F54" s="184">
        <v>286</v>
      </c>
      <c r="G54" s="154">
        <f>F54-F54*Оглавление!$K$14</f>
        <v>286</v>
      </c>
      <c r="H54" s="97">
        <v>0</v>
      </c>
      <c r="I54" s="183">
        <f t="shared" si="7"/>
        <v>0</v>
      </c>
      <c r="K54" s="149"/>
    </row>
    <row r="55" s="83" customFormat="1" ht="12.75">
      <c r="A55" s="182"/>
      <c r="B55" s="144" t="s">
        <v>491</v>
      </c>
      <c r="C55" s="145" t="s">
        <v>492</v>
      </c>
      <c r="D55" s="146" t="s">
        <v>43</v>
      </c>
      <c r="E55" s="98">
        <v>200</v>
      </c>
      <c r="F55" s="98">
        <v>346</v>
      </c>
      <c r="G55" s="154">
        <f>F55-F55*Оглавление!$K$14</f>
        <v>346</v>
      </c>
      <c r="H55" s="97">
        <v>0</v>
      </c>
      <c r="I55" s="183">
        <f t="shared" si="7"/>
        <v>0</v>
      </c>
      <c r="K55" s="149"/>
    </row>
    <row r="56" s="83" customFormat="1" ht="12.75">
      <c r="A56" s="182"/>
      <c r="B56" s="166" t="s">
        <v>493</v>
      </c>
      <c r="C56" s="152" t="s">
        <v>494</v>
      </c>
      <c r="D56" s="146" t="s">
        <v>43</v>
      </c>
      <c r="E56" s="184">
        <v>120</v>
      </c>
      <c r="F56" s="184">
        <v>460</v>
      </c>
      <c r="G56" s="154">
        <f>F56-F56*Оглавление!$K$14</f>
        <v>460</v>
      </c>
      <c r="H56" s="97">
        <v>0</v>
      </c>
      <c r="I56" s="183">
        <f t="shared" si="7"/>
        <v>0</v>
      </c>
      <c r="K56" s="149"/>
    </row>
    <row r="57" s="83" customFormat="1" ht="12.75">
      <c r="A57" s="182"/>
      <c r="B57" s="144" t="s">
        <v>495</v>
      </c>
      <c r="C57" s="145" t="s">
        <v>496</v>
      </c>
      <c r="D57" s="146" t="s">
        <v>43</v>
      </c>
      <c r="E57" s="98">
        <v>70</v>
      </c>
      <c r="F57" s="98">
        <v>726</v>
      </c>
      <c r="G57" s="154">
        <f>F57-F57*Оглавление!$K$14</f>
        <v>726</v>
      </c>
      <c r="H57" s="97">
        <v>0</v>
      </c>
      <c r="I57" s="183">
        <f t="shared" si="7"/>
        <v>0</v>
      </c>
      <c r="K57" s="149"/>
    </row>
    <row r="58" s="83" customFormat="1" ht="12.75">
      <c r="A58" s="182"/>
      <c r="B58" s="198" t="s">
        <v>497</v>
      </c>
      <c r="C58" s="199" t="s">
        <v>498</v>
      </c>
      <c r="D58" s="200" t="s">
        <v>43</v>
      </c>
      <c r="E58" s="201">
        <v>50</v>
      </c>
      <c r="F58" s="201">
        <v>960</v>
      </c>
      <c r="G58" s="154">
        <f>F58-F58*Оглавление!$K$14</f>
        <v>960</v>
      </c>
      <c r="H58" s="97">
        <v>0</v>
      </c>
      <c r="I58" s="183">
        <f t="shared" si="7"/>
        <v>0</v>
      </c>
      <c r="K58" s="149"/>
    </row>
    <row r="59" s="83" customFormat="1" ht="13.5">
      <c r="A59" s="185"/>
      <c r="B59" s="209" t="s">
        <v>499</v>
      </c>
      <c r="C59" s="210" t="s">
        <v>500</v>
      </c>
      <c r="D59" s="195" t="s">
        <v>43</v>
      </c>
      <c r="E59" s="211">
        <v>50</v>
      </c>
      <c r="F59" s="211">
        <v>1030</v>
      </c>
      <c r="G59" s="190">
        <f>F59-F59*Оглавление!$K$14</f>
        <v>1030</v>
      </c>
      <c r="H59" s="197">
        <v>0</v>
      </c>
      <c r="I59" s="192">
        <f t="shared" si="7"/>
        <v>0</v>
      </c>
      <c r="K59" s="149"/>
    </row>
    <row r="60" s="83" customFormat="1" ht="12.75">
      <c r="A60" s="182"/>
      <c r="B60" s="161" t="s">
        <v>501</v>
      </c>
      <c r="C60" s="212" t="s">
        <v>502</v>
      </c>
      <c r="D60" s="163" t="s">
        <v>43</v>
      </c>
      <c r="E60" s="213">
        <v>350</v>
      </c>
      <c r="F60" s="213">
        <v>192</v>
      </c>
      <c r="G60" s="154">
        <f>F60-F60*Оглавление!$K$14</f>
        <v>192</v>
      </c>
      <c r="H60" s="96">
        <v>0</v>
      </c>
      <c r="I60" s="214">
        <f t="shared" si="7"/>
        <v>0</v>
      </c>
      <c r="K60" s="149"/>
    </row>
    <row r="61" s="83" customFormat="1" ht="12.75">
      <c r="A61" s="182"/>
      <c r="B61" s="144" t="s">
        <v>503</v>
      </c>
      <c r="C61" s="215" t="s">
        <v>504</v>
      </c>
      <c r="D61" s="146" t="s">
        <v>43</v>
      </c>
      <c r="E61" s="98">
        <v>250</v>
      </c>
      <c r="F61" s="98">
        <v>274</v>
      </c>
      <c r="G61" s="154">
        <f>F61-F61*Оглавление!$K$14</f>
        <v>274</v>
      </c>
      <c r="H61" s="97">
        <v>0</v>
      </c>
      <c r="I61" s="183">
        <f t="shared" si="7"/>
        <v>0</v>
      </c>
      <c r="K61" s="149"/>
    </row>
    <row r="62" s="83" customFormat="1" ht="12.75">
      <c r="A62" s="182"/>
      <c r="B62" s="166" t="s">
        <v>505</v>
      </c>
      <c r="C62" s="216" t="s">
        <v>506</v>
      </c>
      <c r="D62" s="146" t="s">
        <v>43</v>
      </c>
      <c r="E62" s="184">
        <v>200</v>
      </c>
      <c r="F62" s="184">
        <v>309</v>
      </c>
      <c r="G62" s="154">
        <f>F62-F62*Оглавление!$K$14</f>
        <v>309</v>
      </c>
      <c r="H62" s="97">
        <v>0</v>
      </c>
      <c r="I62" s="183">
        <f t="shared" si="7"/>
        <v>0</v>
      </c>
      <c r="K62" s="149"/>
    </row>
    <row r="63" s="83" customFormat="1" ht="12.75">
      <c r="A63" s="182"/>
      <c r="B63" s="144" t="s">
        <v>507</v>
      </c>
      <c r="C63" s="215" t="s">
        <v>508</v>
      </c>
      <c r="D63" s="146" t="s">
        <v>43</v>
      </c>
      <c r="E63" s="98">
        <v>120</v>
      </c>
      <c r="F63" s="98">
        <v>482</v>
      </c>
      <c r="G63" s="154">
        <f>F63-F63*Оглавление!$K$14</f>
        <v>482</v>
      </c>
      <c r="H63" s="97">
        <v>0</v>
      </c>
      <c r="I63" s="183">
        <f t="shared" si="7"/>
        <v>0</v>
      </c>
      <c r="K63" s="149"/>
    </row>
    <row r="64" s="83" customFormat="1" ht="12.75">
      <c r="A64" s="182"/>
      <c r="B64" s="144" t="s">
        <v>509</v>
      </c>
      <c r="C64" s="215" t="s">
        <v>510</v>
      </c>
      <c r="D64" s="146" t="s">
        <v>43</v>
      </c>
      <c r="E64" s="98">
        <v>80</v>
      </c>
      <c r="F64" s="98">
        <v>546</v>
      </c>
      <c r="G64" s="154">
        <f>F64-F64*Оглавление!$K$14</f>
        <v>546</v>
      </c>
      <c r="H64" s="97">
        <v>0</v>
      </c>
      <c r="I64" s="183">
        <f t="shared" si="7"/>
        <v>0</v>
      </c>
      <c r="K64" s="149"/>
    </row>
    <row r="65" s="83" customFormat="1" ht="12.75">
      <c r="A65" s="182"/>
      <c r="B65" s="144" t="s">
        <v>511</v>
      </c>
      <c r="C65" s="215" t="s">
        <v>512</v>
      </c>
      <c r="D65" s="146" t="s">
        <v>43</v>
      </c>
      <c r="E65" s="98">
        <v>50</v>
      </c>
      <c r="F65" s="98">
        <v>800</v>
      </c>
      <c r="G65" s="148">
        <f>F65-F65*Оглавление!$K$14</f>
        <v>800</v>
      </c>
      <c r="H65" s="97">
        <v>0</v>
      </c>
      <c r="I65" s="183">
        <f t="shared" si="7"/>
        <v>0</v>
      </c>
      <c r="K65" s="149"/>
    </row>
    <row r="66" s="83" customFormat="1" ht="13.5">
      <c r="A66" s="185"/>
      <c r="B66" s="186" t="s">
        <v>513</v>
      </c>
      <c r="C66" s="217" t="s">
        <v>514</v>
      </c>
      <c r="D66" s="188" t="s">
        <v>43</v>
      </c>
      <c r="E66" s="189">
        <v>50</v>
      </c>
      <c r="F66" s="189">
        <v>1272</v>
      </c>
      <c r="G66" s="190">
        <f>F66-F66*Оглавление!$K$14</f>
        <v>1272</v>
      </c>
      <c r="H66" s="191">
        <v>0</v>
      </c>
      <c r="I66" s="218">
        <f t="shared" si="7"/>
        <v>0</v>
      </c>
      <c r="K66" s="149"/>
    </row>
    <row r="67" s="83" customFormat="1" ht="12.75">
      <c r="A67" s="174"/>
      <c r="B67" s="206" t="s">
        <v>515</v>
      </c>
      <c r="C67" s="219" t="s">
        <v>516</v>
      </c>
      <c r="D67" s="177" t="s">
        <v>43</v>
      </c>
      <c r="E67" s="208">
        <v>300</v>
      </c>
      <c r="F67" s="208">
        <v>200</v>
      </c>
      <c r="G67" s="179">
        <f>F67-F67*Оглавление!$K$14</f>
        <v>200</v>
      </c>
      <c r="H67" s="180">
        <v>0</v>
      </c>
      <c r="I67" s="181">
        <f t="shared" si="7"/>
        <v>0</v>
      </c>
      <c r="K67" s="149"/>
    </row>
    <row r="68" s="83" customFormat="1" ht="12.75">
      <c r="A68" s="182"/>
      <c r="B68" s="166" t="s">
        <v>517</v>
      </c>
      <c r="C68" s="216" t="s">
        <v>518</v>
      </c>
      <c r="D68" s="146" t="s">
        <v>43</v>
      </c>
      <c r="E68" s="184">
        <v>200</v>
      </c>
      <c r="F68" s="184">
        <v>294</v>
      </c>
      <c r="G68" s="154">
        <f>F68-F68*Оглавление!$K$14</f>
        <v>294</v>
      </c>
      <c r="H68" s="97">
        <v>0</v>
      </c>
      <c r="I68" s="183">
        <f t="shared" si="7"/>
        <v>0</v>
      </c>
      <c r="K68" s="149"/>
    </row>
    <row r="69" s="83" customFormat="1" ht="12.75">
      <c r="A69" s="182"/>
      <c r="B69" s="144" t="s">
        <v>519</v>
      </c>
      <c r="C69" s="215" t="s">
        <v>520</v>
      </c>
      <c r="D69" s="146" t="s">
        <v>43</v>
      </c>
      <c r="E69" s="98">
        <v>180</v>
      </c>
      <c r="F69" s="98">
        <v>327</v>
      </c>
      <c r="G69" s="154">
        <f>F69-F69*Оглавление!$K$14</f>
        <v>327</v>
      </c>
      <c r="H69" s="97">
        <v>0</v>
      </c>
      <c r="I69" s="183">
        <f t="shared" si="7"/>
        <v>0</v>
      </c>
      <c r="K69" s="149"/>
    </row>
    <row r="70" s="83" customFormat="1" ht="12.75">
      <c r="A70" s="182"/>
      <c r="B70" s="166" t="s">
        <v>521</v>
      </c>
      <c r="C70" s="216" t="s">
        <v>522</v>
      </c>
      <c r="D70" s="146" t="s">
        <v>43</v>
      </c>
      <c r="E70" s="184">
        <v>100</v>
      </c>
      <c r="F70" s="184">
        <v>492</v>
      </c>
      <c r="G70" s="154">
        <f>F70-F70*Оглавление!$K$14</f>
        <v>492</v>
      </c>
      <c r="H70" s="97">
        <v>0</v>
      </c>
      <c r="I70" s="183">
        <f t="shared" si="7"/>
        <v>0</v>
      </c>
      <c r="K70" s="149"/>
    </row>
    <row r="71" s="83" customFormat="1" ht="12.75">
      <c r="A71" s="182"/>
      <c r="B71" s="144" t="s">
        <v>523</v>
      </c>
      <c r="C71" s="215" t="s">
        <v>524</v>
      </c>
      <c r="D71" s="146" t="s">
        <v>43</v>
      </c>
      <c r="E71" s="98">
        <v>50</v>
      </c>
      <c r="F71" s="98">
        <v>878</v>
      </c>
      <c r="G71" s="154">
        <f>F71-F71*Оглавление!$K$14</f>
        <v>878</v>
      </c>
      <c r="H71" s="97">
        <v>0</v>
      </c>
      <c r="I71" s="183">
        <f t="shared" si="7"/>
        <v>0</v>
      </c>
      <c r="K71" s="149"/>
    </row>
    <row r="72" s="83" customFormat="1" ht="12.75">
      <c r="A72" s="182"/>
      <c r="B72" s="198" t="s">
        <v>525</v>
      </c>
      <c r="C72" s="220" t="s">
        <v>526</v>
      </c>
      <c r="D72" s="200" t="s">
        <v>43</v>
      </c>
      <c r="E72" s="201">
        <v>50</v>
      </c>
      <c r="F72" s="201">
        <v>1164</v>
      </c>
      <c r="G72" s="154">
        <f>F72-F72*Оглавление!$K$14</f>
        <v>1164</v>
      </c>
      <c r="H72" s="97">
        <v>0</v>
      </c>
      <c r="I72" s="183">
        <f t="shared" si="7"/>
        <v>0</v>
      </c>
      <c r="K72" s="149"/>
    </row>
    <row r="73" s="83" customFormat="1" ht="13.5">
      <c r="A73" s="185"/>
      <c r="B73" s="193" t="s">
        <v>527</v>
      </c>
      <c r="C73" s="221" t="s">
        <v>528</v>
      </c>
      <c r="D73" s="195" t="s">
        <v>43</v>
      </c>
      <c r="E73" s="196">
        <v>50</v>
      </c>
      <c r="F73" s="196">
        <v>1542</v>
      </c>
      <c r="G73" s="190">
        <f>F73-F73*Оглавление!$K$14</f>
        <v>1542</v>
      </c>
      <c r="H73" s="197">
        <v>0</v>
      </c>
      <c r="I73" s="192">
        <f t="shared" si="7"/>
        <v>0</v>
      </c>
      <c r="K73" s="149"/>
    </row>
    <row r="74" s="83" customFormat="1" ht="12.75">
      <c r="A74" s="174"/>
      <c r="B74" s="206" t="s">
        <v>529</v>
      </c>
      <c r="C74" s="219" t="s">
        <v>530</v>
      </c>
      <c r="D74" s="177" t="s">
        <v>43</v>
      </c>
      <c r="E74" s="208">
        <v>300</v>
      </c>
      <c r="F74" s="208">
        <v>178</v>
      </c>
      <c r="G74" s="179">
        <f>F74-F74*Оглавление!$K$14</f>
        <v>178</v>
      </c>
      <c r="H74" s="180">
        <v>0</v>
      </c>
      <c r="I74" s="181">
        <f t="shared" ref="I74:I105" si="8">H74*G74</f>
        <v>0</v>
      </c>
      <c r="K74" s="149"/>
    </row>
    <row r="75" s="83" customFormat="1" ht="12.75">
      <c r="A75" s="182"/>
      <c r="B75" s="166" t="s">
        <v>531</v>
      </c>
      <c r="C75" s="216" t="s">
        <v>532</v>
      </c>
      <c r="D75" s="146" t="s">
        <v>43</v>
      </c>
      <c r="E75" s="184">
        <v>200</v>
      </c>
      <c r="F75" s="184">
        <v>234</v>
      </c>
      <c r="G75" s="154">
        <f>F75-F75*Оглавление!$K$14</f>
        <v>234</v>
      </c>
      <c r="H75" s="97">
        <v>0</v>
      </c>
      <c r="I75" s="183">
        <f t="shared" si="8"/>
        <v>0</v>
      </c>
      <c r="K75" s="149"/>
    </row>
    <row r="76" s="83" customFormat="1" ht="12.75">
      <c r="A76" s="182"/>
      <c r="B76" s="144" t="s">
        <v>533</v>
      </c>
      <c r="C76" s="215" t="s">
        <v>534</v>
      </c>
      <c r="D76" s="146" t="s">
        <v>43</v>
      </c>
      <c r="E76" s="98">
        <v>160</v>
      </c>
      <c r="F76" s="98">
        <v>309</v>
      </c>
      <c r="G76" s="154">
        <f>F76-F76*Оглавление!$K$14</f>
        <v>309</v>
      </c>
      <c r="H76" s="97">
        <v>0</v>
      </c>
      <c r="I76" s="183">
        <f t="shared" si="8"/>
        <v>0</v>
      </c>
      <c r="K76" s="149"/>
    </row>
    <row r="77" s="83" customFormat="1" ht="12.75">
      <c r="A77" s="182"/>
      <c r="B77" s="166" t="s">
        <v>535</v>
      </c>
      <c r="C77" s="216" t="s">
        <v>536</v>
      </c>
      <c r="D77" s="146" t="s">
        <v>43</v>
      </c>
      <c r="E77" s="184">
        <v>100</v>
      </c>
      <c r="F77" s="184">
        <v>492</v>
      </c>
      <c r="G77" s="154">
        <f>F77-F77*Оглавление!$K$14</f>
        <v>492</v>
      </c>
      <c r="H77" s="97">
        <v>0</v>
      </c>
      <c r="I77" s="183">
        <f t="shared" si="8"/>
        <v>0</v>
      </c>
      <c r="K77" s="149"/>
    </row>
    <row r="78" s="83" customFormat="1" ht="12.75">
      <c r="A78" s="182"/>
      <c r="B78" s="144" t="s">
        <v>537</v>
      </c>
      <c r="C78" s="215" t="s">
        <v>538</v>
      </c>
      <c r="D78" s="146" t="s">
        <v>43</v>
      </c>
      <c r="E78" s="98">
        <v>50</v>
      </c>
      <c r="F78" s="98">
        <v>684</v>
      </c>
      <c r="G78" s="154">
        <f>F78-F78*Оглавление!$K$14</f>
        <v>684</v>
      </c>
      <c r="H78" s="97">
        <v>0</v>
      </c>
      <c r="I78" s="183">
        <f t="shared" si="8"/>
        <v>0</v>
      </c>
      <c r="K78" s="149"/>
    </row>
    <row r="79" s="83" customFormat="1" ht="12.75">
      <c r="A79" s="182"/>
      <c r="B79" s="198" t="s">
        <v>539</v>
      </c>
      <c r="C79" s="220" t="s">
        <v>540</v>
      </c>
      <c r="D79" s="200" t="s">
        <v>43</v>
      </c>
      <c r="E79" s="201">
        <v>50</v>
      </c>
      <c r="F79" s="201">
        <v>1010</v>
      </c>
      <c r="G79" s="154">
        <f>F79-F79*Оглавление!$K$14</f>
        <v>1010</v>
      </c>
      <c r="H79" s="97">
        <v>0</v>
      </c>
      <c r="I79" s="183">
        <f t="shared" si="8"/>
        <v>0</v>
      </c>
      <c r="K79" s="149"/>
    </row>
    <row r="80" s="83" customFormat="1" ht="13.5">
      <c r="A80" s="185"/>
      <c r="B80" s="209" t="s">
        <v>541</v>
      </c>
      <c r="C80" s="222" t="s">
        <v>542</v>
      </c>
      <c r="D80" s="195" t="s">
        <v>43</v>
      </c>
      <c r="E80" s="211">
        <v>50</v>
      </c>
      <c r="F80" s="211">
        <v>1468</v>
      </c>
      <c r="G80" s="190">
        <f>F80-F80*Оглавление!$K$14</f>
        <v>1468</v>
      </c>
      <c r="H80" s="197">
        <v>0</v>
      </c>
      <c r="I80" s="192">
        <f t="shared" si="8"/>
        <v>0</v>
      </c>
      <c r="K80" s="149"/>
    </row>
    <row r="81" s="83" customFormat="1" ht="12.75" customHeight="1">
      <c r="A81" s="174"/>
      <c r="B81" s="175" t="s">
        <v>543</v>
      </c>
      <c r="C81" s="223" t="s">
        <v>544</v>
      </c>
      <c r="D81" s="177" t="s">
        <v>43</v>
      </c>
      <c r="E81" s="178">
        <v>200</v>
      </c>
      <c r="F81" s="178">
        <v>536</v>
      </c>
      <c r="G81" s="179">
        <f>F81-F81*Оглавление!$K$14</f>
        <v>536</v>
      </c>
      <c r="H81" s="180">
        <v>0</v>
      </c>
      <c r="I81" s="181">
        <f t="shared" si="8"/>
        <v>0</v>
      </c>
      <c r="K81" s="149"/>
    </row>
    <row r="82" s="83" customFormat="1" ht="12.75" customHeight="1">
      <c r="A82" s="182"/>
      <c r="B82" s="144" t="s">
        <v>545</v>
      </c>
      <c r="C82" s="215" t="s">
        <v>546</v>
      </c>
      <c r="D82" s="146" t="s">
        <v>43</v>
      </c>
      <c r="E82" s="98">
        <v>200</v>
      </c>
      <c r="F82" s="98">
        <v>620</v>
      </c>
      <c r="G82" s="154">
        <f>F82-F82*Оглавление!$K$14</f>
        <v>620</v>
      </c>
      <c r="H82" s="97">
        <v>0</v>
      </c>
      <c r="I82" s="183">
        <f t="shared" si="8"/>
        <v>0</v>
      </c>
      <c r="K82" s="149"/>
    </row>
    <row r="83" s="83" customFormat="1" ht="12.75" customHeight="1">
      <c r="A83" s="182"/>
      <c r="B83" s="166" t="s">
        <v>547</v>
      </c>
      <c r="C83" s="216" t="s">
        <v>548</v>
      </c>
      <c r="D83" s="146" t="s">
        <v>43</v>
      </c>
      <c r="E83" s="184">
        <v>200</v>
      </c>
      <c r="F83" s="184">
        <v>742</v>
      </c>
      <c r="G83" s="154">
        <f>F83-F83*Оглавление!$K$14</f>
        <v>742</v>
      </c>
      <c r="H83" s="97">
        <v>0</v>
      </c>
      <c r="I83" s="183">
        <f t="shared" si="8"/>
        <v>0</v>
      </c>
      <c r="K83" s="149"/>
    </row>
    <row r="84" s="83" customFormat="1" ht="12.75" customHeight="1">
      <c r="A84" s="182"/>
      <c r="B84" s="144" t="s">
        <v>549</v>
      </c>
      <c r="C84" s="145" t="s">
        <v>550</v>
      </c>
      <c r="D84" s="146" t="s">
        <v>43</v>
      </c>
      <c r="E84" s="98">
        <v>100</v>
      </c>
      <c r="F84" s="98">
        <v>714</v>
      </c>
      <c r="G84" s="154">
        <f>F84-F84*Оглавление!$K$14</f>
        <v>714</v>
      </c>
      <c r="H84" s="97">
        <v>0</v>
      </c>
      <c r="I84" s="183">
        <f t="shared" si="8"/>
        <v>0</v>
      </c>
      <c r="K84" s="149"/>
    </row>
    <row r="85" s="83" customFormat="1" ht="12.75" customHeight="1">
      <c r="A85" s="182"/>
      <c r="B85" s="166" t="s">
        <v>551</v>
      </c>
      <c r="C85" s="152" t="s">
        <v>552</v>
      </c>
      <c r="D85" s="146" t="s">
        <v>43</v>
      </c>
      <c r="E85" s="184">
        <v>100</v>
      </c>
      <c r="F85" s="184">
        <v>746</v>
      </c>
      <c r="G85" s="154">
        <f>F85-F85*Оглавление!$K$14</f>
        <v>746</v>
      </c>
      <c r="H85" s="97">
        <v>0</v>
      </c>
      <c r="I85" s="183">
        <f t="shared" si="8"/>
        <v>0</v>
      </c>
      <c r="K85" s="149"/>
    </row>
    <row r="86" s="83" customFormat="1" ht="12.75" customHeight="1">
      <c r="A86" s="182"/>
      <c r="B86" s="144" t="s">
        <v>553</v>
      </c>
      <c r="C86" s="145" t="s">
        <v>554</v>
      </c>
      <c r="D86" s="146" t="s">
        <v>43</v>
      </c>
      <c r="E86" s="98">
        <v>100</v>
      </c>
      <c r="F86" s="98">
        <v>1056</v>
      </c>
      <c r="G86" s="154">
        <f>F86-F86*Оглавление!$K$14</f>
        <v>1056</v>
      </c>
      <c r="H86" s="97">
        <v>0</v>
      </c>
      <c r="I86" s="183">
        <f t="shared" si="8"/>
        <v>0</v>
      </c>
      <c r="K86" s="149"/>
    </row>
    <row r="87" s="83" customFormat="1" ht="12.75" customHeight="1">
      <c r="A87" s="185"/>
      <c r="B87" s="193" t="s">
        <v>555</v>
      </c>
      <c r="C87" s="194" t="s">
        <v>556</v>
      </c>
      <c r="D87" s="195" t="s">
        <v>43</v>
      </c>
      <c r="E87" s="196">
        <v>100</v>
      </c>
      <c r="F87" s="196">
        <v>1910</v>
      </c>
      <c r="G87" s="190">
        <f>F87-F87*Оглавление!$K$14</f>
        <v>1910</v>
      </c>
      <c r="H87" s="197">
        <v>0</v>
      </c>
      <c r="I87" s="192">
        <f t="shared" si="8"/>
        <v>0</v>
      </c>
      <c r="K87" s="149"/>
    </row>
    <row r="88" s="83" customFormat="1" ht="13.5" customHeight="1">
      <c r="A88" s="174"/>
      <c r="B88" s="175" t="s">
        <v>557</v>
      </c>
      <c r="C88" s="223" t="s">
        <v>558</v>
      </c>
      <c r="D88" s="177" t="s">
        <v>43</v>
      </c>
      <c r="E88" s="178">
        <v>200</v>
      </c>
      <c r="F88" s="178">
        <v>564</v>
      </c>
      <c r="G88" s="179">
        <f>F88-F88*Оглавление!$K$14</f>
        <v>564</v>
      </c>
      <c r="H88" s="180">
        <v>0</v>
      </c>
      <c r="I88" s="181">
        <f t="shared" si="8"/>
        <v>0</v>
      </c>
      <c r="K88" s="149"/>
    </row>
    <row r="89" s="83" customFormat="1" ht="12" customHeight="1">
      <c r="A89" s="182"/>
      <c r="B89" s="144" t="s">
        <v>559</v>
      </c>
      <c r="C89" s="215" t="s">
        <v>560</v>
      </c>
      <c r="D89" s="146" t="s">
        <v>43</v>
      </c>
      <c r="E89" s="98">
        <v>200</v>
      </c>
      <c r="F89" s="98">
        <v>692</v>
      </c>
      <c r="G89" s="154">
        <f>F89-F89*Оглавление!$K$14</f>
        <v>692</v>
      </c>
      <c r="H89" s="97">
        <v>0</v>
      </c>
      <c r="I89" s="183">
        <f t="shared" si="8"/>
        <v>0</v>
      </c>
      <c r="K89" s="149"/>
    </row>
    <row r="90" s="83" customFormat="1" ht="13.5" customHeight="1">
      <c r="A90" s="182"/>
      <c r="B90" s="166" t="s">
        <v>561</v>
      </c>
      <c r="C90" s="216" t="s">
        <v>562</v>
      </c>
      <c r="D90" s="146" t="s">
        <v>43</v>
      </c>
      <c r="E90" s="184">
        <v>200</v>
      </c>
      <c r="F90" s="184">
        <v>854</v>
      </c>
      <c r="G90" s="154">
        <f>F90-F90*Оглавление!$K$14</f>
        <v>854</v>
      </c>
      <c r="H90" s="97">
        <v>0</v>
      </c>
      <c r="I90" s="183">
        <f t="shared" si="8"/>
        <v>0</v>
      </c>
      <c r="K90" s="149"/>
    </row>
    <row r="91" s="83" customFormat="1" ht="12.75">
      <c r="A91" s="182"/>
      <c r="B91" s="144" t="s">
        <v>563</v>
      </c>
      <c r="C91" s="145" t="s">
        <v>564</v>
      </c>
      <c r="D91" s="146" t="s">
        <v>43</v>
      </c>
      <c r="E91" s="98">
        <v>100</v>
      </c>
      <c r="F91" s="98">
        <v>742</v>
      </c>
      <c r="G91" s="154">
        <f>F91-F91*Оглавление!$K$14</f>
        <v>742</v>
      </c>
      <c r="H91" s="97">
        <v>0</v>
      </c>
      <c r="I91" s="183">
        <f t="shared" si="8"/>
        <v>0</v>
      </c>
      <c r="K91" s="149"/>
    </row>
    <row r="92" s="83" customFormat="1" ht="12.75">
      <c r="A92" s="182"/>
      <c r="B92" s="166" t="s">
        <v>565</v>
      </c>
      <c r="C92" s="152" t="s">
        <v>566</v>
      </c>
      <c r="D92" s="146" t="s">
        <v>43</v>
      </c>
      <c r="E92" s="184">
        <v>100</v>
      </c>
      <c r="F92" s="184">
        <v>764</v>
      </c>
      <c r="G92" s="154">
        <f>F92-F92*Оглавление!$K$14</f>
        <v>764</v>
      </c>
      <c r="H92" s="97">
        <v>0</v>
      </c>
      <c r="I92" s="183">
        <f t="shared" si="8"/>
        <v>0</v>
      </c>
      <c r="K92" s="149"/>
    </row>
    <row r="93" s="83" customFormat="1" ht="12.75">
      <c r="A93" s="182"/>
      <c r="B93" s="144" t="s">
        <v>567</v>
      </c>
      <c r="C93" s="145" t="s">
        <v>568</v>
      </c>
      <c r="D93" s="146" t="s">
        <v>43</v>
      </c>
      <c r="E93" s="98">
        <v>100</v>
      </c>
      <c r="F93" s="98">
        <v>944</v>
      </c>
      <c r="G93" s="154">
        <f>F93-F93*Оглавление!$K$14</f>
        <v>944</v>
      </c>
      <c r="H93" s="97">
        <v>0</v>
      </c>
      <c r="I93" s="183">
        <f t="shared" si="8"/>
        <v>0</v>
      </c>
      <c r="K93" s="149"/>
    </row>
    <row r="94" s="83" customFormat="1" ht="12.75">
      <c r="A94" s="182"/>
      <c r="B94" s="166" t="s">
        <v>569</v>
      </c>
      <c r="C94" s="152" t="s">
        <v>570</v>
      </c>
      <c r="D94" s="146" t="s">
        <v>43</v>
      </c>
      <c r="E94" s="184">
        <v>100</v>
      </c>
      <c r="F94" s="184">
        <v>944</v>
      </c>
      <c r="G94" s="154">
        <f>F94-F94*Оглавление!$K$14</f>
        <v>944</v>
      </c>
      <c r="H94" s="97">
        <v>0</v>
      </c>
      <c r="I94" s="183">
        <f t="shared" si="8"/>
        <v>0</v>
      </c>
      <c r="K94" s="149"/>
    </row>
    <row r="95" s="83" customFormat="1" ht="13.5">
      <c r="A95" s="185"/>
      <c r="B95" s="193" t="s">
        <v>571</v>
      </c>
      <c r="C95" s="194" t="s">
        <v>572</v>
      </c>
      <c r="D95" s="195" t="s">
        <v>43</v>
      </c>
      <c r="E95" s="196">
        <v>50</v>
      </c>
      <c r="F95" s="196">
        <v>1350</v>
      </c>
      <c r="G95" s="190">
        <f>F95-F95*Оглавление!$K$14</f>
        <v>1350</v>
      </c>
      <c r="H95" s="197">
        <v>0</v>
      </c>
      <c r="I95" s="192">
        <f t="shared" si="8"/>
        <v>0</v>
      </c>
      <c r="K95" s="149"/>
    </row>
    <row r="96" s="83" customFormat="1" ht="12.75">
      <c r="A96" s="174"/>
      <c r="B96" s="175" t="s">
        <v>573</v>
      </c>
      <c r="C96" s="223" t="s">
        <v>574</v>
      </c>
      <c r="D96" s="177" t="s">
        <v>43</v>
      </c>
      <c r="E96" s="178">
        <v>200</v>
      </c>
      <c r="F96" s="178">
        <v>282</v>
      </c>
      <c r="G96" s="179">
        <f>F96-F96*Оглавление!$K$14</f>
        <v>282</v>
      </c>
      <c r="H96" s="180">
        <v>0</v>
      </c>
      <c r="I96" s="181">
        <f t="shared" si="8"/>
        <v>0</v>
      </c>
      <c r="K96" s="149"/>
    </row>
    <row r="97" s="83" customFormat="1" ht="12.75">
      <c r="A97" s="182"/>
      <c r="B97" s="144" t="s">
        <v>575</v>
      </c>
      <c r="C97" s="215" t="s">
        <v>576</v>
      </c>
      <c r="D97" s="146" t="s">
        <v>43</v>
      </c>
      <c r="E97" s="98">
        <v>120</v>
      </c>
      <c r="F97" s="98">
        <v>374</v>
      </c>
      <c r="G97" s="154">
        <f>F97-F97*Оглавление!$K$14</f>
        <v>374</v>
      </c>
      <c r="H97" s="97">
        <v>0</v>
      </c>
      <c r="I97" s="183">
        <f t="shared" si="8"/>
        <v>0</v>
      </c>
      <c r="K97" s="149"/>
    </row>
    <row r="98" s="83" customFormat="1" ht="12.75">
      <c r="A98" s="182"/>
      <c r="B98" s="166" t="s">
        <v>577</v>
      </c>
      <c r="C98" s="216" t="s">
        <v>578</v>
      </c>
      <c r="D98" s="146" t="s">
        <v>43</v>
      </c>
      <c r="E98" s="184">
        <v>120</v>
      </c>
      <c r="F98" s="184">
        <v>390</v>
      </c>
      <c r="G98" s="154">
        <f>F98-F98*Оглавление!$K$14</f>
        <v>390</v>
      </c>
      <c r="H98" s="97">
        <v>0</v>
      </c>
      <c r="I98" s="183">
        <f t="shared" si="8"/>
        <v>0</v>
      </c>
      <c r="K98" s="149"/>
    </row>
    <row r="99" s="83" customFormat="1" ht="12.75">
      <c r="A99" s="182"/>
      <c r="B99" s="144" t="s">
        <v>579</v>
      </c>
      <c r="C99" s="145" t="s">
        <v>580</v>
      </c>
      <c r="D99" s="146" t="s">
        <v>43</v>
      </c>
      <c r="E99" s="98">
        <v>80</v>
      </c>
      <c r="F99" s="98">
        <v>510</v>
      </c>
      <c r="G99" s="154">
        <f>F99-F99*Оглавление!$K$14</f>
        <v>510</v>
      </c>
      <c r="H99" s="97">
        <v>0</v>
      </c>
      <c r="I99" s="183">
        <f t="shared" si="8"/>
        <v>0</v>
      </c>
      <c r="K99" s="149"/>
    </row>
    <row r="100" s="83" customFormat="1" ht="12.75">
      <c r="A100" s="182"/>
      <c r="B100" s="166" t="s">
        <v>581</v>
      </c>
      <c r="C100" s="152" t="s">
        <v>582</v>
      </c>
      <c r="D100" s="146" t="s">
        <v>43</v>
      </c>
      <c r="E100" s="184">
        <v>50</v>
      </c>
      <c r="F100" s="184">
        <v>892</v>
      </c>
      <c r="G100" s="154">
        <f>F100-F100*Оглавление!$K$14</f>
        <v>892</v>
      </c>
      <c r="H100" s="97">
        <v>0</v>
      </c>
      <c r="I100" s="183">
        <f t="shared" si="8"/>
        <v>0</v>
      </c>
      <c r="K100" s="149"/>
    </row>
    <row r="101" s="83" customFormat="1" ht="12.75">
      <c r="A101" s="182"/>
      <c r="B101" s="224" t="s">
        <v>583</v>
      </c>
      <c r="C101" s="225" t="s">
        <v>584</v>
      </c>
      <c r="D101" s="200" t="s">
        <v>43</v>
      </c>
      <c r="E101" s="226">
        <v>50</v>
      </c>
      <c r="F101" s="226">
        <v>1220</v>
      </c>
      <c r="G101" s="154">
        <f>F101-F101*Оглавление!$K$14</f>
        <v>1220</v>
      </c>
      <c r="H101" s="97">
        <v>0</v>
      </c>
      <c r="I101" s="183">
        <f>H101*G101</f>
        <v>0</v>
      </c>
      <c r="K101" s="149"/>
    </row>
    <row r="102" s="83" customFormat="1" ht="13.5">
      <c r="A102" s="185"/>
      <c r="B102" s="193" t="s">
        <v>585</v>
      </c>
      <c r="C102" s="194" t="s">
        <v>586</v>
      </c>
      <c r="D102" s="195" t="s">
        <v>43</v>
      </c>
      <c r="E102" s="196">
        <v>50</v>
      </c>
      <c r="F102" s="196">
        <v>1558</v>
      </c>
      <c r="G102" s="190">
        <f>F102-F102*Оглавление!$K$14</f>
        <v>1558</v>
      </c>
      <c r="H102" s="197">
        <v>0</v>
      </c>
      <c r="I102" s="192">
        <f t="shared" si="8"/>
        <v>0</v>
      </c>
      <c r="K102" s="149"/>
    </row>
    <row r="103" s="83" customFormat="1" ht="12.75">
      <c r="A103" s="174"/>
      <c r="B103" s="175" t="s">
        <v>587</v>
      </c>
      <c r="C103" s="207" t="s">
        <v>588</v>
      </c>
      <c r="D103" s="177" t="s">
        <v>43</v>
      </c>
      <c r="E103" s="178">
        <v>200</v>
      </c>
      <c r="F103" s="178">
        <v>398</v>
      </c>
      <c r="G103" s="179">
        <f>F103-F103*Оглавление!$K$14</f>
        <v>398</v>
      </c>
      <c r="H103" s="180">
        <v>0</v>
      </c>
      <c r="I103" s="181">
        <f t="shared" si="8"/>
        <v>0</v>
      </c>
      <c r="K103" s="149"/>
    </row>
    <row r="104" s="83" customFormat="1" ht="12.75">
      <c r="A104" s="182"/>
      <c r="B104" s="166" t="s">
        <v>589</v>
      </c>
      <c r="C104" s="152" t="s">
        <v>590</v>
      </c>
      <c r="D104" s="146" t="s">
        <v>43</v>
      </c>
      <c r="E104" s="184">
        <v>140</v>
      </c>
      <c r="F104" s="184">
        <v>412</v>
      </c>
      <c r="G104" s="154">
        <f>F104-F104*Оглавление!$K$14</f>
        <v>412</v>
      </c>
      <c r="H104" s="97">
        <v>0</v>
      </c>
      <c r="I104" s="183">
        <f t="shared" si="8"/>
        <v>0</v>
      </c>
      <c r="K104" s="149"/>
    </row>
    <row r="105" s="83" customFormat="1" ht="12.75">
      <c r="A105" s="182"/>
      <c r="B105" s="144" t="s">
        <v>591</v>
      </c>
      <c r="C105" s="145" t="s">
        <v>592</v>
      </c>
      <c r="D105" s="146" t="s">
        <v>43</v>
      </c>
      <c r="E105" s="98">
        <v>50</v>
      </c>
      <c r="F105" s="98">
        <v>544</v>
      </c>
      <c r="G105" s="154">
        <f>F105-F105*Оглавление!$K$14</f>
        <v>544</v>
      </c>
      <c r="H105" s="97">
        <v>0</v>
      </c>
      <c r="I105" s="183">
        <f t="shared" si="8"/>
        <v>0</v>
      </c>
      <c r="K105" s="149"/>
    </row>
    <row r="106" s="83" customFormat="1" ht="12.75">
      <c r="A106" s="182"/>
      <c r="B106" s="144" t="s">
        <v>593</v>
      </c>
      <c r="C106" s="145" t="s">
        <v>594</v>
      </c>
      <c r="D106" s="146" t="s">
        <v>43</v>
      </c>
      <c r="E106" s="98">
        <v>50</v>
      </c>
      <c r="F106" s="98">
        <v>506</v>
      </c>
      <c r="G106" s="154">
        <f>F106-F106*Оглавление!$K$14</f>
        <v>506</v>
      </c>
      <c r="H106" s="97">
        <v>0</v>
      </c>
      <c r="I106" s="183">
        <f t="shared" ref="I106:I169" si="9">H106*G106</f>
        <v>0</v>
      </c>
      <c r="K106" s="149"/>
    </row>
    <row r="107" s="83" customFormat="1" ht="12.75">
      <c r="A107" s="182"/>
      <c r="B107" s="166" t="s">
        <v>595</v>
      </c>
      <c r="C107" s="152" t="s">
        <v>596</v>
      </c>
      <c r="D107" s="146" t="s">
        <v>43</v>
      </c>
      <c r="E107" s="184">
        <v>80</v>
      </c>
      <c r="F107" s="184">
        <v>574</v>
      </c>
      <c r="G107" s="154">
        <f>F107-F107*Оглавление!$K$14</f>
        <v>574</v>
      </c>
      <c r="H107" s="97">
        <v>0</v>
      </c>
      <c r="I107" s="183">
        <f t="shared" si="9"/>
        <v>0</v>
      </c>
      <c r="K107" s="149"/>
    </row>
    <row r="108" s="83" customFormat="1" ht="12.75">
      <c r="A108" s="182"/>
      <c r="B108" s="144" t="s">
        <v>597</v>
      </c>
      <c r="C108" s="145" t="s">
        <v>598</v>
      </c>
      <c r="D108" s="146" t="s">
        <v>43</v>
      </c>
      <c r="E108" s="98">
        <v>50</v>
      </c>
      <c r="F108" s="98">
        <v>810</v>
      </c>
      <c r="G108" s="154">
        <f>F108-F108*Оглавление!$K$14</f>
        <v>810</v>
      </c>
      <c r="H108" s="97">
        <v>0</v>
      </c>
      <c r="I108" s="183">
        <f t="shared" si="9"/>
        <v>0</v>
      </c>
      <c r="K108" s="149"/>
    </row>
    <row r="109" s="83" customFormat="1" ht="12.75">
      <c r="A109" s="182"/>
      <c r="B109" s="166" t="s">
        <v>599</v>
      </c>
      <c r="C109" s="152" t="s">
        <v>600</v>
      </c>
      <c r="D109" s="146" t="s">
        <v>43</v>
      </c>
      <c r="E109" s="184">
        <v>50</v>
      </c>
      <c r="F109" s="184">
        <v>848</v>
      </c>
      <c r="G109" s="154">
        <f>F109-F109*Оглавление!$K$14</f>
        <v>848</v>
      </c>
      <c r="H109" s="97">
        <v>0</v>
      </c>
      <c r="I109" s="183">
        <f t="shared" si="9"/>
        <v>0</v>
      </c>
      <c r="K109" s="149"/>
    </row>
    <row r="110" s="83" customFormat="1" ht="12.75">
      <c r="A110" s="182"/>
      <c r="B110" s="224" t="s">
        <v>601</v>
      </c>
      <c r="C110" s="225" t="s">
        <v>602</v>
      </c>
      <c r="D110" s="200" t="s">
        <v>43</v>
      </c>
      <c r="E110" s="226">
        <v>50</v>
      </c>
      <c r="F110" s="226">
        <v>1220</v>
      </c>
      <c r="G110" s="154">
        <f>F110-F110*Оглавление!$K$14</f>
        <v>1220</v>
      </c>
      <c r="H110" s="97">
        <v>0</v>
      </c>
      <c r="I110" s="183">
        <f t="shared" si="9"/>
        <v>0</v>
      </c>
      <c r="K110" s="149"/>
    </row>
    <row r="111" s="83" customFormat="1" ht="13.5">
      <c r="A111" s="185"/>
      <c r="B111" s="209" t="s">
        <v>603</v>
      </c>
      <c r="C111" s="210" t="s">
        <v>604</v>
      </c>
      <c r="D111" s="195" t="s">
        <v>43</v>
      </c>
      <c r="E111" s="211">
        <v>50</v>
      </c>
      <c r="F111" s="211">
        <v>1594</v>
      </c>
      <c r="G111" s="190">
        <f>F111-F111*Оглавление!$K$14</f>
        <v>1594</v>
      </c>
      <c r="H111" s="197">
        <v>0</v>
      </c>
      <c r="I111" s="192">
        <f t="shared" si="9"/>
        <v>0</v>
      </c>
      <c r="K111" s="149"/>
    </row>
    <row r="112" s="83" customFormat="1" ht="13.5" customHeight="1">
      <c r="A112" s="174"/>
      <c r="B112" s="175" t="s">
        <v>605</v>
      </c>
      <c r="C112" s="223" t="s">
        <v>606</v>
      </c>
      <c r="D112" s="177" t="s">
        <v>43</v>
      </c>
      <c r="E112" s="178">
        <v>200</v>
      </c>
      <c r="F112" s="178">
        <v>476</v>
      </c>
      <c r="G112" s="179">
        <f>F112-F112*Оглавление!$K$14</f>
        <v>476</v>
      </c>
      <c r="H112" s="180">
        <v>0</v>
      </c>
      <c r="I112" s="181">
        <f t="shared" si="9"/>
        <v>0</v>
      </c>
      <c r="K112" s="149"/>
    </row>
    <row r="113" s="83" customFormat="1" ht="13.5" customHeight="1">
      <c r="A113" s="182"/>
      <c r="B113" s="144" t="s">
        <v>607</v>
      </c>
      <c r="C113" s="215" t="s">
        <v>608</v>
      </c>
      <c r="D113" s="146" t="s">
        <v>43</v>
      </c>
      <c r="E113" s="98">
        <v>100</v>
      </c>
      <c r="F113" s="98">
        <v>570</v>
      </c>
      <c r="G113" s="154">
        <f>F113-F113*Оглавление!$K$14</f>
        <v>570</v>
      </c>
      <c r="H113" s="97">
        <v>0</v>
      </c>
      <c r="I113" s="183">
        <f t="shared" si="9"/>
        <v>0</v>
      </c>
      <c r="K113" s="149"/>
    </row>
    <row r="114" s="83" customFormat="1" ht="13.5" customHeight="1">
      <c r="A114" s="182"/>
      <c r="B114" s="144" t="s">
        <v>609</v>
      </c>
      <c r="C114" s="215" t="s">
        <v>610</v>
      </c>
      <c r="D114" s="146" t="s">
        <v>43</v>
      </c>
      <c r="E114" s="98">
        <v>150</v>
      </c>
      <c r="F114" s="98">
        <v>606</v>
      </c>
      <c r="G114" s="154">
        <f>F114-F114*Оглавление!$K$14</f>
        <v>606</v>
      </c>
      <c r="H114" s="97">
        <v>0</v>
      </c>
      <c r="I114" s="183">
        <f t="shared" si="9"/>
        <v>0</v>
      </c>
      <c r="K114" s="149"/>
    </row>
    <row r="115" s="83" customFormat="1" ht="13.5" customHeight="1">
      <c r="A115" s="182"/>
      <c r="B115" s="166" t="s">
        <v>611</v>
      </c>
      <c r="C115" s="216" t="s">
        <v>612</v>
      </c>
      <c r="D115" s="146" t="s">
        <v>43</v>
      </c>
      <c r="E115" s="184">
        <v>140</v>
      </c>
      <c r="F115" s="184">
        <v>614</v>
      </c>
      <c r="G115" s="154">
        <f>F115-F115*Оглавление!$K$14</f>
        <v>614</v>
      </c>
      <c r="H115" s="97">
        <v>0</v>
      </c>
      <c r="I115" s="183">
        <f t="shared" si="9"/>
        <v>0</v>
      </c>
      <c r="K115" s="149"/>
    </row>
    <row r="116" s="83" customFormat="1" ht="13.5" customHeight="1">
      <c r="A116" s="182"/>
      <c r="B116" s="144" t="s">
        <v>613</v>
      </c>
      <c r="C116" s="215" t="s">
        <v>614</v>
      </c>
      <c r="D116" s="146" t="s">
        <v>43</v>
      </c>
      <c r="E116" s="98">
        <v>120</v>
      </c>
      <c r="F116" s="98">
        <v>682</v>
      </c>
      <c r="G116" s="154">
        <f>F116-F116*Оглавление!$K$14</f>
        <v>682</v>
      </c>
      <c r="H116" s="97">
        <v>0</v>
      </c>
      <c r="I116" s="183">
        <f t="shared" si="9"/>
        <v>0</v>
      </c>
      <c r="K116" s="149"/>
    </row>
    <row r="117" s="83" customFormat="1" ht="13.5" customHeight="1">
      <c r="A117" s="182"/>
      <c r="B117" s="144" t="s">
        <v>615</v>
      </c>
      <c r="C117" s="215" t="s">
        <v>616</v>
      </c>
      <c r="D117" s="146" t="s">
        <v>43</v>
      </c>
      <c r="E117" s="98">
        <v>60</v>
      </c>
      <c r="F117" s="98">
        <v>722</v>
      </c>
      <c r="G117" s="154">
        <f>F117-F117*Оглавление!$K$14</f>
        <v>722</v>
      </c>
      <c r="H117" s="97">
        <v>0</v>
      </c>
      <c r="I117" s="183">
        <f t="shared" si="9"/>
        <v>0</v>
      </c>
      <c r="K117" s="149"/>
    </row>
    <row r="118" s="83" customFormat="1" ht="15" customHeight="1">
      <c r="A118" s="182"/>
      <c r="B118" s="166" t="s">
        <v>617</v>
      </c>
      <c r="C118" s="216" t="s">
        <v>618</v>
      </c>
      <c r="D118" s="146" t="s">
        <v>43</v>
      </c>
      <c r="E118" s="184">
        <v>60</v>
      </c>
      <c r="F118" s="184">
        <v>860</v>
      </c>
      <c r="G118" s="154">
        <f>F118-F118*Оглавление!$K$14</f>
        <v>860</v>
      </c>
      <c r="H118" s="97">
        <v>0</v>
      </c>
      <c r="I118" s="183">
        <f t="shared" si="9"/>
        <v>0</v>
      </c>
      <c r="K118" s="149"/>
    </row>
    <row r="119" s="83" customFormat="1" ht="15" customHeight="1">
      <c r="A119" s="182"/>
      <c r="B119" s="144" t="s">
        <v>619</v>
      </c>
      <c r="C119" s="215" t="s">
        <v>620</v>
      </c>
      <c r="D119" s="146" t="s">
        <v>43</v>
      </c>
      <c r="E119" s="98">
        <v>80</v>
      </c>
      <c r="F119" s="98">
        <v>1002</v>
      </c>
      <c r="G119" s="154">
        <f>F119-F119*Оглавление!$K$14</f>
        <v>1002</v>
      </c>
      <c r="H119" s="97">
        <v>0</v>
      </c>
      <c r="I119" s="183">
        <f t="shared" si="9"/>
        <v>0</v>
      </c>
      <c r="K119" s="149"/>
    </row>
    <row r="120" s="83" customFormat="1" ht="15" customHeight="1">
      <c r="A120" s="182"/>
      <c r="B120" s="166" t="s">
        <v>621</v>
      </c>
      <c r="C120" s="216" t="s">
        <v>622</v>
      </c>
      <c r="D120" s="146" t="s">
        <v>43</v>
      </c>
      <c r="E120" s="184">
        <v>50</v>
      </c>
      <c r="F120" s="184">
        <v>1122</v>
      </c>
      <c r="G120" s="154">
        <f>F120-F120*Оглавление!$K$14</f>
        <v>1122</v>
      </c>
      <c r="H120" s="97">
        <v>0</v>
      </c>
      <c r="I120" s="183">
        <f t="shared" si="9"/>
        <v>0</v>
      </c>
      <c r="K120" s="149"/>
    </row>
    <row r="121" s="83" customFormat="1" ht="15" customHeight="1">
      <c r="A121" s="182"/>
      <c r="B121" s="144" t="s">
        <v>623</v>
      </c>
      <c r="C121" s="215" t="s">
        <v>624</v>
      </c>
      <c r="D121" s="146" t="s">
        <v>43</v>
      </c>
      <c r="E121" s="98">
        <v>50</v>
      </c>
      <c r="F121" s="98">
        <v>1276</v>
      </c>
      <c r="G121" s="154">
        <f>F121-F121*Оглавление!$K$14</f>
        <v>1276</v>
      </c>
      <c r="H121" s="97">
        <v>0</v>
      </c>
      <c r="I121" s="183">
        <f t="shared" si="9"/>
        <v>0</v>
      </c>
      <c r="K121" s="149"/>
    </row>
    <row r="122" s="83" customFormat="1" ht="15" customHeight="1">
      <c r="A122" s="182"/>
      <c r="B122" s="198" t="s">
        <v>625</v>
      </c>
      <c r="C122" s="220" t="s">
        <v>626</v>
      </c>
      <c r="D122" s="200" t="s">
        <v>43</v>
      </c>
      <c r="E122" s="201">
        <v>50</v>
      </c>
      <c r="F122" s="201">
        <v>1520</v>
      </c>
      <c r="G122" s="154">
        <f>F122-F122*Оглавление!$K$14</f>
        <v>1520</v>
      </c>
      <c r="H122" s="97">
        <v>0</v>
      </c>
      <c r="I122" s="183">
        <f t="shared" si="9"/>
        <v>0</v>
      </c>
      <c r="K122" s="149"/>
    </row>
    <row r="123" s="227" customFormat="1" ht="25.5">
      <c r="A123" s="182"/>
      <c r="B123" s="228" t="s">
        <v>627</v>
      </c>
      <c r="C123" s="220" t="s">
        <v>628</v>
      </c>
      <c r="D123" s="200" t="s">
        <v>43</v>
      </c>
      <c r="E123" s="200">
        <v>50</v>
      </c>
      <c r="F123" s="200">
        <v>1116</v>
      </c>
      <c r="G123" s="229">
        <f>F123-F123*Оглавление!$K$14</f>
        <v>1116</v>
      </c>
      <c r="H123" s="230">
        <v>0</v>
      </c>
      <c r="I123" s="231">
        <f t="shared" si="9"/>
        <v>0</v>
      </c>
      <c r="K123" s="232"/>
    </row>
    <row r="124" s="227" customFormat="1" ht="25.5">
      <c r="A124" s="182"/>
      <c r="B124" s="228" t="s">
        <v>629</v>
      </c>
      <c r="C124" s="220" t="s">
        <v>630</v>
      </c>
      <c r="D124" s="200" t="s">
        <v>43</v>
      </c>
      <c r="E124" s="200">
        <v>50</v>
      </c>
      <c r="F124" s="200">
        <v>1324</v>
      </c>
      <c r="G124" s="229">
        <f>F124-F124*Оглавление!$K$14</f>
        <v>1324</v>
      </c>
      <c r="H124" s="230">
        <v>0</v>
      </c>
      <c r="I124" s="231">
        <f t="shared" si="9"/>
        <v>0</v>
      </c>
      <c r="K124" s="232"/>
    </row>
    <row r="125" s="227" customFormat="1" ht="26.25">
      <c r="A125" s="185"/>
      <c r="B125" s="233" t="s">
        <v>631</v>
      </c>
      <c r="C125" s="221" t="s">
        <v>632</v>
      </c>
      <c r="D125" s="195" t="s">
        <v>43</v>
      </c>
      <c r="E125" s="195">
        <v>50</v>
      </c>
      <c r="F125" s="195">
        <v>1744</v>
      </c>
      <c r="G125" s="234">
        <f>F125-F125*Оглавление!$K$14</f>
        <v>1744</v>
      </c>
      <c r="H125" s="235">
        <v>0</v>
      </c>
      <c r="I125" s="236">
        <f t="shared" si="9"/>
        <v>0</v>
      </c>
      <c r="K125" s="232"/>
    </row>
    <row r="126" s="83" customFormat="1" ht="12.75">
      <c r="A126" s="174"/>
      <c r="B126" s="175" t="s">
        <v>633</v>
      </c>
      <c r="C126" s="223" t="s">
        <v>634</v>
      </c>
      <c r="D126" s="177" t="s">
        <v>43</v>
      </c>
      <c r="E126" s="178">
        <v>200</v>
      </c>
      <c r="F126" s="178">
        <v>494</v>
      </c>
      <c r="G126" s="179">
        <f>F126-F126*Оглавление!$K$14</f>
        <v>494</v>
      </c>
      <c r="H126" s="180">
        <v>0</v>
      </c>
      <c r="I126" s="181">
        <f t="shared" si="9"/>
        <v>0</v>
      </c>
      <c r="K126" s="149"/>
    </row>
    <row r="127" s="83" customFormat="1" ht="12.75">
      <c r="A127" s="182"/>
      <c r="B127" s="144" t="s">
        <v>635</v>
      </c>
      <c r="C127" s="215" t="s">
        <v>636</v>
      </c>
      <c r="D127" s="146" t="s">
        <v>43</v>
      </c>
      <c r="E127" s="98">
        <v>100</v>
      </c>
      <c r="F127" s="98">
        <v>680</v>
      </c>
      <c r="G127" s="154">
        <f>F127-F127*Оглавление!$K$14</f>
        <v>680</v>
      </c>
      <c r="H127" s="97">
        <v>0</v>
      </c>
      <c r="I127" s="183">
        <f t="shared" si="9"/>
        <v>0</v>
      </c>
      <c r="K127" s="149"/>
    </row>
    <row r="128" s="83" customFormat="1" ht="12.75">
      <c r="A128" s="182"/>
      <c r="B128" s="144" t="s">
        <v>637</v>
      </c>
      <c r="C128" s="215" t="s">
        <v>638</v>
      </c>
      <c r="D128" s="146" t="s">
        <v>43</v>
      </c>
      <c r="E128" s="98">
        <v>100</v>
      </c>
      <c r="F128" s="98">
        <v>794</v>
      </c>
      <c r="G128" s="154">
        <f>F128-F128*Оглавление!$K$14</f>
        <v>794</v>
      </c>
      <c r="H128" s="97">
        <v>0</v>
      </c>
      <c r="I128" s="183">
        <f t="shared" si="9"/>
        <v>0</v>
      </c>
      <c r="K128" s="149"/>
    </row>
    <row r="129" s="83" customFormat="1" ht="12.75">
      <c r="A129" s="182"/>
      <c r="B129" s="166" t="s">
        <v>639</v>
      </c>
      <c r="C129" s="83" t="s">
        <v>640</v>
      </c>
      <c r="D129" s="146" t="s">
        <v>43</v>
      </c>
      <c r="E129" s="184">
        <v>100</v>
      </c>
      <c r="F129" s="184">
        <v>690</v>
      </c>
      <c r="G129" s="154">
        <f>F129-F129*Оглавление!$K$14</f>
        <v>690</v>
      </c>
      <c r="H129" s="97">
        <v>0</v>
      </c>
      <c r="I129" s="183">
        <f t="shared" si="9"/>
        <v>0</v>
      </c>
      <c r="K129" s="149"/>
    </row>
    <row r="130" s="83" customFormat="1" ht="12.75">
      <c r="A130" s="182"/>
      <c r="B130" s="144" t="s">
        <v>641</v>
      </c>
      <c r="C130" s="215" t="s">
        <v>642</v>
      </c>
      <c r="D130" s="146" t="s">
        <v>43</v>
      </c>
      <c r="E130" s="98">
        <v>100</v>
      </c>
      <c r="F130" s="98">
        <v>740</v>
      </c>
      <c r="G130" s="154">
        <f>F130-F130*Оглавление!$K$14</f>
        <v>740</v>
      </c>
      <c r="H130" s="97">
        <v>0</v>
      </c>
      <c r="I130" s="183">
        <f t="shared" si="9"/>
        <v>0</v>
      </c>
      <c r="K130" s="149"/>
    </row>
    <row r="131" s="83" customFormat="1" ht="12.75">
      <c r="A131" s="182"/>
      <c r="B131" s="144" t="s">
        <v>643</v>
      </c>
      <c r="C131" s="215" t="s">
        <v>644</v>
      </c>
      <c r="D131" s="146" t="s">
        <v>43</v>
      </c>
      <c r="E131" s="98">
        <v>50</v>
      </c>
      <c r="F131" s="98">
        <v>780</v>
      </c>
      <c r="G131" s="154">
        <f>F131-F131*Оглавление!$K$14</f>
        <v>780</v>
      </c>
      <c r="H131" s="97">
        <v>0</v>
      </c>
      <c r="I131" s="183">
        <f t="shared" si="9"/>
        <v>0</v>
      </c>
      <c r="K131" s="149"/>
    </row>
    <row r="132" s="83" customFormat="1" ht="12.75">
      <c r="A132" s="182"/>
      <c r="B132" s="166" t="s">
        <v>645</v>
      </c>
      <c r="C132" s="216" t="s">
        <v>646</v>
      </c>
      <c r="D132" s="146" t="s">
        <v>43</v>
      </c>
      <c r="E132" s="184">
        <v>50</v>
      </c>
      <c r="F132" s="184">
        <v>860</v>
      </c>
      <c r="G132" s="154">
        <f>F132-F132*Оглавление!$K$14</f>
        <v>860</v>
      </c>
      <c r="H132" s="97">
        <v>0</v>
      </c>
      <c r="I132" s="183">
        <f t="shared" si="9"/>
        <v>0</v>
      </c>
      <c r="K132" s="149"/>
    </row>
    <row r="133" s="83" customFormat="1" ht="12.75">
      <c r="A133" s="182"/>
      <c r="B133" s="144" t="s">
        <v>647</v>
      </c>
      <c r="C133" s="215" t="s">
        <v>648</v>
      </c>
      <c r="D133" s="146" t="s">
        <v>43</v>
      </c>
      <c r="E133" s="98">
        <v>50</v>
      </c>
      <c r="F133" s="98">
        <v>1020</v>
      </c>
      <c r="G133" s="154">
        <f>F133-F133*Оглавление!$K$14</f>
        <v>1020</v>
      </c>
      <c r="H133" s="97">
        <v>0</v>
      </c>
      <c r="I133" s="183">
        <f t="shared" si="9"/>
        <v>0</v>
      </c>
      <c r="K133" s="149"/>
    </row>
    <row r="134" s="83" customFormat="1" ht="12.75">
      <c r="A134" s="182"/>
      <c r="B134" s="166" t="s">
        <v>649</v>
      </c>
      <c r="C134" s="216" t="s">
        <v>650</v>
      </c>
      <c r="D134" s="146" t="s">
        <v>43</v>
      </c>
      <c r="E134" s="184">
        <v>50</v>
      </c>
      <c r="F134" s="184">
        <v>1404</v>
      </c>
      <c r="G134" s="154">
        <f>F134-F134*Оглавление!$K$14</f>
        <v>1404</v>
      </c>
      <c r="H134" s="97">
        <v>0</v>
      </c>
      <c r="I134" s="183">
        <f t="shared" si="9"/>
        <v>0</v>
      </c>
      <c r="K134" s="149"/>
    </row>
    <row r="135" s="83" customFormat="1" ht="12.75">
      <c r="A135" s="182"/>
      <c r="B135" s="144" t="s">
        <v>651</v>
      </c>
      <c r="C135" s="215" t="s">
        <v>652</v>
      </c>
      <c r="D135" s="146" t="s">
        <v>43</v>
      </c>
      <c r="E135" s="98">
        <v>50</v>
      </c>
      <c r="F135" s="98">
        <v>1748</v>
      </c>
      <c r="G135" s="154">
        <f>F135-F135*Оглавление!$K$14</f>
        <v>1748</v>
      </c>
      <c r="H135" s="97">
        <v>0</v>
      </c>
      <c r="I135" s="183">
        <f t="shared" si="9"/>
        <v>0</v>
      </c>
      <c r="K135" s="149"/>
    </row>
    <row r="136" s="83" customFormat="1" ht="25.5">
      <c r="A136" s="182"/>
      <c r="B136" s="198" t="s">
        <v>653</v>
      </c>
      <c r="C136" s="220" t="s">
        <v>654</v>
      </c>
      <c r="D136" s="200" t="s">
        <v>43</v>
      </c>
      <c r="E136" s="201">
        <v>50</v>
      </c>
      <c r="F136" s="201">
        <v>1870</v>
      </c>
      <c r="G136" s="154">
        <f>F136-F136*Оглавление!$K$14</f>
        <v>1870</v>
      </c>
      <c r="H136" s="97">
        <v>0</v>
      </c>
      <c r="I136" s="183">
        <f t="shared" si="9"/>
        <v>0</v>
      </c>
      <c r="K136" s="149"/>
    </row>
    <row r="137" s="83" customFormat="1" ht="25.5">
      <c r="A137" s="182"/>
      <c r="B137" s="198" t="s">
        <v>655</v>
      </c>
      <c r="C137" s="220" t="s">
        <v>656</v>
      </c>
      <c r="D137" s="200" t="s">
        <v>43</v>
      </c>
      <c r="E137" s="201">
        <v>50</v>
      </c>
      <c r="F137" s="201">
        <v>1780</v>
      </c>
      <c r="G137" s="154">
        <f>F137-F137*Оглавление!$K$14</f>
        <v>1780</v>
      </c>
      <c r="H137" s="97">
        <v>0</v>
      </c>
      <c r="I137" s="183">
        <f t="shared" si="9"/>
        <v>0</v>
      </c>
      <c r="K137" s="149"/>
    </row>
    <row r="138" s="83" customFormat="1" ht="26.25">
      <c r="A138" s="185"/>
      <c r="B138" s="193" t="s">
        <v>657</v>
      </c>
      <c r="C138" s="221" t="s">
        <v>658</v>
      </c>
      <c r="D138" s="195" t="s">
        <v>43</v>
      </c>
      <c r="E138" s="196">
        <v>50</v>
      </c>
      <c r="F138" s="196">
        <v>2100</v>
      </c>
      <c r="G138" s="190">
        <f>F138-F138*Оглавление!$K$14</f>
        <v>2100</v>
      </c>
      <c r="H138" s="197">
        <v>0</v>
      </c>
      <c r="I138" s="192">
        <f t="shared" si="9"/>
        <v>0</v>
      </c>
      <c r="K138" s="149"/>
    </row>
    <row r="139" s="83" customFormat="1" ht="12.75">
      <c r="A139" s="174"/>
      <c r="B139" s="206" t="s">
        <v>659</v>
      </c>
      <c r="C139" s="207" t="s">
        <v>660</v>
      </c>
      <c r="D139" s="177" t="s">
        <v>43</v>
      </c>
      <c r="E139" s="208">
        <v>400</v>
      </c>
      <c r="F139" s="208">
        <v>326</v>
      </c>
      <c r="G139" s="179">
        <f>F139-F139*Оглавление!$K$14</f>
        <v>326</v>
      </c>
      <c r="H139" s="180">
        <v>0</v>
      </c>
      <c r="I139" s="181">
        <f t="shared" si="9"/>
        <v>0</v>
      </c>
      <c r="K139" s="149"/>
    </row>
    <row r="140" s="83" customFormat="1" ht="12.75">
      <c r="A140" s="182"/>
      <c r="B140" s="144" t="s">
        <v>661</v>
      </c>
      <c r="C140" s="145" t="s">
        <v>662</v>
      </c>
      <c r="D140" s="146" t="s">
        <v>43</v>
      </c>
      <c r="E140" s="98">
        <v>350</v>
      </c>
      <c r="F140" s="98">
        <v>356</v>
      </c>
      <c r="G140" s="154">
        <f>F140-F140*Оглавление!$K$14</f>
        <v>356</v>
      </c>
      <c r="H140" s="97">
        <v>0</v>
      </c>
      <c r="I140" s="183">
        <f t="shared" si="9"/>
        <v>0</v>
      </c>
      <c r="K140" s="149"/>
    </row>
    <row r="141" s="83" customFormat="1" ht="12.75">
      <c r="A141" s="182"/>
      <c r="B141" s="144" t="s">
        <v>663</v>
      </c>
      <c r="C141" s="145" t="s">
        <v>664</v>
      </c>
      <c r="D141" s="146" t="s">
        <v>43</v>
      </c>
      <c r="E141" s="98">
        <v>250</v>
      </c>
      <c r="F141" s="98">
        <v>410</v>
      </c>
      <c r="G141" s="154">
        <f>F141-F141*Оглавление!$K$14</f>
        <v>410</v>
      </c>
      <c r="H141" s="97">
        <v>0</v>
      </c>
      <c r="I141" s="183">
        <f t="shared" si="9"/>
        <v>0</v>
      </c>
      <c r="K141" s="149"/>
    </row>
    <row r="142" s="83" customFormat="1" ht="12.75">
      <c r="A142" s="182"/>
      <c r="B142" s="144" t="s">
        <v>665</v>
      </c>
      <c r="C142" s="145" t="s">
        <v>666</v>
      </c>
      <c r="D142" s="146" t="s">
        <v>43</v>
      </c>
      <c r="E142" s="98">
        <v>250</v>
      </c>
      <c r="F142" s="98">
        <v>466</v>
      </c>
      <c r="G142" s="154">
        <f>F142-F142*Оглавление!$K$14</f>
        <v>466</v>
      </c>
      <c r="H142" s="97">
        <v>0</v>
      </c>
      <c r="I142" s="183">
        <f t="shared" si="9"/>
        <v>0</v>
      </c>
      <c r="K142" s="149"/>
    </row>
    <row r="143" s="83" customFormat="1" ht="12.75">
      <c r="A143" s="182"/>
      <c r="B143" s="144" t="s">
        <v>667</v>
      </c>
      <c r="C143" s="145" t="s">
        <v>668</v>
      </c>
      <c r="D143" s="146" t="s">
        <v>43</v>
      </c>
      <c r="E143" s="98">
        <v>250</v>
      </c>
      <c r="F143" s="98">
        <v>400</v>
      </c>
      <c r="G143" s="154">
        <f>F143-F143*Оглавление!$K$14</f>
        <v>400</v>
      </c>
      <c r="H143" s="97">
        <v>0</v>
      </c>
      <c r="I143" s="183">
        <f t="shared" si="9"/>
        <v>0</v>
      </c>
      <c r="K143" s="149"/>
    </row>
    <row r="144" s="83" customFormat="1" ht="12.75">
      <c r="A144" s="182"/>
      <c r="B144" s="166" t="s">
        <v>669</v>
      </c>
      <c r="C144" s="152" t="s">
        <v>670</v>
      </c>
      <c r="D144" s="146" t="s">
        <v>43</v>
      </c>
      <c r="E144" s="184">
        <v>250</v>
      </c>
      <c r="F144" s="184">
        <v>540</v>
      </c>
      <c r="G144" s="154">
        <f>F144-F144*Оглавление!$K$14</f>
        <v>540</v>
      </c>
      <c r="H144" s="97">
        <v>0</v>
      </c>
      <c r="I144" s="183">
        <f t="shared" si="9"/>
        <v>0</v>
      </c>
      <c r="K144" s="149"/>
    </row>
    <row r="145" s="83" customFormat="1" ht="12.75">
      <c r="A145" s="182"/>
      <c r="B145" s="144" t="s">
        <v>671</v>
      </c>
      <c r="C145" s="145" t="s">
        <v>672</v>
      </c>
      <c r="D145" s="146" t="s">
        <v>43</v>
      </c>
      <c r="E145" s="98">
        <v>200</v>
      </c>
      <c r="F145" s="98">
        <v>520</v>
      </c>
      <c r="G145" s="154">
        <f>F145-F145*Оглавление!$K$14</f>
        <v>520</v>
      </c>
      <c r="H145" s="97">
        <v>0</v>
      </c>
      <c r="I145" s="183">
        <f t="shared" si="9"/>
        <v>0</v>
      </c>
      <c r="K145" s="149"/>
    </row>
    <row r="146" s="83" customFormat="1" ht="12.75">
      <c r="A146" s="182"/>
      <c r="B146" s="166" t="s">
        <v>673</v>
      </c>
      <c r="C146" s="152" t="s">
        <v>674</v>
      </c>
      <c r="D146" s="146" t="s">
        <v>43</v>
      </c>
      <c r="E146" s="184">
        <v>100</v>
      </c>
      <c r="F146" s="184">
        <v>588</v>
      </c>
      <c r="G146" s="154">
        <f>F146-F146*Оглавление!$K$14</f>
        <v>588</v>
      </c>
      <c r="H146" s="97">
        <v>0</v>
      </c>
      <c r="I146" s="183">
        <f t="shared" si="9"/>
        <v>0</v>
      </c>
      <c r="K146" s="149"/>
    </row>
    <row r="147" s="83" customFormat="1" ht="12.75">
      <c r="A147" s="182"/>
      <c r="B147" s="144" t="s">
        <v>675</v>
      </c>
      <c r="C147" s="145" t="s">
        <v>676</v>
      </c>
      <c r="D147" s="146" t="s">
        <v>43</v>
      </c>
      <c r="E147" s="98">
        <v>150</v>
      </c>
      <c r="F147" s="98">
        <v>668</v>
      </c>
      <c r="G147" s="154">
        <f>F147-F147*Оглавление!$K$14</f>
        <v>668</v>
      </c>
      <c r="H147" s="97">
        <v>0</v>
      </c>
      <c r="I147" s="183">
        <f t="shared" si="9"/>
        <v>0</v>
      </c>
      <c r="K147" s="149"/>
    </row>
    <row r="148" s="83" customFormat="1" ht="12.75">
      <c r="A148" s="182"/>
      <c r="B148" s="166" t="s">
        <v>677</v>
      </c>
      <c r="C148" s="152" t="s">
        <v>678</v>
      </c>
      <c r="D148" s="146" t="s">
        <v>43</v>
      </c>
      <c r="E148" s="184">
        <v>100</v>
      </c>
      <c r="F148" s="184">
        <v>930</v>
      </c>
      <c r="G148" s="154">
        <f>F148-F148*Оглавление!$K$14</f>
        <v>930</v>
      </c>
      <c r="H148" s="97">
        <v>0</v>
      </c>
      <c r="I148" s="183">
        <f t="shared" si="9"/>
        <v>0</v>
      </c>
      <c r="K148" s="149"/>
    </row>
    <row r="149" s="83" customFormat="1" ht="12.75">
      <c r="A149" s="182"/>
      <c r="B149" s="144" t="s">
        <v>679</v>
      </c>
      <c r="C149" s="145" t="s">
        <v>680</v>
      </c>
      <c r="D149" s="146" t="s">
        <v>43</v>
      </c>
      <c r="E149" s="98">
        <v>50</v>
      </c>
      <c r="F149" s="98">
        <v>936</v>
      </c>
      <c r="G149" s="154">
        <f>F149-F149*Оглавление!$K$14</f>
        <v>936</v>
      </c>
      <c r="H149" s="97">
        <v>0</v>
      </c>
      <c r="I149" s="183">
        <f t="shared" si="9"/>
        <v>0</v>
      </c>
      <c r="K149" s="149"/>
    </row>
    <row r="150" s="83" customFormat="1" ht="12.75">
      <c r="A150" s="182"/>
      <c r="B150" s="166" t="s">
        <v>681</v>
      </c>
      <c r="C150" s="152" t="s">
        <v>682</v>
      </c>
      <c r="D150" s="146" t="s">
        <v>43</v>
      </c>
      <c r="E150" s="184">
        <v>50</v>
      </c>
      <c r="F150" s="184">
        <v>1208</v>
      </c>
      <c r="G150" s="154">
        <f>F150-F150*Оглавление!$K$14</f>
        <v>1208</v>
      </c>
      <c r="H150" s="97">
        <v>0</v>
      </c>
      <c r="I150" s="183">
        <f t="shared" si="9"/>
        <v>0</v>
      </c>
      <c r="K150" s="149"/>
    </row>
    <row r="151" s="83" customFormat="1" ht="12.75">
      <c r="A151" s="182"/>
      <c r="B151" s="224" t="s">
        <v>683</v>
      </c>
      <c r="C151" s="225" t="s">
        <v>684</v>
      </c>
      <c r="D151" s="200" t="s">
        <v>43</v>
      </c>
      <c r="E151" s="226">
        <v>50</v>
      </c>
      <c r="F151" s="226">
        <v>1208</v>
      </c>
      <c r="G151" s="154">
        <f>F151-F151*Оглавление!$K$14</f>
        <v>1208</v>
      </c>
      <c r="H151" s="97">
        <v>0</v>
      </c>
      <c r="I151" s="183">
        <f t="shared" si="9"/>
        <v>0</v>
      </c>
      <c r="K151" s="149"/>
    </row>
    <row r="152" s="83" customFormat="1" ht="13.5">
      <c r="A152" s="185"/>
      <c r="B152" s="209" t="s">
        <v>685</v>
      </c>
      <c r="C152" s="210" t="s">
        <v>686</v>
      </c>
      <c r="D152" s="195" t="s">
        <v>43</v>
      </c>
      <c r="E152" s="211">
        <v>20</v>
      </c>
      <c r="F152" s="211">
        <v>1518</v>
      </c>
      <c r="G152" s="190">
        <f>F152-F152*Оглавление!$K$14</f>
        <v>1518</v>
      </c>
      <c r="H152" s="197">
        <v>0</v>
      </c>
      <c r="I152" s="192">
        <f t="shared" si="9"/>
        <v>0</v>
      </c>
      <c r="K152" s="149"/>
    </row>
    <row r="153" s="83" customFormat="1" ht="12.75">
      <c r="A153" s="182"/>
      <c r="B153" s="161" t="s">
        <v>687</v>
      </c>
      <c r="C153" s="162" t="s">
        <v>688</v>
      </c>
      <c r="D153" s="163" t="s">
        <v>43</v>
      </c>
      <c r="E153" s="213">
        <v>400</v>
      </c>
      <c r="F153" s="213">
        <v>302</v>
      </c>
      <c r="G153" s="154">
        <f>F153-F153*Оглавление!$K$14</f>
        <v>302</v>
      </c>
      <c r="H153" s="96">
        <v>0</v>
      </c>
      <c r="I153" s="214">
        <f t="shared" si="9"/>
        <v>0</v>
      </c>
      <c r="K153" s="149"/>
    </row>
    <row r="154" s="83" customFormat="1" ht="12.75">
      <c r="A154" s="182"/>
      <c r="B154" s="144" t="s">
        <v>689</v>
      </c>
      <c r="C154" s="145" t="s">
        <v>690</v>
      </c>
      <c r="D154" s="146" t="s">
        <v>43</v>
      </c>
      <c r="E154" s="98">
        <v>250</v>
      </c>
      <c r="F154" s="98">
        <v>368</v>
      </c>
      <c r="G154" s="154">
        <f>F154-F154*Оглавление!$K$14</f>
        <v>368</v>
      </c>
      <c r="H154" s="97">
        <v>0</v>
      </c>
      <c r="I154" s="183">
        <f t="shared" si="9"/>
        <v>0</v>
      </c>
      <c r="K154" s="149"/>
    </row>
    <row r="155" s="83" customFormat="1" ht="12.75">
      <c r="A155" s="182"/>
      <c r="B155" s="144" t="s">
        <v>691</v>
      </c>
      <c r="C155" s="145" t="s">
        <v>692</v>
      </c>
      <c r="D155" s="146" t="s">
        <v>43</v>
      </c>
      <c r="E155" s="98">
        <v>250</v>
      </c>
      <c r="F155" s="98">
        <v>380</v>
      </c>
      <c r="G155" s="154">
        <f>F155-F155*Оглавление!$K$14</f>
        <v>380</v>
      </c>
      <c r="H155" s="97">
        <v>0</v>
      </c>
      <c r="I155" s="183">
        <f t="shared" si="9"/>
        <v>0</v>
      </c>
      <c r="K155" s="149"/>
    </row>
    <row r="156" s="83" customFormat="1" ht="12.75">
      <c r="A156" s="182"/>
      <c r="B156" s="144" t="s">
        <v>693</v>
      </c>
      <c r="C156" s="145" t="s">
        <v>694</v>
      </c>
      <c r="D156" s="146" t="s">
        <v>43</v>
      </c>
      <c r="E156" s="98">
        <v>250</v>
      </c>
      <c r="F156" s="98">
        <v>462</v>
      </c>
      <c r="G156" s="154">
        <f>F156-F156*Оглавление!$K$14</f>
        <v>462</v>
      </c>
      <c r="H156" s="97">
        <v>0</v>
      </c>
      <c r="I156" s="183">
        <f t="shared" si="9"/>
        <v>0</v>
      </c>
      <c r="K156" s="149"/>
    </row>
    <row r="157" s="83" customFormat="1" ht="12.75">
      <c r="A157" s="182"/>
      <c r="B157" s="166" t="s">
        <v>695</v>
      </c>
      <c r="C157" s="152" t="s">
        <v>696</v>
      </c>
      <c r="D157" s="146" t="s">
        <v>43</v>
      </c>
      <c r="E157" s="184">
        <v>250</v>
      </c>
      <c r="F157" s="184">
        <v>370</v>
      </c>
      <c r="G157" s="154">
        <f>F157-F157*Оглавление!$K$14</f>
        <v>370</v>
      </c>
      <c r="H157" s="97">
        <v>0</v>
      </c>
      <c r="I157" s="183">
        <f t="shared" si="9"/>
        <v>0</v>
      </c>
      <c r="K157" s="149"/>
    </row>
    <row r="158" s="83" customFormat="1" ht="12.75">
      <c r="A158" s="182"/>
      <c r="B158" s="144" t="s">
        <v>697</v>
      </c>
      <c r="C158" s="145" t="s">
        <v>698</v>
      </c>
      <c r="D158" s="146" t="s">
        <v>43</v>
      </c>
      <c r="E158" s="98">
        <v>250</v>
      </c>
      <c r="F158" s="98">
        <v>464</v>
      </c>
      <c r="G158" s="154">
        <f>F158-F158*Оглавление!$K$14</f>
        <v>464</v>
      </c>
      <c r="H158" s="97">
        <v>0</v>
      </c>
      <c r="I158" s="183">
        <f t="shared" si="9"/>
        <v>0</v>
      </c>
      <c r="K158" s="149"/>
    </row>
    <row r="159" s="83" customFormat="1" ht="12.75">
      <c r="A159" s="182"/>
      <c r="B159" s="166" t="s">
        <v>699</v>
      </c>
      <c r="C159" s="152" t="s">
        <v>700</v>
      </c>
      <c r="D159" s="146" t="s">
        <v>43</v>
      </c>
      <c r="E159" s="184">
        <v>250</v>
      </c>
      <c r="F159" s="184">
        <v>580</v>
      </c>
      <c r="G159" s="154">
        <f>F159-F159*Оглавление!$K$14</f>
        <v>580</v>
      </c>
      <c r="H159" s="97">
        <v>0</v>
      </c>
      <c r="I159" s="183">
        <f t="shared" si="9"/>
        <v>0</v>
      </c>
      <c r="K159" s="149"/>
    </row>
    <row r="160" s="83" customFormat="1" ht="12.75">
      <c r="A160" s="182"/>
      <c r="B160" s="144" t="s">
        <v>701</v>
      </c>
      <c r="C160" s="145" t="s">
        <v>702</v>
      </c>
      <c r="D160" s="146" t="s">
        <v>43</v>
      </c>
      <c r="E160" s="98">
        <v>100</v>
      </c>
      <c r="F160" s="98">
        <v>586</v>
      </c>
      <c r="G160" s="154">
        <f>F160-F160*Оглавление!$K$14</f>
        <v>586</v>
      </c>
      <c r="H160" s="97">
        <v>0</v>
      </c>
      <c r="I160" s="183">
        <f t="shared" si="9"/>
        <v>0</v>
      </c>
      <c r="K160" s="149"/>
    </row>
    <row r="161" s="83" customFormat="1" ht="12.75">
      <c r="A161" s="182"/>
      <c r="B161" s="166" t="s">
        <v>703</v>
      </c>
      <c r="C161" s="152" t="s">
        <v>704</v>
      </c>
      <c r="D161" s="146" t="s">
        <v>43</v>
      </c>
      <c r="E161" s="184">
        <v>150</v>
      </c>
      <c r="F161" s="184">
        <v>750</v>
      </c>
      <c r="G161" s="154">
        <f>F161-F161*Оглавление!$K$14</f>
        <v>750</v>
      </c>
      <c r="H161" s="97">
        <v>0</v>
      </c>
      <c r="I161" s="183">
        <f t="shared" si="9"/>
        <v>0</v>
      </c>
      <c r="K161" s="149"/>
    </row>
    <row r="162" s="83" customFormat="1" ht="12.75">
      <c r="A162" s="182"/>
      <c r="B162" s="144" t="s">
        <v>705</v>
      </c>
      <c r="C162" s="145" t="s">
        <v>706</v>
      </c>
      <c r="D162" s="146" t="s">
        <v>43</v>
      </c>
      <c r="E162" s="98">
        <v>50</v>
      </c>
      <c r="F162" s="98">
        <v>882</v>
      </c>
      <c r="G162" s="154">
        <f>F162-F162*Оглавление!$K$14</f>
        <v>882</v>
      </c>
      <c r="H162" s="97">
        <v>0</v>
      </c>
      <c r="I162" s="183">
        <f t="shared" si="9"/>
        <v>0</v>
      </c>
      <c r="K162" s="149"/>
    </row>
    <row r="163" s="83" customFormat="1" ht="12.75">
      <c r="A163" s="182"/>
      <c r="B163" s="166" t="s">
        <v>707</v>
      </c>
      <c r="C163" s="152" t="s">
        <v>708</v>
      </c>
      <c r="D163" s="146" t="s">
        <v>43</v>
      </c>
      <c r="E163" s="184">
        <v>50</v>
      </c>
      <c r="F163" s="184">
        <v>1002</v>
      </c>
      <c r="G163" s="154">
        <f>F163-F163*Оглавление!$K$14</f>
        <v>1002</v>
      </c>
      <c r="H163" s="97">
        <v>0</v>
      </c>
      <c r="I163" s="183">
        <f t="shared" si="9"/>
        <v>0</v>
      </c>
      <c r="K163" s="149"/>
    </row>
    <row r="164" s="83" customFormat="1" ht="12.75">
      <c r="A164" s="182"/>
      <c r="B164" s="144" t="s">
        <v>709</v>
      </c>
      <c r="C164" s="145" t="s">
        <v>710</v>
      </c>
      <c r="D164" s="146" t="s">
        <v>43</v>
      </c>
      <c r="E164" s="98">
        <v>50</v>
      </c>
      <c r="F164" s="98">
        <v>1238</v>
      </c>
      <c r="G164" s="154">
        <f>F164-F164*Оглавление!$K$14</f>
        <v>1238</v>
      </c>
      <c r="H164" s="97">
        <v>0</v>
      </c>
      <c r="I164" s="183">
        <f t="shared" si="9"/>
        <v>0</v>
      </c>
      <c r="K164" s="149"/>
    </row>
    <row r="165" s="83" customFormat="1" ht="12.75">
      <c r="A165" s="182"/>
      <c r="B165" s="198" t="s">
        <v>711</v>
      </c>
      <c r="C165" s="199" t="s">
        <v>712</v>
      </c>
      <c r="D165" s="200" t="s">
        <v>43</v>
      </c>
      <c r="E165" s="201">
        <v>50</v>
      </c>
      <c r="F165" s="201">
        <v>1313</v>
      </c>
      <c r="G165" s="154">
        <f>F165-F165*Оглавление!$K$14</f>
        <v>1313</v>
      </c>
      <c r="H165" s="97">
        <v>0</v>
      </c>
      <c r="I165" s="183">
        <f t="shared" si="9"/>
        <v>0</v>
      </c>
      <c r="K165" s="149"/>
    </row>
    <row r="166" s="83" customFormat="1" ht="13.5">
      <c r="A166" s="185"/>
      <c r="B166" s="193" t="s">
        <v>713</v>
      </c>
      <c r="C166" s="194" t="s">
        <v>714</v>
      </c>
      <c r="D166" s="195" t="s">
        <v>43</v>
      </c>
      <c r="E166" s="196">
        <v>50</v>
      </c>
      <c r="F166" s="196">
        <v>1580</v>
      </c>
      <c r="G166" s="190">
        <f>F166-F166*Оглавление!$K$14</f>
        <v>1580</v>
      </c>
      <c r="H166" s="197">
        <v>0</v>
      </c>
      <c r="I166" s="192">
        <f t="shared" si="9"/>
        <v>0</v>
      </c>
      <c r="K166" s="149"/>
    </row>
    <row r="167" s="83" customFormat="1" ht="12.75">
      <c r="A167" s="174"/>
      <c r="B167" s="206" t="s">
        <v>715</v>
      </c>
      <c r="C167" s="207" t="s">
        <v>716</v>
      </c>
      <c r="D167" s="177" t="s">
        <v>43</v>
      </c>
      <c r="E167" s="208">
        <v>200</v>
      </c>
      <c r="F167" s="208">
        <v>452</v>
      </c>
      <c r="G167" s="179">
        <f>F167-F167*Оглавление!$K$14</f>
        <v>452</v>
      </c>
      <c r="H167" s="180">
        <v>0</v>
      </c>
      <c r="I167" s="181">
        <f t="shared" si="9"/>
        <v>0</v>
      </c>
      <c r="K167" s="149"/>
    </row>
    <row r="168" s="83" customFormat="1" ht="12.75">
      <c r="A168" s="182"/>
      <c r="B168" s="144" t="s">
        <v>717</v>
      </c>
      <c r="C168" s="145" t="s">
        <v>718</v>
      </c>
      <c r="D168" s="146" t="s">
        <v>43</v>
      </c>
      <c r="E168" s="98">
        <v>250</v>
      </c>
      <c r="F168" s="98">
        <v>560</v>
      </c>
      <c r="G168" s="154">
        <f>F168-F168*Оглавление!$K$14</f>
        <v>560</v>
      </c>
      <c r="H168" s="97">
        <v>0</v>
      </c>
      <c r="I168" s="183">
        <f t="shared" si="9"/>
        <v>0</v>
      </c>
      <c r="K168" s="149"/>
    </row>
    <row r="169" s="83" customFormat="1" ht="12.75">
      <c r="A169" s="182"/>
      <c r="B169" s="166" t="s">
        <v>719</v>
      </c>
      <c r="C169" s="152" t="s">
        <v>720</v>
      </c>
      <c r="D169" s="146" t="s">
        <v>43</v>
      </c>
      <c r="E169" s="184">
        <v>250</v>
      </c>
      <c r="F169" s="184">
        <v>538</v>
      </c>
      <c r="G169" s="154">
        <f>F169-F169*Оглавление!$K$14</f>
        <v>538</v>
      </c>
      <c r="H169" s="97">
        <v>0</v>
      </c>
      <c r="I169" s="183">
        <f t="shared" si="9"/>
        <v>0</v>
      </c>
      <c r="K169" s="149"/>
    </row>
    <row r="170" s="83" customFormat="1" ht="12.75">
      <c r="A170" s="182"/>
      <c r="B170" s="166" t="s">
        <v>721</v>
      </c>
      <c r="C170" s="152" t="s">
        <v>722</v>
      </c>
      <c r="D170" s="146" t="s">
        <v>43</v>
      </c>
      <c r="E170" s="184">
        <v>250</v>
      </c>
      <c r="F170" s="184">
        <v>556</v>
      </c>
      <c r="G170" s="154">
        <f>F170-F170*Оглавление!$K$14</f>
        <v>556</v>
      </c>
      <c r="H170" s="97">
        <v>0</v>
      </c>
      <c r="I170" s="183">
        <f t="shared" ref="I170:I232" si="10">H170*G170</f>
        <v>0</v>
      </c>
      <c r="K170" s="149"/>
    </row>
    <row r="171" s="83" customFormat="1" ht="12.75">
      <c r="A171" s="182"/>
      <c r="B171" s="144" t="s">
        <v>723</v>
      </c>
      <c r="C171" s="145" t="s">
        <v>724</v>
      </c>
      <c r="D171" s="146" t="s">
        <v>43</v>
      </c>
      <c r="E171" s="98">
        <v>200</v>
      </c>
      <c r="F171" s="98">
        <v>618</v>
      </c>
      <c r="G171" s="154">
        <f>F171-F171*Оглавление!$K$14</f>
        <v>618</v>
      </c>
      <c r="H171" s="97">
        <v>0</v>
      </c>
      <c r="I171" s="183">
        <f t="shared" si="10"/>
        <v>0</v>
      </c>
      <c r="K171" s="149"/>
    </row>
    <row r="172" s="83" customFormat="1" ht="12.75">
      <c r="A172" s="182"/>
      <c r="B172" s="166" t="s">
        <v>725</v>
      </c>
      <c r="C172" s="152" t="s">
        <v>726</v>
      </c>
      <c r="D172" s="146" t="s">
        <v>43</v>
      </c>
      <c r="E172" s="184">
        <v>100</v>
      </c>
      <c r="F172" s="184">
        <v>782</v>
      </c>
      <c r="G172" s="154">
        <f>F172-F172*Оглавление!$K$14</f>
        <v>782</v>
      </c>
      <c r="H172" s="97">
        <v>0</v>
      </c>
      <c r="I172" s="183">
        <f t="shared" si="10"/>
        <v>0</v>
      </c>
      <c r="K172" s="149"/>
    </row>
    <row r="173" s="83" customFormat="1" ht="12.75">
      <c r="A173" s="182"/>
      <c r="B173" s="166" t="s">
        <v>727</v>
      </c>
      <c r="C173" s="152" t="s">
        <v>728</v>
      </c>
      <c r="D173" s="146" t="s">
        <v>43</v>
      </c>
      <c r="E173" s="184">
        <v>250</v>
      </c>
      <c r="F173" s="184">
        <v>570</v>
      </c>
      <c r="G173" s="154">
        <f>F173-F173*Оглавление!$K$14</f>
        <v>570</v>
      </c>
      <c r="H173" s="97">
        <v>0</v>
      </c>
      <c r="I173" s="183">
        <f t="shared" si="10"/>
        <v>0</v>
      </c>
      <c r="K173" s="149"/>
    </row>
    <row r="174" s="83" customFormat="1" ht="12.75">
      <c r="A174" s="182"/>
      <c r="B174" s="144" t="s">
        <v>729</v>
      </c>
      <c r="C174" s="145" t="s">
        <v>730</v>
      </c>
      <c r="D174" s="146" t="s">
        <v>43</v>
      </c>
      <c r="E174" s="98">
        <v>200</v>
      </c>
      <c r="F174" s="98">
        <v>684</v>
      </c>
      <c r="G174" s="154">
        <f>F174-F174*Оглавление!$K$14</f>
        <v>684</v>
      </c>
      <c r="H174" s="97">
        <v>0</v>
      </c>
      <c r="I174" s="183">
        <f t="shared" si="10"/>
        <v>0</v>
      </c>
      <c r="K174" s="149"/>
    </row>
    <row r="175" s="83" customFormat="1" ht="12.75">
      <c r="A175" s="182"/>
      <c r="B175" s="166" t="s">
        <v>731</v>
      </c>
      <c r="C175" s="152" t="s">
        <v>732</v>
      </c>
      <c r="D175" s="146" t="s">
        <v>43</v>
      </c>
      <c r="E175" s="184">
        <v>150</v>
      </c>
      <c r="F175" s="184">
        <v>946</v>
      </c>
      <c r="G175" s="154">
        <f>F175-F175*Оглавление!$K$14</f>
        <v>946</v>
      </c>
      <c r="H175" s="97">
        <v>0</v>
      </c>
      <c r="I175" s="183">
        <f t="shared" si="10"/>
        <v>0</v>
      </c>
      <c r="K175" s="149"/>
    </row>
    <row r="176" s="83" customFormat="1" ht="12.75">
      <c r="A176" s="182"/>
      <c r="B176" s="166" t="s">
        <v>733</v>
      </c>
      <c r="C176" s="152" t="s">
        <v>734</v>
      </c>
      <c r="D176" s="146" t="s">
        <v>43</v>
      </c>
      <c r="E176" s="184">
        <v>50</v>
      </c>
      <c r="F176" s="184">
        <v>898</v>
      </c>
      <c r="G176" s="154">
        <f>F176-F176*Оглавление!$K$14</f>
        <v>898</v>
      </c>
      <c r="H176" s="97">
        <v>0</v>
      </c>
      <c r="I176" s="183">
        <f t="shared" si="10"/>
        <v>0</v>
      </c>
      <c r="K176" s="149"/>
    </row>
    <row r="177" s="83" customFormat="1" ht="12.75">
      <c r="A177" s="182"/>
      <c r="B177" s="224" t="s">
        <v>735</v>
      </c>
      <c r="C177" s="225" t="s">
        <v>736</v>
      </c>
      <c r="D177" s="200" t="s">
        <v>43</v>
      </c>
      <c r="E177" s="226">
        <v>50</v>
      </c>
      <c r="F177" s="226">
        <v>1608</v>
      </c>
      <c r="G177" s="154">
        <f>F177-F177*Оглавление!$K$14</f>
        <v>1608</v>
      </c>
      <c r="H177" s="97">
        <v>0</v>
      </c>
      <c r="I177" s="183">
        <f t="shared" si="10"/>
        <v>0</v>
      </c>
      <c r="K177" s="149"/>
    </row>
    <row r="178" s="83" customFormat="1" ht="13.5">
      <c r="A178" s="185"/>
      <c r="B178" s="209" t="s">
        <v>737</v>
      </c>
      <c r="C178" s="210" t="s">
        <v>738</v>
      </c>
      <c r="D178" s="195" t="s">
        <v>43</v>
      </c>
      <c r="E178" s="211">
        <v>50</v>
      </c>
      <c r="F178" s="211">
        <v>2478</v>
      </c>
      <c r="G178" s="190">
        <f>F178-F178*Оглавление!$K$14</f>
        <v>2478</v>
      </c>
      <c r="H178" s="197">
        <v>0</v>
      </c>
      <c r="I178" s="192">
        <f t="shared" si="10"/>
        <v>0</v>
      </c>
      <c r="K178" s="149"/>
    </row>
    <row r="179" s="83" customFormat="1" ht="12.75">
      <c r="A179" s="237"/>
      <c r="B179" s="175" t="s">
        <v>739</v>
      </c>
      <c r="C179" s="223" t="s">
        <v>740</v>
      </c>
      <c r="D179" s="177" t="s">
        <v>43</v>
      </c>
      <c r="E179" s="178">
        <v>100</v>
      </c>
      <c r="F179" s="178">
        <v>628</v>
      </c>
      <c r="G179" s="179">
        <f>F179-F179*Оглавление!$K$14</f>
        <v>628</v>
      </c>
      <c r="H179" s="180">
        <v>0</v>
      </c>
      <c r="I179" s="181">
        <f t="shared" si="10"/>
        <v>0</v>
      </c>
      <c r="K179" s="149"/>
    </row>
    <row r="180" s="83" customFormat="1" ht="12.75">
      <c r="A180" s="238"/>
      <c r="B180" s="144" t="s">
        <v>741</v>
      </c>
      <c r="C180" s="215" t="s">
        <v>742</v>
      </c>
      <c r="D180" s="146" t="s">
        <v>43</v>
      </c>
      <c r="E180" s="98">
        <v>100</v>
      </c>
      <c r="F180" s="98">
        <v>718</v>
      </c>
      <c r="G180" s="154">
        <f>F180-F180*Оглавление!$K$14</f>
        <v>718</v>
      </c>
      <c r="H180" s="97">
        <v>0</v>
      </c>
      <c r="I180" s="183">
        <f t="shared" si="10"/>
        <v>0</v>
      </c>
      <c r="K180" s="149"/>
    </row>
    <row r="181" s="83" customFormat="1" ht="12.75">
      <c r="A181" s="238"/>
      <c r="B181" s="144" t="s">
        <v>743</v>
      </c>
      <c r="C181" s="215" t="s">
        <v>744</v>
      </c>
      <c r="D181" s="146" t="s">
        <v>43</v>
      </c>
      <c r="E181" s="98">
        <v>100</v>
      </c>
      <c r="F181" s="98">
        <v>800</v>
      </c>
      <c r="G181" s="154">
        <f>F181-F181*Оглавление!$K$14</f>
        <v>800</v>
      </c>
      <c r="H181" s="97">
        <v>0</v>
      </c>
      <c r="I181" s="183">
        <f t="shared" si="10"/>
        <v>0</v>
      </c>
      <c r="K181" s="149"/>
    </row>
    <row r="182" s="83" customFormat="1" ht="12.75">
      <c r="A182" s="238"/>
      <c r="B182" s="166" t="s">
        <v>745</v>
      </c>
      <c r="C182" s="216" t="s">
        <v>746</v>
      </c>
      <c r="D182" s="146" t="s">
        <v>43</v>
      </c>
      <c r="E182" s="184">
        <v>150</v>
      </c>
      <c r="F182" s="184">
        <v>936</v>
      </c>
      <c r="G182" s="154">
        <f>F182-F182*Оглавление!$K$14</f>
        <v>936</v>
      </c>
      <c r="H182" s="97">
        <v>0</v>
      </c>
      <c r="I182" s="183">
        <f t="shared" si="10"/>
        <v>0</v>
      </c>
      <c r="K182" s="149"/>
    </row>
    <row r="183" s="83" customFormat="1" ht="12.75">
      <c r="A183" s="238"/>
      <c r="B183" s="166" t="s">
        <v>747</v>
      </c>
      <c r="C183" s="216" t="s">
        <v>748</v>
      </c>
      <c r="D183" s="146" t="s">
        <v>43</v>
      </c>
      <c r="E183" s="184">
        <v>60</v>
      </c>
      <c r="F183" s="184">
        <v>1024</v>
      </c>
      <c r="G183" s="154">
        <f>F183-F183*Оглавление!$K$14</f>
        <v>1024</v>
      </c>
      <c r="H183" s="97">
        <v>0</v>
      </c>
      <c r="I183" s="183">
        <f t="shared" si="10"/>
        <v>0</v>
      </c>
      <c r="K183" s="149"/>
    </row>
    <row r="184" s="83" customFormat="1" ht="12.75">
      <c r="A184" s="238"/>
      <c r="B184" s="166" t="s">
        <v>749</v>
      </c>
      <c r="C184" s="216" t="s">
        <v>750</v>
      </c>
      <c r="D184" s="146" t="s">
        <v>43</v>
      </c>
      <c r="E184" s="184">
        <v>50</v>
      </c>
      <c r="F184" s="184">
        <v>1087</v>
      </c>
      <c r="G184" s="154">
        <f>F184-F184*Оглавление!$K$14</f>
        <v>1087</v>
      </c>
      <c r="H184" s="97">
        <v>0</v>
      </c>
      <c r="I184" s="183">
        <f t="shared" si="10"/>
        <v>0</v>
      </c>
      <c r="K184" s="149"/>
    </row>
    <row r="185" s="83" customFormat="1" ht="12.75">
      <c r="A185" s="238"/>
      <c r="B185" s="144" t="s">
        <v>751</v>
      </c>
      <c r="C185" s="215" t="s">
        <v>752</v>
      </c>
      <c r="D185" s="146" t="s">
        <v>43</v>
      </c>
      <c r="E185" s="184">
        <v>50</v>
      </c>
      <c r="F185" s="184">
        <v>1053</v>
      </c>
      <c r="G185" s="154">
        <f>F185-F185*Оглавление!$K$14</f>
        <v>1053</v>
      </c>
      <c r="H185" s="97">
        <v>0</v>
      </c>
      <c r="I185" s="183">
        <f t="shared" si="10"/>
        <v>0</v>
      </c>
      <c r="K185" s="149"/>
    </row>
    <row r="186" s="83" customFormat="1" ht="13.5">
      <c r="A186" s="239"/>
      <c r="B186" s="193" t="s">
        <v>753</v>
      </c>
      <c r="C186" s="221" t="s">
        <v>754</v>
      </c>
      <c r="D186" s="195" t="s">
        <v>43</v>
      </c>
      <c r="E186" s="196">
        <v>50</v>
      </c>
      <c r="F186" s="196">
        <v>1426</v>
      </c>
      <c r="G186" s="190">
        <f>F186-F186*Оглавление!$K$14</f>
        <v>1426</v>
      </c>
      <c r="H186" s="197">
        <v>0</v>
      </c>
      <c r="I186" s="192">
        <f t="shared" si="10"/>
        <v>0</v>
      </c>
      <c r="K186" s="149"/>
    </row>
    <row r="187" s="83" customFormat="1" ht="12.75">
      <c r="A187" s="182"/>
      <c r="B187" s="240" t="s">
        <v>755</v>
      </c>
      <c r="C187" s="241" t="s">
        <v>756</v>
      </c>
      <c r="D187" s="163" t="s">
        <v>43</v>
      </c>
      <c r="E187" s="242">
        <v>100</v>
      </c>
      <c r="F187" s="242">
        <v>700</v>
      </c>
      <c r="G187" s="154">
        <f>F187-F187*Оглавление!$K$14</f>
        <v>700</v>
      </c>
      <c r="H187" s="96">
        <v>0</v>
      </c>
      <c r="I187" s="214">
        <f t="shared" si="10"/>
        <v>0</v>
      </c>
      <c r="K187" s="149"/>
    </row>
    <row r="188" s="83" customFormat="1" ht="12.75">
      <c r="A188" s="182"/>
      <c r="B188" s="144" t="s">
        <v>757</v>
      </c>
      <c r="C188" s="216" t="s">
        <v>758</v>
      </c>
      <c r="D188" s="146" t="s">
        <v>43</v>
      </c>
      <c r="E188" s="184">
        <v>100</v>
      </c>
      <c r="F188" s="184">
        <v>1105</v>
      </c>
      <c r="G188" s="154">
        <f>F188-F188*Оглавление!$K$14</f>
        <v>1105</v>
      </c>
      <c r="H188" s="97">
        <v>0</v>
      </c>
      <c r="I188" s="183">
        <f t="shared" si="10"/>
        <v>0</v>
      </c>
    </row>
    <row r="189" s="83" customFormat="1" ht="12.75">
      <c r="A189" s="182"/>
      <c r="B189" s="166" t="s">
        <v>759</v>
      </c>
      <c r="C189" s="216" t="s">
        <v>760</v>
      </c>
      <c r="D189" s="146" t="s">
        <v>43</v>
      </c>
      <c r="E189" s="184">
        <v>100</v>
      </c>
      <c r="F189" s="184">
        <v>800</v>
      </c>
      <c r="G189" s="154">
        <f>F189-F189*Оглавление!$K$14</f>
        <v>800</v>
      </c>
      <c r="H189" s="97">
        <v>0</v>
      </c>
      <c r="I189" s="183">
        <f t="shared" si="10"/>
        <v>0</v>
      </c>
    </row>
    <row r="190" s="83" customFormat="1" ht="12.75">
      <c r="A190" s="182"/>
      <c r="B190" s="144" t="s">
        <v>761</v>
      </c>
      <c r="C190" s="216" t="s">
        <v>762</v>
      </c>
      <c r="D190" s="146" t="s">
        <v>43</v>
      </c>
      <c r="E190" s="184">
        <v>100</v>
      </c>
      <c r="F190" s="184">
        <v>1110</v>
      </c>
      <c r="G190" s="154">
        <f>F190-F190*Оглавление!$K$14</f>
        <v>1110</v>
      </c>
      <c r="H190" s="97">
        <v>0</v>
      </c>
      <c r="I190" s="183">
        <f t="shared" si="10"/>
        <v>0</v>
      </c>
    </row>
    <row r="191" s="83" customFormat="1" ht="12.75">
      <c r="A191" s="182"/>
      <c r="B191" s="166" t="s">
        <v>763</v>
      </c>
      <c r="C191" s="216" t="s">
        <v>764</v>
      </c>
      <c r="D191" s="146" t="s">
        <v>43</v>
      </c>
      <c r="E191" s="184">
        <v>50</v>
      </c>
      <c r="F191" s="184">
        <v>1056</v>
      </c>
      <c r="G191" s="154">
        <f>F191-F191*Оглавление!$K$14</f>
        <v>1056</v>
      </c>
      <c r="H191" s="97">
        <v>0</v>
      </c>
      <c r="I191" s="183">
        <f t="shared" si="10"/>
        <v>0</v>
      </c>
    </row>
    <row r="192" s="83" customFormat="1" ht="12.75">
      <c r="A192" s="182"/>
      <c r="B192" s="144" t="s">
        <v>765</v>
      </c>
      <c r="C192" s="215" t="s">
        <v>766</v>
      </c>
      <c r="D192" s="146" t="s">
        <v>43</v>
      </c>
      <c r="E192" s="98">
        <v>50</v>
      </c>
      <c r="F192" s="98">
        <v>1058</v>
      </c>
      <c r="G192" s="154">
        <f>F192-F192*Оглавление!$K$14</f>
        <v>1058</v>
      </c>
      <c r="H192" s="97">
        <v>0</v>
      </c>
      <c r="I192" s="183">
        <f t="shared" si="10"/>
        <v>0</v>
      </c>
      <c r="K192" s="149"/>
    </row>
    <row r="193" s="83" customFormat="1" ht="12.75">
      <c r="A193" s="182"/>
      <c r="B193" s="166" t="s">
        <v>767</v>
      </c>
      <c r="C193" s="216" t="s">
        <v>768</v>
      </c>
      <c r="D193" s="146" t="s">
        <v>43</v>
      </c>
      <c r="E193" s="94">
        <v>50</v>
      </c>
      <c r="F193" s="94">
        <v>1228</v>
      </c>
      <c r="G193" s="154">
        <f>F193-F193*Оглавление!$K$14</f>
        <v>1228</v>
      </c>
      <c r="H193" s="97">
        <v>0</v>
      </c>
      <c r="I193" s="183">
        <f t="shared" si="10"/>
        <v>0</v>
      </c>
      <c r="K193" s="149"/>
    </row>
    <row r="194" s="83" customFormat="1" ht="12.75">
      <c r="A194" s="182"/>
      <c r="B194" s="166" t="s">
        <v>769</v>
      </c>
      <c r="C194" s="216" t="s">
        <v>770</v>
      </c>
      <c r="D194" s="146" t="s">
        <v>43</v>
      </c>
      <c r="E194" s="94">
        <v>50</v>
      </c>
      <c r="F194" s="94">
        <v>1366</v>
      </c>
      <c r="G194" s="154">
        <f>F194-F194*Оглавление!$K$14</f>
        <v>1366</v>
      </c>
      <c r="H194" s="97">
        <v>0</v>
      </c>
      <c r="I194" s="183">
        <f t="shared" si="10"/>
        <v>0</v>
      </c>
      <c r="K194" s="149"/>
    </row>
    <row r="195" s="83" customFormat="1" ht="13.5">
      <c r="A195" s="185"/>
      <c r="B195" s="193" t="s">
        <v>771</v>
      </c>
      <c r="C195" s="221" t="s">
        <v>772</v>
      </c>
      <c r="D195" s="195" t="s">
        <v>43</v>
      </c>
      <c r="E195" s="196">
        <v>50</v>
      </c>
      <c r="F195" s="196">
        <v>1940</v>
      </c>
      <c r="G195" s="190">
        <f>F195-F195*Оглавление!$K$14</f>
        <v>1940</v>
      </c>
      <c r="H195" s="197">
        <v>0</v>
      </c>
      <c r="I195" s="192">
        <f t="shared" si="10"/>
        <v>0</v>
      </c>
      <c r="K195" s="149"/>
    </row>
    <row r="196" s="83" customFormat="1" ht="12.75">
      <c r="A196" s="174"/>
      <c r="B196" s="206" t="s">
        <v>773</v>
      </c>
      <c r="C196" s="219" t="s">
        <v>774</v>
      </c>
      <c r="D196" s="177" t="s">
        <v>43</v>
      </c>
      <c r="E196" s="243">
        <v>200</v>
      </c>
      <c r="F196" s="243">
        <v>422</v>
      </c>
      <c r="G196" s="179">
        <f>F196-F196*Оглавление!$K$14</f>
        <v>422</v>
      </c>
      <c r="H196" s="180">
        <v>0</v>
      </c>
      <c r="I196" s="181">
        <f t="shared" si="10"/>
        <v>0</v>
      </c>
      <c r="K196" s="149"/>
    </row>
    <row r="197" s="83" customFormat="1" ht="12.75">
      <c r="A197" s="182"/>
      <c r="B197" s="144" t="s">
        <v>775</v>
      </c>
      <c r="C197" s="215" t="s">
        <v>776</v>
      </c>
      <c r="D197" s="146" t="s">
        <v>43</v>
      </c>
      <c r="E197" s="98">
        <v>150</v>
      </c>
      <c r="F197" s="98">
        <v>514</v>
      </c>
      <c r="G197" s="154">
        <f>F197-F197*Оглавление!$K$14</f>
        <v>514</v>
      </c>
      <c r="H197" s="97">
        <v>0</v>
      </c>
      <c r="I197" s="183">
        <f t="shared" si="10"/>
        <v>0</v>
      </c>
      <c r="K197" s="149"/>
    </row>
    <row r="198" s="83" customFormat="1" ht="12.75">
      <c r="A198" s="182"/>
      <c r="B198" s="166" t="s">
        <v>777</v>
      </c>
      <c r="C198" s="216" t="s">
        <v>778</v>
      </c>
      <c r="D198" s="146" t="s">
        <v>43</v>
      </c>
      <c r="E198" s="94">
        <v>200</v>
      </c>
      <c r="F198" s="94">
        <v>460</v>
      </c>
      <c r="G198" s="154">
        <f>F198-F198*Оглавление!$K$14</f>
        <v>460</v>
      </c>
      <c r="H198" s="97">
        <v>0</v>
      </c>
      <c r="I198" s="183">
        <f t="shared" si="10"/>
        <v>0</v>
      </c>
      <c r="K198" s="149"/>
    </row>
    <row r="199" s="83" customFormat="1" ht="12.75">
      <c r="A199" s="182"/>
      <c r="B199" s="144" t="s">
        <v>779</v>
      </c>
      <c r="C199" s="215" t="s">
        <v>780</v>
      </c>
      <c r="D199" s="146" t="s">
        <v>43</v>
      </c>
      <c r="E199" s="98">
        <v>200</v>
      </c>
      <c r="F199" s="98">
        <v>520</v>
      </c>
      <c r="G199" s="154">
        <f>F199-F199*Оглавление!$K$14</f>
        <v>520</v>
      </c>
      <c r="H199" s="97">
        <v>0</v>
      </c>
      <c r="I199" s="183">
        <f t="shared" si="10"/>
        <v>0</v>
      </c>
      <c r="K199" s="149"/>
    </row>
    <row r="200" s="83" customFormat="1" ht="12.75">
      <c r="A200" s="182"/>
      <c r="B200" s="166" t="s">
        <v>781</v>
      </c>
      <c r="C200" s="216" t="s">
        <v>782</v>
      </c>
      <c r="D200" s="146" t="s">
        <v>43</v>
      </c>
      <c r="E200" s="94">
        <v>100</v>
      </c>
      <c r="F200" s="94">
        <v>678</v>
      </c>
      <c r="G200" s="154">
        <f>F200-F200*Оглавление!$K$14</f>
        <v>678</v>
      </c>
      <c r="H200" s="97">
        <v>0</v>
      </c>
      <c r="I200" s="183">
        <f t="shared" si="10"/>
        <v>0</v>
      </c>
      <c r="K200" s="149"/>
    </row>
    <row r="201" s="83" customFormat="1" ht="12.75">
      <c r="A201" s="182"/>
      <c r="B201" s="144" t="s">
        <v>783</v>
      </c>
      <c r="C201" s="215" t="s">
        <v>784</v>
      </c>
      <c r="D201" s="146" t="s">
        <v>43</v>
      </c>
      <c r="E201" s="98">
        <v>100</v>
      </c>
      <c r="F201" s="98">
        <v>498</v>
      </c>
      <c r="G201" s="154">
        <f>F201-F201*Оглавление!$K$14</f>
        <v>498</v>
      </c>
      <c r="H201" s="97">
        <v>0</v>
      </c>
      <c r="I201" s="183">
        <f t="shared" si="10"/>
        <v>0</v>
      </c>
      <c r="K201" s="149"/>
    </row>
    <row r="202" s="83" customFormat="1" ht="12.75">
      <c r="A202" s="182"/>
      <c r="B202" s="144" t="s">
        <v>785</v>
      </c>
      <c r="C202" s="215" t="s">
        <v>786</v>
      </c>
      <c r="D202" s="146" t="s">
        <v>43</v>
      </c>
      <c r="E202" s="98">
        <v>100</v>
      </c>
      <c r="F202" s="98">
        <v>556</v>
      </c>
      <c r="G202" s="154">
        <f>F202-F202*Оглавление!$K$14</f>
        <v>556</v>
      </c>
      <c r="H202" s="97">
        <v>0</v>
      </c>
      <c r="I202" s="183">
        <f t="shared" si="10"/>
        <v>0</v>
      </c>
      <c r="K202" s="149"/>
    </row>
    <row r="203" s="83" customFormat="1" ht="12.75">
      <c r="A203" s="182"/>
      <c r="B203" s="166" t="s">
        <v>787</v>
      </c>
      <c r="C203" s="216" t="s">
        <v>788</v>
      </c>
      <c r="D203" s="146" t="s">
        <v>43</v>
      </c>
      <c r="E203" s="94">
        <v>100</v>
      </c>
      <c r="F203" s="94">
        <v>592</v>
      </c>
      <c r="G203" s="154">
        <f>F203-F203*Оглавление!$K$14</f>
        <v>592</v>
      </c>
      <c r="H203" s="97">
        <v>0</v>
      </c>
      <c r="I203" s="183">
        <f t="shared" si="10"/>
        <v>0</v>
      </c>
      <c r="K203" s="149"/>
    </row>
    <row r="204" s="83" customFormat="1" ht="12.75">
      <c r="A204" s="182"/>
      <c r="B204" s="166" t="s">
        <v>789</v>
      </c>
      <c r="C204" s="216" t="s">
        <v>790</v>
      </c>
      <c r="D204" s="146" t="s">
        <v>43</v>
      </c>
      <c r="E204" s="94">
        <v>80</v>
      </c>
      <c r="F204" s="94">
        <v>660</v>
      </c>
      <c r="G204" s="154">
        <f>F204-F204*Оглавление!$K$14</f>
        <v>660</v>
      </c>
      <c r="H204" s="97">
        <v>0</v>
      </c>
      <c r="I204" s="183">
        <f t="shared" si="10"/>
        <v>0</v>
      </c>
      <c r="K204" s="149"/>
    </row>
    <row r="205" s="83" customFormat="1" ht="12.75">
      <c r="A205" s="182"/>
      <c r="B205" s="166" t="s">
        <v>791</v>
      </c>
      <c r="C205" s="216" t="s">
        <v>792</v>
      </c>
      <c r="D205" s="146" t="s">
        <v>43</v>
      </c>
      <c r="E205" s="94">
        <v>100</v>
      </c>
      <c r="F205" s="94">
        <v>824</v>
      </c>
      <c r="G205" s="154">
        <f>F205-F205*Оглавление!$K$14</f>
        <v>824</v>
      </c>
      <c r="H205" s="97">
        <v>0</v>
      </c>
      <c r="I205" s="183">
        <f t="shared" si="10"/>
        <v>0</v>
      </c>
      <c r="K205" s="149"/>
    </row>
    <row r="206" s="83" customFormat="1" ht="12.75">
      <c r="A206" s="182"/>
      <c r="B206" s="144" t="s">
        <v>793</v>
      </c>
      <c r="C206" s="215" t="s">
        <v>794</v>
      </c>
      <c r="D206" s="146" t="s">
        <v>43</v>
      </c>
      <c r="E206" s="98">
        <v>50</v>
      </c>
      <c r="F206" s="98">
        <v>1236</v>
      </c>
      <c r="G206" s="154">
        <f>F206-F206*Оглавление!$K$14</f>
        <v>1236</v>
      </c>
      <c r="H206" s="97">
        <v>0</v>
      </c>
      <c r="I206" s="183">
        <f t="shared" si="10"/>
        <v>0</v>
      </c>
      <c r="K206" s="149"/>
    </row>
    <row r="207" s="83" customFormat="1" ht="13.5">
      <c r="A207" s="185"/>
      <c r="B207" s="193" t="s">
        <v>795</v>
      </c>
      <c r="C207" s="221" t="s">
        <v>796</v>
      </c>
      <c r="D207" s="195" t="s">
        <v>43</v>
      </c>
      <c r="E207" s="196">
        <v>50</v>
      </c>
      <c r="F207" s="196">
        <v>1430</v>
      </c>
      <c r="G207" s="190">
        <f>F207-F207*Оглавление!$K$14</f>
        <v>1430</v>
      </c>
      <c r="H207" s="197">
        <v>0</v>
      </c>
      <c r="I207" s="192">
        <f t="shared" si="10"/>
        <v>0</v>
      </c>
      <c r="K207" s="149"/>
    </row>
    <row r="208" s="83" customFormat="1" ht="12.75">
      <c r="A208" s="174"/>
      <c r="B208" s="206" t="s">
        <v>797</v>
      </c>
      <c r="C208" s="219" t="s">
        <v>798</v>
      </c>
      <c r="D208" s="177" t="s">
        <v>43</v>
      </c>
      <c r="E208" s="243">
        <v>200</v>
      </c>
      <c r="F208" s="243">
        <v>380</v>
      </c>
      <c r="G208" s="179">
        <f>F208-F208*Оглавление!$K$14</f>
        <v>380</v>
      </c>
      <c r="H208" s="180">
        <v>0</v>
      </c>
      <c r="I208" s="181">
        <f t="shared" si="10"/>
        <v>0</v>
      </c>
      <c r="K208" s="149"/>
    </row>
    <row r="209" s="83" customFormat="1" ht="12.75">
      <c r="A209" s="182"/>
      <c r="B209" s="144" t="s">
        <v>799</v>
      </c>
      <c r="C209" s="215" t="s">
        <v>800</v>
      </c>
      <c r="D209" s="146" t="s">
        <v>43</v>
      </c>
      <c r="E209" s="98">
        <v>150</v>
      </c>
      <c r="F209" s="98">
        <v>488</v>
      </c>
      <c r="G209" s="154">
        <f>F209-F209*Оглавление!$K$14</f>
        <v>488</v>
      </c>
      <c r="H209" s="97">
        <v>0</v>
      </c>
      <c r="I209" s="183">
        <f t="shared" si="10"/>
        <v>0</v>
      </c>
      <c r="K209" s="149"/>
    </row>
    <row r="210" s="83" customFormat="1" ht="12.75">
      <c r="A210" s="182"/>
      <c r="B210" s="166" t="s">
        <v>801</v>
      </c>
      <c r="C210" s="216" t="s">
        <v>802</v>
      </c>
      <c r="D210" s="146" t="s">
        <v>43</v>
      </c>
      <c r="E210" s="94">
        <v>200</v>
      </c>
      <c r="F210" s="94">
        <v>444</v>
      </c>
      <c r="G210" s="154">
        <f>F210-F210*Оглавление!$K$14</f>
        <v>444</v>
      </c>
      <c r="H210" s="97">
        <v>0</v>
      </c>
      <c r="I210" s="183">
        <f t="shared" si="10"/>
        <v>0</v>
      </c>
      <c r="K210" s="149"/>
    </row>
    <row r="211" s="83" customFormat="1" ht="12.75">
      <c r="A211" s="182"/>
      <c r="B211" s="144" t="s">
        <v>803</v>
      </c>
      <c r="C211" s="215" t="s">
        <v>804</v>
      </c>
      <c r="D211" s="146" t="s">
        <v>43</v>
      </c>
      <c r="E211" s="98">
        <v>200</v>
      </c>
      <c r="F211" s="98">
        <v>573</v>
      </c>
      <c r="G211" s="154">
        <f>F211-F211*Оглавление!$K$14</f>
        <v>573</v>
      </c>
      <c r="H211" s="97">
        <v>0</v>
      </c>
      <c r="I211" s="183">
        <f t="shared" si="10"/>
        <v>0</v>
      </c>
      <c r="K211" s="149"/>
    </row>
    <row r="212" s="83" customFormat="1" ht="12.75">
      <c r="A212" s="182"/>
      <c r="B212" s="166" t="s">
        <v>805</v>
      </c>
      <c r="C212" s="216" t="s">
        <v>806</v>
      </c>
      <c r="D212" s="146" t="s">
        <v>43</v>
      </c>
      <c r="E212" s="94">
        <v>100</v>
      </c>
      <c r="F212" s="94">
        <v>706</v>
      </c>
      <c r="G212" s="154">
        <f>F212-F212*Оглавление!$K$14</f>
        <v>706</v>
      </c>
      <c r="H212" s="97">
        <v>0</v>
      </c>
      <c r="I212" s="183">
        <f t="shared" si="10"/>
        <v>0</v>
      </c>
      <c r="K212" s="149"/>
    </row>
    <row r="213" s="83" customFormat="1" ht="12.75">
      <c r="A213" s="182"/>
      <c r="B213" s="144" t="s">
        <v>807</v>
      </c>
      <c r="C213" s="215" t="s">
        <v>808</v>
      </c>
      <c r="D213" s="146" t="s">
        <v>43</v>
      </c>
      <c r="E213" s="98">
        <v>100</v>
      </c>
      <c r="F213" s="98">
        <v>434</v>
      </c>
      <c r="G213" s="154">
        <f>F213-F213*Оглавление!$K$14</f>
        <v>434</v>
      </c>
      <c r="H213" s="97">
        <v>0</v>
      </c>
      <c r="I213" s="183">
        <f t="shared" si="10"/>
        <v>0</v>
      </c>
      <c r="K213" s="149"/>
    </row>
    <row r="214" s="83" customFormat="1" ht="12.75">
      <c r="A214" s="182"/>
      <c r="B214" s="144" t="s">
        <v>809</v>
      </c>
      <c r="C214" s="215" t="s">
        <v>810</v>
      </c>
      <c r="D214" s="146" t="s">
        <v>43</v>
      </c>
      <c r="E214" s="98">
        <v>100</v>
      </c>
      <c r="F214" s="98">
        <v>532</v>
      </c>
      <c r="G214" s="154">
        <f>F214-F214*Оглавление!$K$14</f>
        <v>532</v>
      </c>
      <c r="H214" s="97">
        <v>0</v>
      </c>
      <c r="I214" s="183">
        <f t="shared" si="10"/>
        <v>0</v>
      </c>
      <c r="K214" s="149"/>
    </row>
    <row r="215" s="83" customFormat="1" ht="12.75">
      <c r="A215" s="182"/>
      <c r="B215" s="144" t="s">
        <v>811</v>
      </c>
      <c r="C215" s="145" t="s">
        <v>812</v>
      </c>
      <c r="D215" s="146" t="s">
        <v>43</v>
      </c>
      <c r="E215" s="98">
        <v>100</v>
      </c>
      <c r="F215" s="98">
        <v>716</v>
      </c>
      <c r="G215" s="154">
        <f>F215-F215*Оглавление!$K$14</f>
        <v>716</v>
      </c>
      <c r="H215" s="97">
        <v>0</v>
      </c>
      <c r="I215" s="183">
        <f t="shared" si="10"/>
        <v>0</v>
      </c>
      <c r="K215" s="149"/>
    </row>
    <row r="216" s="83" customFormat="1" ht="12.75">
      <c r="A216" s="182"/>
      <c r="B216" s="144" t="s">
        <v>813</v>
      </c>
      <c r="C216" s="152" t="s">
        <v>814</v>
      </c>
      <c r="D216" s="146" t="s">
        <v>43</v>
      </c>
      <c r="E216" s="184">
        <v>100</v>
      </c>
      <c r="F216" s="184">
        <v>657</v>
      </c>
      <c r="G216" s="154">
        <f>F216-F216*Оглавление!$K$14</f>
        <v>657</v>
      </c>
      <c r="H216" s="97">
        <v>0</v>
      </c>
      <c r="I216" s="183">
        <f t="shared" si="10"/>
        <v>0</v>
      </c>
      <c r="K216" s="149"/>
    </row>
    <row r="217" s="83" customFormat="1" ht="12.75">
      <c r="A217" s="182"/>
      <c r="B217" s="144" t="s">
        <v>815</v>
      </c>
      <c r="C217" s="145" t="s">
        <v>816</v>
      </c>
      <c r="D217" s="146" t="s">
        <v>43</v>
      </c>
      <c r="E217" s="98">
        <v>50</v>
      </c>
      <c r="F217" s="98">
        <v>858</v>
      </c>
      <c r="G217" s="154">
        <f>F217-F217*Оглавление!$K$14</f>
        <v>858</v>
      </c>
      <c r="H217" s="97">
        <v>0</v>
      </c>
      <c r="I217" s="183">
        <f t="shared" si="10"/>
        <v>0</v>
      </c>
      <c r="K217" s="149"/>
    </row>
    <row r="218" s="83" customFormat="1" ht="12.75">
      <c r="A218" s="182"/>
      <c r="B218" s="144" t="s">
        <v>817</v>
      </c>
      <c r="C218" s="145" t="s">
        <v>818</v>
      </c>
      <c r="D218" s="146" t="s">
        <v>43</v>
      </c>
      <c r="E218" s="98">
        <v>50</v>
      </c>
      <c r="F218" s="98">
        <v>1194</v>
      </c>
      <c r="G218" s="154">
        <f>F218-F218*Оглавление!$K$14</f>
        <v>1194</v>
      </c>
      <c r="H218" s="97">
        <v>0</v>
      </c>
      <c r="I218" s="183">
        <f t="shared" si="10"/>
        <v>0</v>
      </c>
      <c r="K218" s="149"/>
    </row>
    <row r="219" s="83" customFormat="1" ht="13.5">
      <c r="A219" s="185"/>
      <c r="B219" s="193" t="s">
        <v>819</v>
      </c>
      <c r="C219" s="194" t="s">
        <v>820</v>
      </c>
      <c r="D219" s="195" t="s">
        <v>43</v>
      </c>
      <c r="E219" s="196">
        <v>50</v>
      </c>
      <c r="F219" s="196">
        <v>1536</v>
      </c>
      <c r="G219" s="190">
        <f>F219-F219*Оглавление!$K$14</f>
        <v>1536</v>
      </c>
      <c r="H219" s="197">
        <v>0</v>
      </c>
      <c r="I219" s="192">
        <f t="shared" si="10"/>
        <v>0</v>
      </c>
      <c r="K219" s="149"/>
    </row>
    <row r="220" s="83" customFormat="1" ht="30" customHeight="1">
      <c r="A220" s="182"/>
      <c r="B220" s="240" t="s">
        <v>821</v>
      </c>
      <c r="C220" s="241" t="s">
        <v>822</v>
      </c>
      <c r="D220" s="163" t="s">
        <v>43</v>
      </c>
      <c r="E220" s="244">
        <v>100</v>
      </c>
      <c r="F220" s="244">
        <v>746</v>
      </c>
      <c r="G220" s="154">
        <f>F220-F220*Оглавление!$K$14</f>
        <v>746</v>
      </c>
      <c r="H220" s="96">
        <v>0</v>
      </c>
      <c r="I220" s="214">
        <f t="shared" si="10"/>
        <v>0</v>
      </c>
      <c r="K220" s="149"/>
    </row>
    <row r="221" s="83" customFormat="1" ht="30" customHeight="1">
      <c r="A221" s="185"/>
      <c r="B221" s="209" t="s">
        <v>823</v>
      </c>
      <c r="C221" s="222" t="s">
        <v>824</v>
      </c>
      <c r="D221" s="195" t="s">
        <v>43</v>
      </c>
      <c r="E221" s="211">
        <v>160</v>
      </c>
      <c r="F221" s="211">
        <v>866</v>
      </c>
      <c r="G221" s="190">
        <f>F221-F221*Оглавление!$K$14</f>
        <v>866</v>
      </c>
      <c r="H221" s="197">
        <v>0</v>
      </c>
      <c r="I221" s="192">
        <f t="shared" si="10"/>
        <v>0</v>
      </c>
      <c r="K221" s="149"/>
    </row>
    <row r="222" s="83" customFormat="1" ht="12.75">
      <c r="A222" s="237"/>
      <c r="B222" s="175" t="s">
        <v>825</v>
      </c>
      <c r="C222" s="176" t="s">
        <v>826</v>
      </c>
      <c r="D222" s="177" t="s">
        <v>43</v>
      </c>
      <c r="E222" s="178">
        <v>200</v>
      </c>
      <c r="F222" s="178">
        <v>302</v>
      </c>
      <c r="G222" s="179">
        <f>F222-F222*Оглавление!$K$14</f>
        <v>302</v>
      </c>
      <c r="H222" s="180">
        <v>0</v>
      </c>
      <c r="I222" s="181">
        <f t="shared" si="10"/>
        <v>0</v>
      </c>
      <c r="K222" s="149"/>
    </row>
    <row r="223" s="83" customFormat="1" ht="12.75">
      <c r="A223" s="238"/>
      <c r="B223" s="144" t="s">
        <v>827</v>
      </c>
      <c r="C223" s="145" t="s">
        <v>828</v>
      </c>
      <c r="D223" s="146" t="s">
        <v>43</v>
      </c>
      <c r="E223" s="98">
        <v>100</v>
      </c>
      <c r="F223" s="98">
        <v>346</v>
      </c>
      <c r="G223" s="154">
        <f>F223-F223*Оглавление!$K$14</f>
        <v>346</v>
      </c>
      <c r="H223" s="97">
        <v>0</v>
      </c>
      <c r="I223" s="183">
        <f t="shared" si="10"/>
        <v>0</v>
      </c>
      <c r="K223" s="149"/>
    </row>
    <row r="224" s="83" customFormat="1" ht="12.75">
      <c r="A224" s="238"/>
      <c r="B224" s="144" t="s">
        <v>829</v>
      </c>
      <c r="C224" s="152" t="s">
        <v>830</v>
      </c>
      <c r="D224" s="146" t="s">
        <v>43</v>
      </c>
      <c r="E224" s="184">
        <v>100</v>
      </c>
      <c r="F224" s="184">
        <v>566</v>
      </c>
      <c r="G224" s="154">
        <f>F224-F224*Оглавление!$K$14</f>
        <v>566</v>
      </c>
      <c r="H224" s="97">
        <v>0</v>
      </c>
      <c r="I224" s="183">
        <f t="shared" si="10"/>
        <v>0</v>
      </c>
      <c r="K224" s="149"/>
    </row>
    <row r="225" s="83" customFormat="1" ht="13.5">
      <c r="A225" s="239"/>
      <c r="B225" s="193" t="s">
        <v>831</v>
      </c>
      <c r="C225" s="194" t="s">
        <v>832</v>
      </c>
      <c r="D225" s="195" t="s">
        <v>43</v>
      </c>
      <c r="E225" s="196">
        <v>70</v>
      </c>
      <c r="F225" s="196">
        <v>766</v>
      </c>
      <c r="G225" s="190">
        <f>F225-F225*Оглавление!$K$14</f>
        <v>766</v>
      </c>
      <c r="H225" s="197">
        <v>0</v>
      </c>
      <c r="I225" s="192">
        <f t="shared" si="10"/>
        <v>0</v>
      </c>
      <c r="K225" s="149"/>
    </row>
    <row r="226" s="83" customFormat="1" ht="12.75">
      <c r="A226" s="174"/>
      <c r="B226" s="175" t="s">
        <v>833</v>
      </c>
      <c r="C226" s="176" t="s">
        <v>834</v>
      </c>
      <c r="D226" s="177" t="s">
        <v>43</v>
      </c>
      <c r="E226" s="178">
        <v>200</v>
      </c>
      <c r="F226" s="178">
        <v>156</v>
      </c>
      <c r="G226" s="179">
        <f>F226-F226*Оглавление!$K$14</f>
        <v>156</v>
      </c>
      <c r="H226" s="180">
        <v>0</v>
      </c>
      <c r="I226" s="181">
        <f t="shared" si="10"/>
        <v>0</v>
      </c>
      <c r="K226" s="149"/>
    </row>
    <row r="227" s="83" customFormat="1" ht="12.75">
      <c r="A227" s="182"/>
      <c r="B227" s="144" t="s">
        <v>835</v>
      </c>
      <c r="C227" s="145" t="s">
        <v>836</v>
      </c>
      <c r="D227" s="146" t="s">
        <v>43</v>
      </c>
      <c r="E227" s="98">
        <v>200</v>
      </c>
      <c r="F227" s="98">
        <v>204</v>
      </c>
      <c r="G227" s="154">
        <f>F227-F227*Оглавление!$K$14</f>
        <v>204</v>
      </c>
      <c r="H227" s="97">
        <v>0</v>
      </c>
      <c r="I227" s="183">
        <f t="shared" si="10"/>
        <v>0</v>
      </c>
      <c r="K227" s="149"/>
    </row>
    <row r="228" s="83" customFormat="1" ht="12.75">
      <c r="A228" s="182"/>
      <c r="B228" s="144" t="s">
        <v>837</v>
      </c>
      <c r="C228" s="152" t="s">
        <v>838</v>
      </c>
      <c r="D228" s="146" t="s">
        <v>43</v>
      </c>
      <c r="E228" s="184">
        <v>200</v>
      </c>
      <c r="F228" s="184">
        <v>230</v>
      </c>
      <c r="G228" s="154">
        <f>F228-F228*Оглавление!$K$14</f>
        <v>230</v>
      </c>
      <c r="H228" s="97">
        <v>0</v>
      </c>
      <c r="I228" s="183">
        <f t="shared" si="10"/>
        <v>0</v>
      </c>
      <c r="K228" s="149"/>
    </row>
    <row r="229" s="83" customFormat="1" ht="12.75">
      <c r="A229" s="182"/>
      <c r="B229" s="144" t="s">
        <v>839</v>
      </c>
      <c r="C229" s="145" t="s">
        <v>840</v>
      </c>
      <c r="D229" s="146" t="s">
        <v>43</v>
      </c>
      <c r="E229" s="98">
        <v>150</v>
      </c>
      <c r="F229" s="98">
        <v>320</v>
      </c>
      <c r="G229" s="154">
        <f>F229-F229*Оглавление!$K$14</f>
        <v>320</v>
      </c>
      <c r="H229" s="97">
        <v>0</v>
      </c>
      <c r="I229" s="183">
        <f t="shared" si="10"/>
        <v>0</v>
      </c>
      <c r="K229" s="149"/>
    </row>
    <row r="230" s="83" customFormat="1" ht="12.75">
      <c r="A230" s="182"/>
      <c r="B230" s="144" t="s">
        <v>841</v>
      </c>
      <c r="C230" s="145" t="s">
        <v>842</v>
      </c>
      <c r="D230" s="146" t="s">
        <v>43</v>
      </c>
      <c r="E230" s="98">
        <v>100</v>
      </c>
      <c r="F230" s="98">
        <v>392</v>
      </c>
      <c r="G230" s="154">
        <f>F230-F230*Оглавление!$K$14</f>
        <v>392</v>
      </c>
      <c r="H230" s="97">
        <v>0</v>
      </c>
      <c r="I230" s="183">
        <f t="shared" si="10"/>
        <v>0</v>
      </c>
      <c r="K230" s="149"/>
    </row>
    <row r="231" s="83" customFormat="1" ht="12.75">
      <c r="A231" s="182"/>
      <c r="B231" s="198" t="s">
        <v>843</v>
      </c>
      <c r="C231" s="199" t="s">
        <v>844</v>
      </c>
      <c r="D231" s="200" t="s">
        <v>43</v>
      </c>
      <c r="E231" s="201">
        <v>100</v>
      </c>
      <c r="F231" s="201">
        <v>538</v>
      </c>
      <c r="G231" s="154">
        <f>F231-F231*Оглавление!$K$14</f>
        <v>538</v>
      </c>
      <c r="H231" s="97">
        <v>1</v>
      </c>
      <c r="I231" s="183">
        <f t="shared" si="10"/>
        <v>538</v>
      </c>
      <c r="K231" s="149"/>
    </row>
    <row r="232" s="83" customFormat="1" ht="13.5">
      <c r="A232" s="185"/>
      <c r="B232" s="193" t="s">
        <v>845</v>
      </c>
      <c r="C232" s="194" t="s">
        <v>846</v>
      </c>
      <c r="D232" s="195" t="s">
        <v>43</v>
      </c>
      <c r="E232" s="196">
        <v>100</v>
      </c>
      <c r="F232" s="196">
        <v>828</v>
      </c>
      <c r="G232" s="190">
        <f>F232-F232*Оглавление!$K$14</f>
        <v>828</v>
      </c>
      <c r="H232" s="197">
        <v>0</v>
      </c>
      <c r="I232" s="192">
        <f t="shared" si="10"/>
        <v>0</v>
      </c>
      <c r="K232" s="149"/>
    </row>
  </sheetData>
  <protectedRanges>
    <protectedRange name="区域1_6_2" sqref="D18:E20 D21:F21 D24:F232 D10:E16 F18"/>
    <protectedRange name="区域1_1_1_8_2" sqref="F24:F232"/>
    <protectedRange name="区域1_1_3_2" sqref="F18"/>
    <protectedRange name="区域1_2_2" sqref="D8:D9 D22:D23 D17"/>
    <protectedRange name="区域1_1_2_2" sqref="D8:D9 D22:D23 D17"/>
    <protectedRange name="区域1_3_2" sqref="E17 E22:E23 E8:E9"/>
    <protectedRange name="区域1_1_4_2" sqref="E17 E22:E23 E8:E9"/>
    <protectedRange name="区域1_4_2" sqref="G8:I9 G22:I23 F22:F23 F8:F9 F17:I17"/>
    <protectedRange name="区域1_1_5_2" sqref="G8:I9 G22:I23 F22:F23 F8:F9 F17:I17"/>
    <protectedRange name="区域1_7_2" sqref="B8:C9 B22:C23 B17:C17"/>
    <protectedRange name="区域1_1_6_2" sqref="B8:C9 B22:C23 B17:C17"/>
    <protectedRange name="区域1_69_2_4" sqref="H21:I21 G10:I16 G24:I232 G18:I20"/>
    <protectedRange name="区域1_1_17_2_4" sqref="H21:I21 G10:I16 G24:I232 G18:I20"/>
    <protectedRange name="区域1_69_2_1_2" sqref="G21 F10:F16"/>
    <protectedRange name="区域1_1_17_2_1_2" sqref="G21 F10:F16"/>
    <protectedRange name="区域1_69_2_2_2" sqref="F19:F20"/>
    <protectedRange name="区域1_1_17_2_2_2" sqref="F19:F20"/>
  </protectedRanges>
  <mergeCells count="39">
    <mergeCell ref="A67:A73"/>
    <mergeCell ref="A153:A166"/>
    <mergeCell ref="A196:A207"/>
    <mergeCell ref="A31:A45"/>
    <mergeCell ref="A103:A111"/>
    <mergeCell ref="A112:A125"/>
    <mergeCell ref="A167:A178"/>
    <mergeCell ref="A8:A9"/>
    <mergeCell ref="A24:A30"/>
    <mergeCell ref="A22:A23"/>
    <mergeCell ref="H5:I5"/>
    <mergeCell ref="H8:H9"/>
    <mergeCell ref="I8:I9"/>
    <mergeCell ref="H22:H23"/>
    <mergeCell ref="I22:I23"/>
    <mergeCell ref="H7:I7"/>
    <mergeCell ref="A18:A20"/>
    <mergeCell ref="B22:B23"/>
    <mergeCell ref="C22:C23"/>
    <mergeCell ref="D22:D23"/>
    <mergeCell ref="C8:C9"/>
    <mergeCell ref="D8:D9"/>
    <mergeCell ref="B8:B9"/>
    <mergeCell ref="A10:A16"/>
    <mergeCell ref="A226:A232"/>
    <mergeCell ref="A53:A59"/>
    <mergeCell ref="A60:A66"/>
    <mergeCell ref="A74:A80"/>
    <mergeCell ref="A96:A102"/>
    <mergeCell ref="A88:A95"/>
    <mergeCell ref="A81:A87"/>
    <mergeCell ref="A220:A221"/>
    <mergeCell ref="A139:A152"/>
    <mergeCell ref="A179:A186"/>
    <mergeCell ref="A187:A195"/>
    <mergeCell ref="A126:A138"/>
    <mergeCell ref="A208:A219"/>
    <mergeCell ref="A222:A225"/>
    <mergeCell ref="A46:A52"/>
  </mergeCells>
  <hyperlinks>
    <hyperlink location="Оглавление!A1" ref="H5:I5"/>
  </hyperlinks>
  <printOptions headings="0" gridLines="0"/>
  <pageMargins left="0.69999999999999996" right="0.69999999999999996" top="0.75" bottom="0.75" header="0.29999999999999999" footer="0.29999999999999999"/>
  <pageSetup paperSize="9" scale="51" fitToWidth="1" fitToHeight="0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stopIfTrue="1" id="{00E9008E-000B-4C1B-BB98-004E00790063}">
            <xm:f>AND(COUNTIF($B$20:$B$20, B6)+COUNTIF(#REF!, B6)+COUNTIF($B$8:$B$9, B6)&gt;1,NOT(ISBLANK(B6)))</xm:f>
            <x14:dxf>
              <font>
                <color indexed="20"/>
              </font>
              <fill>
                <patternFill patternType="solid">
                  <fgColor indexed="45"/>
                  <bgColor indexed="45"/>
                </patternFill>
              </fill>
            </x14:dxf>
          </x14:cfRule>
          <xm:sqref>B6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5">
    <outlinePr applyStyles="0" summaryBelow="1" summaryRight="1" showOutlineSymbols="1"/>
    <pageSetUpPr autoPageBreaks="1" fitToPage="1"/>
  </sheetPr>
  <sheetViews>
    <sheetView showGridLines="0" view="pageBreakPreview" zoomScale="115" workbookViewId="0">
      <selection activeCell="B10" activeCellId="0" sqref="B10:C11"/>
    </sheetView>
  </sheetViews>
  <sheetFormatPr defaultRowHeight="15"/>
  <cols>
    <col customWidth="1" min="1" max="1" width="18.7109375"/>
    <col customWidth="1" min="2" max="2" width="22.28515625"/>
    <col customWidth="1" min="3" max="3" width="9.5703125"/>
    <col customWidth="1" min="4" max="4" width="14.140625"/>
    <col customWidth="1" min="5" max="5" width="8"/>
    <col customWidth="1" min="6" max="6" width="12.28515625"/>
    <col customWidth="1" min="7" max="7" width="14.28515625"/>
    <col customWidth="1" min="8" max="8" width="9.42578125"/>
    <col customWidth="1" min="9" max="9" width="9.85546875"/>
    <col customWidth="1" min="10" max="10" width="9.7109375"/>
    <col customWidth="1" min="11" max="11" width="12.42578125"/>
  </cols>
  <sheetData>
    <row r="1" s="245" customFormat="1" ht="12.75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="245" customFormat="1" ht="12.7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3" s="245" customFormat="1" ht="12.7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="245" customFormat="1" ht="12.7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</row>
    <row r="5" s="245" customFormat="1" ht="12.75">
      <c r="A5" s="246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</row>
    <row r="6" s="245" customFormat="1" ht="34.5" customHeight="1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</row>
    <row r="7" s="245" customFormat="1" ht="34.5" customHeight="1">
      <c r="A7" s="247" t="s">
        <v>847</v>
      </c>
      <c r="B7" s="247"/>
      <c r="C7" s="247"/>
      <c r="D7" s="247"/>
      <c r="E7" s="247"/>
      <c r="F7" s="246"/>
      <c r="G7" s="246"/>
      <c r="H7" s="246"/>
      <c r="I7" s="246"/>
      <c r="J7" s="246"/>
      <c r="K7" s="20" t="s">
        <v>26</v>
      </c>
      <c r="L7" s="20"/>
      <c r="M7" s="246"/>
    </row>
    <row r="8" s="245" customFormat="1" ht="15.75" customHeight="1">
      <c r="A8" s="248" t="s">
        <v>848</v>
      </c>
      <c r="B8" s="248"/>
      <c r="C8" s="248"/>
      <c r="D8" s="248"/>
      <c r="E8" s="248"/>
      <c r="F8" s="248"/>
      <c r="G8" s="248"/>
      <c r="H8" s="248"/>
      <c r="I8" s="248"/>
      <c r="J8" s="248"/>
      <c r="K8" s="246"/>
      <c r="L8" s="246"/>
      <c r="M8" s="246"/>
    </row>
    <row r="9" s="245" customFormat="1">
      <c r="A9" s="246"/>
      <c r="B9" s="246"/>
      <c r="C9" s="246"/>
      <c r="D9" s="246"/>
      <c r="E9" s="246"/>
      <c r="F9" s="246"/>
      <c r="G9" s="246"/>
      <c r="H9" s="246"/>
      <c r="I9" s="246"/>
      <c r="J9" s="246"/>
      <c r="K9" s="249" t="s">
        <v>29</v>
      </c>
      <c r="L9" s="250">
        <f>SUM(M12:M80)</f>
        <v>0</v>
      </c>
      <c r="M9" s="250"/>
    </row>
    <row r="10" s="33" customFormat="1" ht="15" customHeight="1">
      <c r="A10" s="251" t="s">
        <v>849</v>
      </c>
      <c r="B10" s="252" t="s">
        <v>31</v>
      </c>
      <c r="C10" s="252"/>
      <c r="D10" s="253" t="s">
        <v>850</v>
      </c>
      <c r="E10" s="254"/>
      <c r="F10" s="254"/>
      <c r="G10" s="254"/>
      <c r="H10" s="254"/>
      <c r="I10" s="255"/>
      <c r="J10" s="256" t="s">
        <v>851</v>
      </c>
      <c r="K10" s="257" t="s">
        <v>852</v>
      </c>
      <c r="L10" s="32" t="s">
        <v>853</v>
      </c>
      <c r="M10" s="32" t="s">
        <v>250</v>
      </c>
    </row>
    <row r="11" s="33" customFormat="1" ht="25.5">
      <c r="A11" s="258"/>
      <c r="B11" s="252"/>
      <c r="C11" s="252"/>
      <c r="D11" s="259" t="s">
        <v>854</v>
      </c>
      <c r="E11" s="259" t="s">
        <v>855</v>
      </c>
      <c r="F11" s="259" t="s">
        <v>856</v>
      </c>
      <c r="G11" s="259" t="s">
        <v>857</v>
      </c>
      <c r="H11" s="260" t="s">
        <v>858</v>
      </c>
      <c r="I11" s="260" t="s">
        <v>859</v>
      </c>
      <c r="J11" s="256"/>
      <c r="K11" s="261"/>
      <c r="L11" s="32"/>
      <c r="M11" s="32"/>
    </row>
    <row r="12" s="33" customFormat="1">
      <c r="A12" s="258"/>
      <c r="B12" s="262" t="s">
        <v>860</v>
      </c>
      <c r="C12" s="263"/>
      <c r="D12" s="264">
        <v>810</v>
      </c>
      <c r="E12" s="264">
        <v>570</v>
      </c>
      <c r="F12" s="265">
        <v>4.7400000000000002</v>
      </c>
      <c r="G12" s="264">
        <v>500</v>
      </c>
      <c r="H12" s="266">
        <v>78</v>
      </c>
      <c r="I12" s="266">
        <v>468</v>
      </c>
      <c r="J12" s="267">
        <v>4717</v>
      </c>
      <c r="K12" s="268">
        <v>2434.116</v>
      </c>
      <c r="L12" s="269"/>
      <c r="M12" s="269">
        <f t="shared" ref="M12:M75" si="11">L12*K12</f>
        <v>0</v>
      </c>
      <c r="N12" s="270"/>
      <c r="O12" s="271"/>
    </row>
    <row r="13" s="33" customFormat="1">
      <c r="A13" s="258"/>
      <c r="B13" s="262" t="s">
        <v>861</v>
      </c>
      <c r="C13" s="263"/>
      <c r="D13" s="264">
        <v>1080</v>
      </c>
      <c r="E13" s="264">
        <v>570</v>
      </c>
      <c r="F13" s="265">
        <v>6.3200000000000003</v>
      </c>
      <c r="G13" s="264">
        <v>500</v>
      </c>
      <c r="H13" s="266">
        <v>78</v>
      </c>
      <c r="I13" s="266">
        <v>624</v>
      </c>
      <c r="J13" s="267">
        <v>6289</v>
      </c>
      <c r="K13" s="268">
        <v>3245.4879999999998</v>
      </c>
      <c r="L13" s="269"/>
      <c r="M13" s="269">
        <f t="shared" si="11"/>
        <v>0</v>
      </c>
      <c r="N13" s="270"/>
      <c r="O13" s="271"/>
    </row>
    <row r="14" s="245" customFormat="1" ht="15" customHeight="1">
      <c r="A14" s="258"/>
      <c r="B14" s="262" t="s">
        <v>862</v>
      </c>
      <c r="C14" s="263"/>
      <c r="D14" s="264">
        <v>1350</v>
      </c>
      <c r="E14" s="264">
        <v>570</v>
      </c>
      <c r="F14" s="265">
        <v>7.9000000000000004</v>
      </c>
      <c r="G14" s="264">
        <v>500</v>
      </c>
      <c r="H14" s="266">
        <v>78</v>
      </c>
      <c r="I14" s="266">
        <v>780</v>
      </c>
      <c r="J14" s="272">
        <v>7862</v>
      </c>
      <c r="K14" s="268">
        <v>4056.8599999999997</v>
      </c>
      <c r="L14" s="269"/>
      <c r="M14" s="269">
        <f t="shared" si="11"/>
        <v>0</v>
      </c>
      <c r="N14" s="270"/>
      <c r="O14" s="271"/>
      <c r="P14" s="33"/>
    </row>
    <row r="15" s="245" customFormat="1" ht="15" customHeight="1">
      <c r="A15" s="258"/>
      <c r="B15" s="262" t="s">
        <v>863</v>
      </c>
      <c r="C15" s="263"/>
      <c r="D15" s="264">
        <v>1620</v>
      </c>
      <c r="E15" s="264">
        <v>570</v>
      </c>
      <c r="F15" s="265">
        <v>9.4800000000000004</v>
      </c>
      <c r="G15" s="264">
        <v>500</v>
      </c>
      <c r="H15" s="266">
        <v>78</v>
      </c>
      <c r="I15" s="266">
        <v>936</v>
      </c>
      <c r="J15" s="272">
        <v>9434</v>
      </c>
      <c r="K15" s="268">
        <v>4868.232</v>
      </c>
      <c r="L15" s="269"/>
      <c r="M15" s="269">
        <f t="shared" si="11"/>
        <v>0</v>
      </c>
      <c r="N15" s="270"/>
      <c r="O15" s="271"/>
      <c r="P15" s="33"/>
    </row>
    <row r="16" s="245" customFormat="1" ht="15" customHeight="1">
      <c r="A16" s="251" t="s">
        <v>864</v>
      </c>
      <c r="B16" s="273"/>
      <c r="C16" s="273"/>
      <c r="D16" s="274"/>
      <c r="E16" s="274"/>
      <c r="F16" s="274"/>
      <c r="G16" s="274"/>
      <c r="H16" s="275"/>
      <c r="I16" s="275"/>
      <c r="J16" s="275"/>
      <c r="K16" s="275"/>
      <c r="L16" s="275"/>
      <c r="M16" s="275"/>
      <c r="N16" s="270"/>
      <c r="O16" s="271"/>
      <c r="P16" s="33"/>
    </row>
    <row r="17" s="33" customFormat="1">
      <c r="A17" s="258"/>
      <c r="B17" s="262" t="s">
        <v>865</v>
      </c>
      <c r="C17" s="263"/>
      <c r="D17" s="264">
        <v>690</v>
      </c>
      <c r="E17" s="264">
        <v>425</v>
      </c>
      <c r="F17" s="264">
        <v>3.96</v>
      </c>
      <c r="G17" s="264">
        <v>350</v>
      </c>
      <c r="H17" s="266">
        <v>78</v>
      </c>
      <c r="I17" s="266">
        <v>468</v>
      </c>
      <c r="J17" s="267">
        <v>4127</v>
      </c>
      <c r="K17" s="268">
        <v>2194.4879999999998</v>
      </c>
      <c r="L17" s="269"/>
      <c r="M17" s="269">
        <f t="shared" si="11"/>
        <v>0</v>
      </c>
      <c r="N17" s="270"/>
      <c r="O17" s="271"/>
    </row>
    <row r="18" s="33" customFormat="1">
      <c r="A18" s="258"/>
      <c r="B18" s="262" t="s">
        <v>866</v>
      </c>
      <c r="C18" s="263"/>
      <c r="D18" s="264">
        <v>920</v>
      </c>
      <c r="E18" s="264">
        <v>425</v>
      </c>
      <c r="F18" s="264">
        <v>5.2800000000000002</v>
      </c>
      <c r="G18" s="264">
        <v>350</v>
      </c>
      <c r="H18" s="266">
        <v>78</v>
      </c>
      <c r="I18" s="266">
        <v>624</v>
      </c>
      <c r="J18" s="267">
        <v>5503</v>
      </c>
      <c r="K18" s="268">
        <v>2925.9839999999999</v>
      </c>
      <c r="L18" s="269"/>
      <c r="M18" s="269">
        <f t="shared" si="11"/>
        <v>0</v>
      </c>
      <c r="N18" s="270"/>
      <c r="O18" s="271"/>
    </row>
    <row r="19" s="245" customFormat="1" ht="15" customHeight="1">
      <c r="A19" s="258"/>
      <c r="B19" s="262" t="s">
        <v>867</v>
      </c>
      <c r="C19" s="263"/>
      <c r="D19" s="264">
        <v>1150</v>
      </c>
      <c r="E19" s="264">
        <v>425</v>
      </c>
      <c r="F19" s="265">
        <v>6.6000000000000005</v>
      </c>
      <c r="G19" s="264">
        <v>350</v>
      </c>
      <c r="H19" s="266">
        <v>78</v>
      </c>
      <c r="I19" s="266">
        <v>780</v>
      </c>
      <c r="J19" s="272">
        <v>6879</v>
      </c>
      <c r="K19" s="268">
        <v>3657.48</v>
      </c>
      <c r="L19" s="269"/>
      <c r="M19" s="269">
        <f t="shared" si="11"/>
        <v>0</v>
      </c>
      <c r="N19" s="270"/>
      <c r="O19" s="271"/>
      <c r="P19" s="33"/>
    </row>
    <row r="20" s="245" customFormat="1" ht="15" customHeight="1">
      <c r="A20" s="258"/>
      <c r="B20" s="262" t="s">
        <v>868</v>
      </c>
      <c r="C20" s="263"/>
      <c r="D20" s="264">
        <v>1380</v>
      </c>
      <c r="E20" s="264">
        <v>425</v>
      </c>
      <c r="F20" s="264">
        <v>7.9199999999999999</v>
      </c>
      <c r="G20" s="264">
        <v>350</v>
      </c>
      <c r="H20" s="266">
        <v>78</v>
      </c>
      <c r="I20" s="266">
        <v>936</v>
      </c>
      <c r="J20" s="272">
        <v>8255</v>
      </c>
      <c r="K20" s="268">
        <v>4388.9759999999997</v>
      </c>
      <c r="L20" s="269"/>
      <c r="M20" s="269">
        <f t="shared" si="11"/>
        <v>0</v>
      </c>
      <c r="O20" s="271"/>
      <c r="P20" s="33"/>
    </row>
    <row r="21" s="245" customFormat="1" ht="11.25" customHeight="1">
      <c r="A21" s="258"/>
      <c r="B21" s="276"/>
      <c r="C21" s="276"/>
      <c r="D21" s="277"/>
      <c r="E21" s="277"/>
      <c r="F21" s="277"/>
      <c r="G21" s="277"/>
      <c r="H21" s="278"/>
      <c r="I21" s="278"/>
      <c r="J21" s="279"/>
      <c r="K21" s="246"/>
      <c r="L21" s="246"/>
      <c r="M21" s="246"/>
      <c r="O21" s="271"/>
    </row>
    <row r="22" s="245" customFormat="1" ht="11.25" customHeight="1">
      <c r="A22" s="248" t="s">
        <v>869</v>
      </c>
      <c r="B22" s="248"/>
      <c r="C22" s="248"/>
      <c r="D22" s="248"/>
      <c r="E22" s="248"/>
      <c r="F22" s="248"/>
      <c r="G22" s="248"/>
      <c r="H22" s="248"/>
      <c r="I22" s="248"/>
      <c r="J22" s="248"/>
      <c r="K22" s="246"/>
      <c r="L22" s="246"/>
      <c r="M22" s="246"/>
      <c r="O22" s="271"/>
    </row>
    <row r="23" s="245" customFormat="1" ht="11.25" customHeight="1">
      <c r="A23" s="246"/>
      <c r="B23" s="246"/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O23" s="271"/>
    </row>
    <row r="24" s="33" customFormat="1" ht="15" customHeight="1">
      <c r="A24" s="251" t="s">
        <v>870</v>
      </c>
      <c r="B24" s="280" t="s">
        <v>31</v>
      </c>
      <c r="C24" s="281"/>
      <c r="D24" s="282" t="s">
        <v>850</v>
      </c>
      <c r="E24" s="283"/>
      <c r="F24" s="283"/>
      <c r="G24" s="283"/>
      <c r="H24" s="283"/>
      <c r="I24" s="284"/>
      <c r="J24" s="28" t="s">
        <v>871</v>
      </c>
      <c r="K24" s="257" t="s">
        <v>852</v>
      </c>
      <c r="L24" s="32" t="s">
        <v>853</v>
      </c>
      <c r="M24" s="32" t="s">
        <v>250</v>
      </c>
      <c r="O24" s="271"/>
    </row>
    <row r="25" s="33" customFormat="1" ht="25.5">
      <c r="A25" s="258"/>
      <c r="B25" s="285"/>
      <c r="C25" s="286"/>
      <c r="D25" s="287" t="s">
        <v>854</v>
      </c>
      <c r="E25" s="287" t="s">
        <v>855</v>
      </c>
      <c r="F25" s="259" t="s">
        <v>856</v>
      </c>
      <c r="G25" s="259" t="s">
        <v>857</v>
      </c>
      <c r="H25" s="260" t="s">
        <v>858</v>
      </c>
      <c r="I25" s="260" t="s">
        <v>859</v>
      </c>
      <c r="J25" s="28"/>
      <c r="K25" s="261"/>
      <c r="L25" s="32"/>
      <c r="M25" s="32"/>
      <c r="O25" s="271"/>
    </row>
    <row r="26" s="33" customFormat="1">
      <c r="A26" s="258"/>
      <c r="B26" s="262" t="s">
        <v>872</v>
      </c>
      <c r="C26" s="263"/>
      <c r="D26" s="264">
        <v>840</v>
      </c>
      <c r="E26" s="264">
        <v>560</v>
      </c>
      <c r="F26" s="265">
        <v>8.1000000000000014</v>
      </c>
      <c r="G26" s="264">
        <v>500</v>
      </c>
      <c r="H26" s="266">
        <v>78</v>
      </c>
      <c r="I26" s="266">
        <v>480</v>
      </c>
      <c r="J26" s="267">
        <v>5360</v>
      </c>
      <c r="K26" s="268">
        <v>2711.5799999999999</v>
      </c>
      <c r="L26" s="269"/>
      <c r="M26" s="269">
        <f t="shared" si="11"/>
        <v>0</v>
      </c>
      <c r="N26" s="270"/>
      <c r="O26" s="271"/>
    </row>
    <row r="27" s="33" customFormat="1">
      <c r="A27" s="258"/>
      <c r="B27" s="262" t="s">
        <v>873</v>
      </c>
      <c r="C27" s="263"/>
      <c r="D27" s="264">
        <v>1120</v>
      </c>
      <c r="E27" s="264">
        <v>560</v>
      </c>
      <c r="F27" s="265">
        <v>10.800000000000001</v>
      </c>
      <c r="G27" s="264">
        <v>500</v>
      </c>
      <c r="H27" s="266">
        <v>78</v>
      </c>
      <c r="I27" s="266">
        <v>640</v>
      </c>
      <c r="J27" s="267">
        <v>7147</v>
      </c>
      <c r="K27" s="268">
        <v>3615.4399999999996</v>
      </c>
      <c r="L27" s="269"/>
      <c r="M27" s="269">
        <f t="shared" si="11"/>
        <v>0</v>
      </c>
      <c r="N27" s="270"/>
      <c r="O27" s="271"/>
    </row>
    <row r="28" s="245" customFormat="1" ht="15" customHeight="1">
      <c r="A28" s="258"/>
      <c r="B28" s="262" t="s">
        <v>874</v>
      </c>
      <c r="C28" s="263"/>
      <c r="D28" s="264">
        <v>1400</v>
      </c>
      <c r="E28" s="264">
        <v>560</v>
      </c>
      <c r="F28" s="265">
        <v>13.5</v>
      </c>
      <c r="G28" s="264">
        <v>500</v>
      </c>
      <c r="H28" s="266">
        <v>78</v>
      </c>
      <c r="I28" s="266">
        <v>800</v>
      </c>
      <c r="J28" s="272">
        <v>8934</v>
      </c>
      <c r="K28" s="268">
        <v>4519.2999999999993</v>
      </c>
      <c r="L28" s="269"/>
      <c r="M28" s="269">
        <f t="shared" si="11"/>
        <v>0</v>
      </c>
      <c r="N28" s="270"/>
      <c r="O28" s="271"/>
    </row>
    <row r="29" s="245" customFormat="1" ht="15" customHeight="1">
      <c r="A29" s="258"/>
      <c r="B29" s="262" t="s">
        <v>875</v>
      </c>
      <c r="C29" s="263"/>
      <c r="D29" s="264">
        <v>1680</v>
      </c>
      <c r="E29" s="264">
        <v>560</v>
      </c>
      <c r="F29" s="265">
        <v>16.200000000000003</v>
      </c>
      <c r="G29" s="264">
        <v>500</v>
      </c>
      <c r="H29" s="266">
        <v>78</v>
      </c>
      <c r="I29" s="266">
        <v>960</v>
      </c>
      <c r="J29" s="272">
        <v>10721</v>
      </c>
      <c r="K29" s="268">
        <v>5423.1599999999999</v>
      </c>
      <c r="L29" s="269"/>
      <c r="M29" s="269">
        <f t="shared" si="11"/>
        <v>0</v>
      </c>
      <c r="N29" s="270"/>
      <c r="O29" s="271"/>
    </row>
    <row r="30" s="245" customFormat="1" ht="15" customHeight="1">
      <c r="A30" s="251" t="s">
        <v>876</v>
      </c>
      <c r="B30" s="273"/>
      <c r="C30" s="273"/>
      <c r="D30" s="274"/>
      <c r="E30" s="274"/>
      <c r="F30" s="288"/>
      <c r="G30" s="274"/>
      <c r="H30" s="275"/>
      <c r="I30" s="275"/>
      <c r="J30" s="289"/>
      <c r="K30" s="289"/>
      <c r="L30" s="289"/>
      <c r="M30" s="289"/>
      <c r="N30" s="270"/>
      <c r="O30" s="271"/>
    </row>
    <row r="31" s="33" customFormat="1">
      <c r="A31" s="258"/>
      <c r="B31" s="262" t="s">
        <v>877</v>
      </c>
      <c r="C31" s="263"/>
      <c r="D31" s="264">
        <v>630</v>
      </c>
      <c r="E31" s="264">
        <v>410</v>
      </c>
      <c r="F31" s="265">
        <v>6.3000000000000007</v>
      </c>
      <c r="G31" s="264">
        <v>350</v>
      </c>
      <c r="H31" s="266">
        <v>75</v>
      </c>
      <c r="I31" s="266">
        <v>468</v>
      </c>
      <c r="J31" s="267">
        <v>4653</v>
      </c>
      <c r="K31" s="268">
        <v>2465.6459999999997</v>
      </c>
      <c r="L31" s="269"/>
      <c r="M31" s="269">
        <f t="shared" si="11"/>
        <v>0</v>
      </c>
      <c r="N31" s="270"/>
      <c r="O31" s="271"/>
    </row>
    <row r="32" s="33" customFormat="1">
      <c r="A32" s="258"/>
      <c r="B32" s="262" t="s">
        <v>878</v>
      </c>
      <c r="C32" s="263"/>
      <c r="D32" s="264">
        <v>840</v>
      </c>
      <c r="E32" s="264">
        <v>410</v>
      </c>
      <c r="F32" s="265">
        <v>8.4000000000000004</v>
      </c>
      <c r="G32" s="264">
        <v>350</v>
      </c>
      <c r="H32" s="266">
        <v>75</v>
      </c>
      <c r="I32" s="266">
        <v>624</v>
      </c>
      <c r="J32" s="267">
        <v>6205</v>
      </c>
      <c r="K32" s="268">
        <v>3287.5279999999998</v>
      </c>
      <c r="L32" s="269"/>
      <c r="M32" s="269">
        <f t="shared" si="11"/>
        <v>0</v>
      </c>
      <c r="N32" s="270"/>
      <c r="O32" s="271"/>
    </row>
    <row r="33" s="245" customFormat="1" ht="15" customHeight="1">
      <c r="A33" s="258"/>
      <c r="B33" s="262" t="s">
        <v>879</v>
      </c>
      <c r="C33" s="263"/>
      <c r="D33" s="264">
        <v>1050</v>
      </c>
      <c r="E33" s="264">
        <v>410</v>
      </c>
      <c r="F33" s="265">
        <v>10.5</v>
      </c>
      <c r="G33" s="264">
        <v>350</v>
      </c>
      <c r="H33" s="266">
        <v>75</v>
      </c>
      <c r="I33" s="266">
        <v>780</v>
      </c>
      <c r="J33" s="272">
        <v>7756</v>
      </c>
      <c r="K33" s="268">
        <v>4109.4099999999999</v>
      </c>
      <c r="L33" s="269"/>
      <c r="M33" s="269">
        <f t="shared" si="11"/>
        <v>0</v>
      </c>
      <c r="N33" s="270"/>
      <c r="O33" s="271"/>
    </row>
    <row r="34" s="245" customFormat="1" ht="15" customHeight="1">
      <c r="A34" s="258"/>
      <c r="B34" s="262" t="s">
        <v>880</v>
      </c>
      <c r="C34" s="263"/>
      <c r="D34" s="264">
        <v>1260</v>
      </c>
      <c r="E34" s="264">
        <v>410</v>
      </c>
      <c r="F34" s="265">
        <v>12.600000000000001</v>
      </c>
      <c r="G34" s="264">
        <v>350</v>
      </c>
      <c r="H34" s="266">
        <v>75</v>
      </c>
      <c r="I34" s="266">
        <v>936</v>
      </c>
      <c r="J34" s="272">
        <v>9307</v>
      </c>
      <c r="K34" s="268">
        <v>4931.2919999999995</v>
      </c>
      <c r="L34" s="269"/>
      <c r="M34" s="269">
        <f t="shared" si="11"/>
        <v>0</v>
      </c>
      <c r="N34" s="33"/>
      <c r="O34" s="271"/>
    </row>
    <row r="35" s="245" customFormat="1" ht="15" customHeight="1">
      <c r="A35" s="258"/>
      <c r="B35" s="276"/>
      <c r="C35" s="276"/>
      <c r="D35" s="277"/>
      <c r="E35" s="277"/>
      <c r="F35" s="277"/>
      <c r="G35" s="277"/>
      <c r="H35" s="278"/>
      <c r="I35" s="278"/>
      <c r="J35" s="279"/>
      <c r="K35" s="290"/>
      <c r="L35" s="290"/>
      <c r="M35" s="290"/>
      <c r="N35" s="33"/>
      <c r="O35" s="271"/>
    </row>
    <row r="36" s="245" customFormat="1" ht="35.100000000000001" customHeight="1">
      <c r="A36" s="291" t="s">
        <v>881</v>
      </c>
      <c r="B36" s="291"/>
      <c r="C36" s="291"/>
      <c r="D36" s="291"/>
      <c r="E36" s="291"/>
      <c r="F36" s="291"/>
      <c r="G36" s="291"/>
      <c r="H36" s="291"/>
      <c r="I36" s="291"/>
      <c r="J36" s="246"/>
      <c r="K36" s="246"/>
      <c r="L36" s="1"/>
      <c r="M36" s="246"/>
      <c r="N36" s="33"/>
      <c r="O36" s="271"/>
    </row>
    <row r="37" s="245" customFormat="1" ht="25.5">
      <c r="A37" s="28" t="s">
        <v>30</v>
      </c>
      <c r="B37" s="28" t="s">
        <v>31</v>
      </c>
      <c r="C37" s="28" t="s">
        <v>32</v>
      </c>
      <c r="D37" s="28"/>
      <c r="E37" s="28"/>
      <c r="F37" s="30" t="s">
        <v>34</v>
      </c>
      <c r="G37" s="30" t="s">
        <v>882</v>
      </c>
      <c r="H37" s="292" t="s">
        <v>883</v>
      </c>
      <c r="I37" s="292" t="s">
        <v>884</v>
      </c>
      <c r="J37" s="31" t="s">
        <v>35</v>
      </c>
      <c r="K37" s="32" t="s">
        <v>885</v>
      </c>
      <c r="L37" s="32" t="s">
        <v>37</v>
      </c>
      <c r="M37" s="32" t="s">
        <v>250</v>
      </c>
      <c r="N37" s="33"/>
      <c r="O37" s="271"/>
    </row>
    <row r="38" s="245" customFormat="1">
      <c r="A38" s="34"/>
      <c r="B38" s="34"/>
      <c r="C38" s="34"/>
      <c r="D38" s="34"/>
      <c r="E38" s="34"/>
      <c r="F38" s="293"/>
      <c r="G38" s="293"/>
      <c r="H38" s="294"/>
      <c r="I38" s="294"/>
      <c r="J38" s="36" t="s">
        <v>39</v>
      </c>
      <c r="K38" s="37"/>
      <c r="L38" s="37"/>
      <c r="M38" s="37"/>
      <c r="N38" s="33"/>
      <c r="O38" s="271"/>
    </row>
    <row r="39" s="245" customFormat="1" ht="51.950000000000003" customHeight="1">
      <c r="A39" s="295"/>
      <c r="B39" s="54" t="s">
        <v>886</v>
      </c>
      <c r="C39" s="296" t="s">
        <v>887</v>
      </c>
      <c r="D39" s="296"/>
      <c r="E39" s="296"/>
      <c r="F39" s="43" t="s">
        <v>888</v>
      </c>
      <c r="G39" s="49">
        <v>333</v>
      </c>
      <c r="H39" s="43">
        <v>2</v>
      </c>
      <c r="I39" s="49">
        <v>40</v>
      </c>
      <c r="J39" s="266">
        <v>1028</v>
      </c>
      <c r="K39" s="297">
        <f>J39-J39*Оглавление!$K$19</f>
        <v>1028</v>
      </c>
      <c r="L39" s="297"/>
      <c r="M39" s="297">
        <f t="shared" si="11"/>
        <v>0</v>
      </c>
      <c r="N39" s="33"/>
      <c r="O39" s="271"/>
    </row>
    <row r="40" s="245" customFormat="1" ht="51.950000000000003" customHeight="1">
      <c r="A40" s="295"/>
      <c r="B40" s="54" t="s">
        <v>889</v>
      </c>
      <c r="C40" s="296" t="s">
        <v>890</v>
      </c>
      <c r="D40" s="296"/>
      <c r="E40" s="296"/>
      <c r="F40" s="43" t="s">
        <v>888</v>
      </c>
      <c r="G40" s="49">
        <v>344</v>
      </c>
      <c r="H40" s="43">
        <v>2</v>
      </c>
      <c r="I40" s="49">
        <v>40</v>
      </c>
      <c r="J40" s="266">
        <v>1057</v>
      </c>
      <c r="K40" s="297">
        <f>J40-J40*Оглавление!$K$19</f>
        <v>1057</v>
      </c>
      <c r="L40" s="297"/>
      <c r="M40" s="297">
        <f t="shared" si="11"/>
        <v>0</v>
      </c>
      <c r="N40" s="33"/>
      <c r="O40" s="271"/>
    </row>
    <row r="41" s="245" customFormat="1" ht="24.949999999999999" customHeight="1">
      <c r="A41" s="298"/>
      <c r="B41" s="54" t="s">
        <v>891</v>
      </c>
      <c r="C41" s="216" t="s">
        <v>892</v>
      </c>
      <c r="D41" s="216"/>
      <c r="E41" s="216"/>
      <c r="F41" s="43" t="s">
        <v>44</v>
      </c>
      <c r="G41" s="49">
        <v>183</v>
      </c>
      <c r="H41" s="43">
        <v>10</v>
      </c>
      <c r="I41" s="49">
        <v>100</v>
      </c>
      <c r="J41" s="266">
        <v>500</v>
      </c>
      <c r="K41" s="297">
        <f>J41-J41*Оглавление!$K$19</f>
        <v>500</v>
      </c>
      <c r="L41" s="297"/>
      <c r="M41" s="297">
        <f t="shared" si="11"/>
        <v>0</v>
      </c>
      <c r="N41" s="33"/>
      <c r="O41" s="271"/>
    </row>
    <row r="42" s="245" customFormat="1" ht="24.949999999999999" customHeight="1">
      <c r="A42" s="299"/>
      <c r="B42" s="54" t="s">
        <v>893</v>
      </c>
      <c r="C42" s="216"/>
      <c r="D42" s="216"/>
      <c r="E42" s="216"/>
      <c r="F42" s="43" t="s">
        <v>70</v>
      </c>
      <c r="G42" s="49">
        <v>242</v>
      </c>
      <c r="H42" s="43">
        <v>8</v>
      </c>
      <c r="I42" s="49">
        <v>80</v>
      </c>
      <c r="J42" s="266">
        <v>455</v>
      </c>
      <c r="K42" s="297">
        <f>J42-J42*Оглавление!$K$19</f>
        <v>455</v>
      </c>
      <c r="L42" s="297"/>
      <c r="M42" s="297">
        <f t="shared" si="11"/>
        <v>0</v>
      </c>
      <c r="N42" s="33"/>
      <c r="O42" s="271"/>
    </row>
    <row r="43" s="245" customFormat="1" ht="24.949999999999999" customHeight="1">
      <c r="A43" s="298"/>
      <c r="B43" s="54" t="s">
        <v>894</v>
      </c>
      <c r="C43" s="296" t="s">
        <v>895</v>
      </c>
      <c r="D43" s="296"/>
      <c r="E43" s="296"/>
      <c r="F43" s="43" t="s">
        <v>44</v>
      </c>
      <c r="G43" s="49">
        <v>186</v>
      </c>
      <c r="H43" s="43">
        <v>10</v>
      </c>
      <c r="I43" s="49">
        <v>100</v>
      </c>
      <c r="J43" s="266">
        <v>513</v>
      </c>
      <c r="K43" s="297">
        <f>J43-J43*Оглавление!$K$19</f>
        <v>513</v>
      </c>
      <c r="L43" s="297"/>
      <c r="M43" s="297">
        <f t="shared" si="11"/>
        <v>0</v>
      </c>
      <c r="N43" s="33"/>
      <c r="O43" s="271"/>
    </row>
    <row r="44" s="245" customFormat="1" ht="24.949999999999999" customHeight="1">
      <c r="A44" s="299"/>
      <c r="B44" s="54" t="s">
        <v>896</v>
      </c>
      <c r="C44" s="296"/>
      <c r="D44" s="296"/>
      <c r="E44" s="296"/>
      <c r="F44" s="43" t="s">
        <v>70</v>
      </c>
      <c r="G44" s="49">
        <v>246</v>
      </c>
      <c r="H44" s="43">
        <v>8</v>
      </c>
      <c r="I44" s="49">
        <v>80</v>
      </c>
      <c r="J44" s="266">
        <v>779</v>
      </c>
      <c r="K44" s="297">
        <f>J44-J44*Оглавление!$K$19</f>
        <v>779</v>
      </c>
      <c r="L44" s="297"/>
      <c r="M44" s="297">
        <f t="shared" si="11"/>
        <v>0</v>
      </c>
      <c r="N44" s="33"/>
      <c r="O44" s="271"/>
    </row>
    <row r="45" s="245" customFormat="1" ht="24.949999999999999" customHeight="1">
      <c r="A45" s="298"/>
      <c r="B45" s="54" t="s">
        <v>897</v>
      </c>
      <c r="C45" s="296" t="s">
        <v>898</v>
      </c>
      <c r="D45" s="296"/>
      <c r="E45" s="296"/>
      <c r="F45" s="43" t="s">
        <v>44</v>
      </c>
      <c r="G45" s="49">
        <v>155</v>
      </c>
      <c r="H45" s="43">
        <v>20</v>
      </c>
      <c r="I45" s="49">
        <v>120</v>
      </c>
      <c r="J45" s="266">
        <v>442</v>
      </c>
      <c r="K45" s="297">
        <f>J45-J45*Оглавление!$K$19</f>
        <v>442</v>
      </c>
      <c r="L45" s="297"/>
      <c r="M45" s="297">
        <f t="shared" si="11"/>
        <v>0</v>
      </c>
      <c r="N45" s="33"/>
      <c r="O45" s="271"/>
    </row>
    <row r="46" s="245" customFormat="1" ht="24.949999999999999" customHeight="1">
      <c r="A46" s="299"/>
      <c r="B46" s="54" t="s">
        <v>899</v>
      </c>
      <c r="C46" s="296"/>
      <c r="D46" s="296"/>
      <c r="E46" s="296"/>
      <c r="F46" s="43" t="s">
        <v>70</v>
      </c>
      <c r="G46" s="49">
        <v>216</v>
      </c>
      <c r="H46" s="43">
        <v>15</v>
      </c>
      <c r="I46" s="49">
        <v>90</v>
      </c>
      <c r="J46" s="266">
        <v>473</v>
      </c>
      <c r="K46" s="297">
        <f>J46-J46*Оглавление!$K$19</f>
        <v>473</v>
      </c>
      <c r="L46" s="297"/>
      <c r="M46" s="297">
        <f t="shared" si="11"/>
        <v>0</v>
      </c>
      <c r="N46" s="33"/>
      <c r="O46" s="271"/>
    </row>
    <row r="47" s="245" customFormat="1" ht="24.949999999999999" customHeight="1">
      <c r="A47" s="298"/>
      <c r="B47" s="54" t="s">
        <v>900</v>
      </c>
      <c r="C47" s="296" t="s">
        <v>901</v>
      </c>
      <c r="D47" s="296"/>
      <c r="E47" s="296"/>
      <c r="F47" s="43" t="s">
        <v>44</v>
      </c>
      <c r="G47" s="49">
        <v>162</v>
      </c>
      <c r="H47" s="43">
        <v>20</v>
      </c>
      <c r="I47" s="49">
        <v>120</v>
      </c>
      <c r="J47" s="266">
        <v>428</v>
      </c>
      <c r="K47" s="297">
        <f>J47-J47*Оглавление!$K$19</f>
        <v>428</v>
      </c>
      <c r="L47" s="297"/>
      <c r="M47" s="297">
        <f t="shared" si="11"/>
        <v>0</v>
      </c>
      <c r="N47" s="33"/>
      <c r="O47" s="271"/>
    </row>
    <row r="48" s="245" customFormat="1" ht="24.949999999999999" customHeight="1">
      <c r="A48" s="299"/>
      <c r="B48" s="54" t="s">
        <v>902</v>
      </c>
      <c r="C48" s="296"/>
      <c r="D48" s="296"/>
      <c r="E48" s="296"/>
      <c r="F48" s="43" t="s">
        <v>70</v>
      </c>
      <c r="G48" s="49">
        <v>235</v>
      </c>
      <c r="H48" s="43">
        <v>15</v>
      </c>
      <c r="I48" s="49">
        <v>90</v>
      </c>
      <c r="J48" s="266">
        <v>544</v>
      </c>
      <c r="K48" s="297">
        <f>J48-J48*Оглавление!$K$19</f>
        <v>544</v>
      </c>
      <c r="L48" s="297"/>
      <c r="M48" s="297">
        <f t="shared" si="11"/>
        <v>0</v>
      </c>
      <c r="N48" s="33"/>
      <c r="O48" s="271"/>
    </row>
    <row r="49" s="245" customFormat="1" ht="24.949999999999999" customHeight="1">
      <c r="A49" s="298"/>
      <c r="B49" s="54" t="s">
        <v>903</v>
      </c>
      <c r="C49" s="296" t="s">
        <v>904</v>
      </c>
      <c r="D49" s="296"/>
      <c r="E49" s="296"/>
      <c r="F49" s="43" t="s">
        <v>44</v>
      </c>
      <c r="G49" s="49">
        <v>205</v>
      </c>
      <c r="H49" s="43">
        <v>18</v>
      </c>
      <c r="I49" s="49">
        <v>90</v>
      </c>
      <c r="J49" s="266">
        <v>627</v>
      </c>
      <c r="K49" s="297">
        <f>J49-J49*Оглавление!$K$19</f>
        <v>627</v>
      </c>
      <c r="L49" s="297"/>
      <c r="M49" s="297">
        <f t="shared" si="11"/>
        <v>0</v>
      </c>
      <c r="N49" s="33"/>
      <c r="O49" s="271"/>
    </row>
    <row r="50" s="245" customFormat="1" ht="24.949999999999999" customHeight="1">
      <c r="A50" s="299"/>
      <c r="B50" s="54" t="s">
        <v>905</v>
      </c>
      <c r="C50" s="296"/>
      <c r="D50" s="296"/>
      <c r="E50" s="296"/>
      <c r="F50" s="43" t="s">
        <v>70</v>
      </c>
      <c r="G50" s="49">
        <v>270</v>
      </c>
      <c r="H50" s="43">
        <v>14</v>
      </c>
      <c r="I50" s="49">
        <v>70</v>
      </c>
      <c r="J50" s="266">
        <v>710</v>
      </c>
      <c r="K50" s="297">
        <f>J50-J50*Оглавление!$K$19</f>
        <v>710</v>
      </c>
      <c r="L50" s="297"/>
      <c r="M50" s="297">
        <f t="shared" si="11"/>
        <v>0</v>
      </c>
      <c r="N50" s="33"/>
      <c r="O50" s="271"/>
    </row>
    <row r="51" s="245" customFormat="1" ht="24.949999999999999" customHeight="1">
      <c r="A51" s="298"/>
      <c r="B51" s="54" t="s">
        <v>906</v>
      </c>
      <c r="C51" s="296" t="s">
        <v>907</v>
      </c>
      <c r="D51" s="296"/>
      <c r="E51" s="296"/>
      <c r="F51" s="43" t="s">
        <v>44</v>
      </c>
      <c r="G51" s="49">
        <v>196</v>
      </c>
      <c r="H51" s="43">
        <v>25</v>
      </c>
      <c r="I51" s="49">
        <v>100</v>
      </c>
      <c r="J51" s="266">
        <v>663</v>
      </c>
      <c r="K51" s="297">
        <f>J51-J51*Оглавление!$K$19</f>
        <v>663</v>
      </c>
      <c r="L51" s="297"/>
      <c r="M51" s="297">
        <f t="shared" si="11"/>
        <v>0</v>
      </c>
      <c r="N51" s="33"/>
      <c r="O51" s="271"/>
    </row>
    <row r="52" s="245" customFormat="1" ht="24.949999999999999" customHeight="1">
      <c r="A52" s="299"/>
      <c r="B52" s="54" t="s">
        <v>908</v>
      </c>
      <c r="C52" s="296"/>
      <c r="D52" s="296"/>
      <c r="E52" s="296"/>
      <c r="F52" s="43" t="s">
        <v>70</v>
      </c>
      <c r="G52" s="49">
        <v>332</v>
      </c>
      <c r="H52" s="43">
        <v>16</v>
      </c>
      <c r="I52" s="49">
        <v>64</v>
      </c>
      <c r="J52" s="266">
        <v>927</v>
      </c>
      <c r="K52" s="297">
        <f>J52-J52*Оглавление!$K$19</f>
        <v>927</v>
      </c>
      <c r="L52" s="297"/>
      <c r="M52" s="297">
        <f t="shared" si="11"/>
        <v>0</v>
      </c>
      <c r="N52" s="33"/>
      <c r="O52" s="271"/>
    </row>
    <row r="53" s="245" customFormat="1" ht="50.100000000000001" customHeight="1">
      <c r="A53" s="295"/>
      <c r="B53" s="54" t="s">
        <v>909</v>
      </c>
      <c r="C53" s="296" t="s">
        <v>910</v>
      </c>
      <c r="D53" s="296"/>
      <c r="E53" s="296"/>
      <c r="F53" s="43" t="s">
        <v>44</v>
      </c>
      <c r="G53" s="49">
        <v>265</v>
      </c>
      <c r="H53" s="43">
        <v>1</v>
      </c>
      <c r="I53" s="49">
        <v>120</v>
      </c>
      <c r="J53" s="266">
        <v>737</v>
      </c>
      <c r="K53" s="297">
        <f>J53-J53*Оглавление!$K$19</f>
        <v>737</v>
      </c>
      <c r="L53" s="297"/>
      <c r="M53" s="297">
        <f t="shared" si="11"/>
        <v>0</v>
      </c>
      <c r="N53" s="33"/>
      <c r="O53" s="271"/>
    </row>
    <row r="54" s="245" customFormat="1" ht="35.100000000000001" customHeight="1">
      <c r="A54" s="300" t="s">
        <v>911</v>
      </c>
      <c r="B54" s="300"/>
      <c r="C54" s="300"/>
      <c r="D54" s="300"/>
      <c r="E54" s="300"/>
      <c r="F54" s="300"/>
      <c r="G54" s="300"/>
      <c r="H54" s="300"/>
      <c r="I54" s="300"/>
      <c r="J54" s="301"/>
      <c r="N54" s="33"/>
      <c r="O54" s="271"/>
    </row>
    <row r="55" s="245" customFormat="1" ht="25.5">
      <c r="A55" s="28" t="s">
        <v>30</v>
      </c>
      <c r="B55" s="28" t="s">
        <v>31</v>
      </c>
      <c r="C55" s="28" t="s">
        <v>32</v>
      </c>
      <c r="D55" s="28"/>
      <c r="E55" s="28"/>
      <c r="F55" s="30" t="s">
        <v>34</v>
      </c>
      <c r="G55" s="30" t="s">
        <v>882</v>
      </c>
      <c r="H55" s="292" t="s">
        <v>883</v>
      </c>
      <c r="I55" s="292" t="s">
        <v>884</v>
      </c>
      <c r="J55" s="31" t="s">
        <v>35</v>
      </c>
      <c r="K55" s="32" t="s">
        <v>885</v>
      </c>
      <c r="L55" s="32" t="s">
        <v>37</v>
      </c>
      <c r="M55" s="32" t="s">
        <v>250</v>
      </c>
      <c r="N55" s="33"/>
      <c r="O55" s="271"/>
    </row>
    <row r="56" s="245" customFormat="1">
      <c r="A56" s="34"/>
      <c r="B56" s="34"/>
      <c r="C56" s="34"/>
      <c r="D56" s="34"/>
      <c r="E56" s="34"/>
      <c r="F56" s="293"/>
      <c r="G56" s="293"/>
      <c r="H56" s="294"/>
      <c r="I56" s="294"/>
      <c r="J56" s="36" t="s">
        <v>39</v>
      </c>
      <c r="K56" s="37"/>
      <c r="L56" s="37"/>
      <c r="M56" s="37"/>
      <c r="N56" s="33"/>
      <c r="O56" s="271"/>
    </row>
    <row r="57" s="245" customFormat="1" ht="51.950000000000003" customHeight="1">
      <c r="A57" s="295"/>
      <c r="B57" s="54" t="s">
        <v>912</v>
      </c>
      <c r="C57" s="302" t="s">
        <v>913</v>
      </c>
      <c r="D57" s="303"/>
      <c r="E57" s="304"/>
      <c r="F57" s="43" t="s">
        <v>914</v>
      </c>
      <c r="G57" s="49">
        <v>131</v>
      </c>
      <c r="H57" s="43">
        <v>1</v>
      </c>
      <c r="I57" s="49">
        <v>160</v>
      </c>
      <c r="J57" s="266">
        <v>520</v>
      </c>
      <c r="K57" s="297">
        <f>J57-J57*Оглавление!$K$19</f>
        <v>520</v>
      </c>
      <c r="L57" s="297"/>
      <c r="M57" s="297">
        <f t="shared" si="11"/>
        <v>0</v>
      </c>
      <c r="N57" s="33"/>
      <c r="O57" s="271"/>
    </row>
    <row r="58" s="245" customFormat="1" ht="51.950000000000003" customHeight="1">
      <c r="A58" s="295"/>
      <c r="B58" s="54" t="s">
        <v>915</v>
      </c>
      <c r="C58" s="305"/>
      <c r="D58" s="306"/>
      <c r="E58" s="307"/>
      <c r="F58" s="43" t="s">
        <v>914</v>
      </c>
      <c r="G58" s="49">
        <v>131</v>
      </c>
      <c r="H58" s="43">
        <v>1</v>
      </c>
      <c r="I58" s="49">
        <v>100</v>
      </c>
      <c r="J58" s="266">
        <v>520</v>
      </c>
      <c r="K58" s="297">
        <f>J58-J58*Оглавление!$K$19</f>
        <v>520</v>
      </c>
      <c r="L58" s="297"/>
      <c r="M58" s="297">
        <f t="shared" si="11"/>
        <v>0</v>
      </c>
      <c r="N58" s="33"/>
      <c r="O58" s="271"/>
    </row>
    <row r="59" s="245" customFormat="1" ht="49.5" customHeight="1">
      <c r="A59" s="248" t="s">
        <v>916</v>
      </c>
      <c r="B59" s="248"/>
      <c r="C59" s="248"/>
      <c r="D59" s="248"/>
      <c r="E59" s="248"/>
      <c r="F59" s="248"/>
      <c r="G59" s="248"/>
      <c r="H59" s="248"/>
      <c r="I59" s="248"/>
      <c r="J59" s="308"/>
      <c r="N59" s="33"/>
      <c r="O59" s="271"/>
    </row>
    <row r="60" s="245" customFormat="1" ht="22.5" customHeight="1">
      <c r="A60" s="28" t="s">
        <v>30</v>
      </c>
      <c r="B60" s="28" t="s">
        <v>31</v>
      </c>
      <c r="C60" s="28" t="s">
        <v>917</v>
      </c>
      <c r="D60" s="28"/>
      <c r="E60" s="28"/>
      <c r="F60" s="28"/>
      <c r="G60" s="28"/>
      <c r="H60" s="292" t="s">
        <v>883</v>
      </c>
      <c r="I60" s="292" t="s">
        <v>884</v>
      </c>
      <c r="J60" s="31" t="s">
        <v>35</v>
      </c>
      <c r="K60" s="32" t="s">
        <v>885</v>
      </c>
      <c r="L60" s="32" t="s">
        <v>37</v>
      </c>
      <c r="M60" s="32" t="s">
        <v>250</v>
      </c>
      <c r="N60" s="33"/>
      <c r="O60" s="271"/>
    </row>
    <row r="61" s="245" customFormat="1" ht="16.5" customHeight="1">
      <c r="A61" s="28"/>
      <c r="B61" s="28"/>
      <c r="C61" s="28"/>
      <c r="D61" s="28"/>
      <c r="E61" s="28"/>
      <c r="F61" s="28"/>
      <c r="G61" s="28"/>
      <c r="H61" s="292"/>
      <c r="I61" s="292"/>
      <c r="J61" s="31" t="s">
        <v>39</v>
      </c>
      <c r="K61" s="32"/>
      <c r="L61" s="32"/>
      <c r="M61" s="32"/>
      <c r="N61" s="33"/>
      <c r="O61" s="271"/>
    </row>
    <row r="62" s="245" customFormat="1" ht="87.75" customHeight="1">
      <c r="A62" s="295"/>
      <c r="B62" s="54" t="s">
        <v>918</v>
      </c>
      <c r="C62" s="309" t="s">
        <v>919</v>
      </c>
      <c r="D62" s="310"/>
      <c r="E62" s="310"/>
      <c r="F62" s="310"/>
      <c r="G62" s="311"/>
      <c r="H62" s="43">
        <v>1</v>
      </c>
      <c r="I62" s="49">
        <v>20</v>
      </c>
      <c r="J62" s="266">
        <v>4545</v>
      </c>
      <c r="K62" s="297">
        <f>J62-J62*Оглавление!$K$19</f>
        <v>4545</v>
      </c>
      <c r="L62" s="297"/>
      <c r="M62" s="297">
        <f t="shared" si="11"/>
        <v>0</v>
      </c>
      <c r="N62" s="33"/>
      <c r="O62" s="271"/>
    </row>
    <row r="63" s="312" customFormat="1" ht="35.100000000000001" customHeight="1">
      <c r="A63" s="313" t="s">
        <v>920</v>
      </c>
      <c r="B63" s="313"/>
      <c r="C63" s="313"/>
      <c r="D63" s="313"/>
      <c r="E63" s="313"/>
      <c r="F63" s="313"/>
      <c r="G63" s="313"/>
      <c r="H63" s="313"/>
      <c r="I63" s="313"/>
      <c r="J63" s="314"/>
      <c r="K63" s="315"/>
      <c r="L63" s="316"/>
      <c r="M63" s="317"/>
      <c r="N63" s="33"/>
      <c r="O63" s="271"/>
    </row>
    <row r="64" s="318" customFormat="1" ht="25.5" customHeight="1">
      <c r="A64" s="28" t="s">
        <v>30</v>
      </c>
      <c r="B64" s="28" t="s">
        <v>31</v>
      </c>
      <c r="C64" s="28" t="s">
        <v>32</v>
      </c>
      <c r="D64" s="28"/>
      <c r="E64" s="28"/>
      <c r="F64" s="30" t="s">
        <v>34</v>
      </c>
      <c r="G64" s="30" t="s">
        <v>882</v>
      </c>
      <c r="H64" s="292" t="s">
        <v>883</v>
      </c>
      <c r="I64" s="292" t="s">
        <v>884</v>
      </c>
      <c r="J64" s="31" t="s">
        <v>35</v>
      </c>
      <c r="K64" s="32" t="s">
        <v>885</v>
      </c>
      <c r="L64" s="32" t="s">
        <v>37</v>
      </c>
      <c r="M64" s="32" t="s">
        <v>250</v>
      </c>
      <c r="N64" s="33"/>
      <c r="O64" s="271"/>
    </row>
    <row r="65" s="33" customFormat="1">
      <c r="A65" s="28"/>
      <c r="B65" s="28"/>
      <c r="C65" s="28"/>
      <c r="D65" s="28"/>
      <c r="E65" s="28"/>
      <c r="F65" s="30"/>
      <c r="G65" s="30"/>
      <c r="H65" s="292"/>
      <c r="I65" s="292"/>
      <c r="J65" s="31" t="s">
        <v>39</v>
      </c>
      <c r="K65" s="37"/>
      <c r="L65" s="37"/>
      <c r="M65" s="37"/>
      <c r="O65" s="271"/>
    </row>
    <row r="66" s="33" customFormat="1" ht="24.949999999999999" customHeight="1">
      <c r="A66" s="59"/>
      <c r="B66" s="54" t="s">
        <v>921</v>
      </c>
      <c r="C66" s="319" t="s">
        <v>922</v>
      </c>
      <c r="D66" s="319"/>
      <c r="E66" s="319"/>
      <c r="F66" s="43" t="s">
        <v>44</v>
      </c>
      <c r="G66" s="49">
        <v>560</v>
      </c>
      <c r="H66" s="43">
        <v>1</v>
      </c>
      <c r="I66" s="49">
        <v>40</v>
      </c>
      <c r="J66" s="266">
        <v>326</v>
      </c>
      <c r="K66" s="297">
        <f>J66-J66*Оглавление!$K$19</f>
        <v>326</v>
      </c>
      <c r="L66" s="297"/>
      <c r="M66" s="297">
        <f t="shared" si="11"/>
        <v>0</v>
      </c>
      <c r="O66" s="271"/>
    </row>
    <row r="67" s="33" customFormat="1" ht="24.949999999999999" customHeight="1">
      <c r="A67" s="39"/>
      <c r="B67" s="54" t="s">
        <v>923</v>
      </c>
      <c r="C67" s="319"/>
      <c r="D67" s="319"/>
      <c r="E67" s="319"/>
      <c r="F67" s="43" t="s">
        <v>70</v>
      </c>
      <c r="G67" s="49">
        <v>528</v>
      </c>
      <c r="H67" s="43">
        <v>1</v>
      </c>
      <c r="I67" s="49">
        <v>40</v>
      </c>
      <c r="J67" s="266">
        <v>344</v>
      </c>
      <c r="K67" s="297">
        <f>J67-J67*Оглавление!$K$19</f>
        <v>344</v>
      </c>
      <c r="L67" s="297"/>
      <c r="M67" s="297">
        <f t="shared" si="11"/>
        <v>0</v>
      </c>
      <c r="O67" s="271"/>
    </row>
    <row r="68" s="33" customFormat="1" ht="24.949999999999999" customHeight="1">
      <c r="A68" s="47"/>
      <c r="B68" s="48" t="s">
        <v>924</v>
      </c>
      <c r="C68" s="320" t="s">
        <v>925</v>
      </c>
      <c r="D68" s="320"/>
      <c r="E68" s="320"/>
      <c r="F68" s="43" t="s">
        <v>44</v>
      </c>
      <c r="G68" s="49">
        <v>530</v>
      </c>
      <c r="H68" s="43">
        <v>1</v>
      </c>
      <c r="I68" s="49">
        <v>40</v>
      </c>
      <c r="J68" s="266">
        <v>280</v>
      </c>
      <c r="K68" s="297">
        <f>J68-J68*Оглавление!$K$19</f>
        <v>280</v>
      </c>
      <c r="L68" s="297"/>
      <c r="M68" s="297">
        <f t="shared" si="11"/>
        <v>0</v>
      </c>
      <c r="O68" s="271"/>
    </row>
    <row r="69" s="33" customFormat="1" ht="24.75" customHeight="1">
      <c r="A69" s="47"/>
      <c r="B69" s="48" t="s">
        <v>926</v>
      </c>
      <c r="C69" s="320"/>
      <c r="D69" s="320"/>
      <c r="E69" s="320"/>
      <c r="F69" s="43" t="s">
        <v>70</v>
      </c>
      <c r="G69" s="49">
        <v>468</v>
      </c>
      <c r="H69" s="43">
        <v>1</v>
      </c>
      <c r="I69" s="49">
        <v>40</v>
      </c>
      <c r="J69" s="266">
        <v>305</v>
      </c>
      <c r="K69" s="297">
        <f>J69-J69*Оглавление!$K$19</f>
        <v>305</v>
      </c>
      <c r="L69" s="297"/>
      <c r="M69" s="297">
        <f t="shared" si="11"/>
        <v>0</v>
      </c>
      <c r="O69" s="271"/>
    </row>
    <row r="70" s="33" customFormat="1" ht="24.949999999999999" customHeight="1">
      <c r="A70" s="59"/>
      <c r="B70" s="48" t="s">
        <v>927</v>
      </c>
      <c r="C70" s="296" t="s">
        <v>928</v>
      </c>
      <c r="D70" s="296"/>
      <c r="E70" s="296"/>
      <c r="F70" s="43" t="s">
        <v>44</v>
      </c>
      <c r="G70" s="49">
        <v>365</v>
      </c>
      <c r="H70" s="43">
        <v>1</v>
      </c>
      <c r="I70" s="49">
        <v>50</v>
      </c>
      <c r="J70" s="266">
        <v>240</v>
      </c>
      <c r="K70" s="297">
        <f>J70-J70*Оглавление!$K$19</f>
        <v>240</v>
      </c>
      <c r="L70" s="297"/>
      <c r="M70" s="297">
        <f t="shared" si="11"/>
        <v>0</v>
      </c>
      <c r="O70" s="271"/>
    </row>
    <row r="71" s="33" customFormat="1" ht="24.949999999999999" customHeight="1">
      <c r="A71" s="39"/>
      <c r="B71" s="48" t="s">
        <v>929</v>
      </c>
      <c r="C71" s="296"/>
      <c r="D71" s="296"/>
      <c r="E71" s="296"/>
      <c r="F71" s="43" t="s">
        <v>70</v>
      </c>
      <c r="G71" s="49">
        <v>345</v>
      </c>
      <c r="H71" s="43">
        <v>1</v>
      </c>
      <c r="I71" s="49">
        <v>50</v>
      </c>
      <c r="J71" s="266">
        <v>268</v>
      </c>
      <c r="K71" s="297">
        <f>J71-J71*Оглавление!$K$19</f>
        <v>268</v>
      </c>
      <c r="L71" s="297"/>
      <c r="M71" s="297">
        <f t="shared" si="11"/>
        <v>0</v>
      </c>
      <c r="O71" s="271"/>
    </row>
    <row r="72" s="33" customFormat="1" ht="50.25" customHeight="1">
      <c r="A72" s="47"/>
      <c r="B72" s="48" t="s">
        <v>930</v>
      </c>
      <c r="C72" s="320" t="s">
        <v>931</v>
      </c>
      <c r="D72" s="320"/>
      <c r="E72" s="320"/>
      <c r="F72" s="43" t="s">
        <v>932</v>
      </c>
      <c r="G72" s="49">
        <v>160</v>
      </c>
      <c r="H72" s="43">
        <v>1</v>
      </c>
      <c r="I72" s="49">
        <v>100</v>
      </c>
      <c r="J72" s="266">
        <v>34</v>
      </c>
      <c r="K72" s="297">
        <f>J72-J72*Оглавление!$K$19</f>
        <v>34</v>
      </c>
      <c r="L72" s="297"/>
      <c r="M72" s="297">
        <f t="shared" si="11"/>
        <v>0</v>
      </c>
      <c r="O72" s="271"/>
    </row>
    <row r="73" s="33" customFormat="1" ht="36.75" customHeight="1">
      <c r="A73" s="321"/>
      <c r="B73" s="54" t="s">
        <v>933</v>
      </c>
      <c r="C73" s="320" t="s">
        <v>934</v>
      </c>
      <c r="D73" s="320"/>
      <c r="E73" s="320"/>
      <c r="F73" s="43" t="s">
        <v>935</v>
      </c>
      <c r="G73" s="49">
        <v>180</v>
      </c>
      <c r="H73" s="43">
        <v>1</v>
      </c>
      <c r="I73" s="49">
        <v>100</v>
      </c>
      <c r="J73" s="266">
        <v>40</v>
      </c>
      <c r="K73" s="297">
        <f>J73-J73*Оглавление!$K$19</f>
        <v>40</v>
      </c>
      <c r="L73" s="297"/>
      <c r="M73" s="297">
        <f t="shared" si="11"/>
        <v>0</v>
      </c>
      <c r="O73" s="271"/>
    </row>
    <row r="74" s="33" customFormat="1" ht="24.949999999999999" customHeight="1">
      <c r="A74" s="322"/>
      <c r="B74" s="54" t="s">
        <v>936</v>
      </c>
      <c r="C74" s="323" t="s">
        <v>937</v>
      </c>
      <c r="D74" s="323"/>
      <c r="E74" s="323"/>
      <c r="F74" s="43" t="s">
        <v>44</v>
      </c>
      <c r="G74" s="49">
        <v>13</v>
      </c>
      <c r="H74" s="43">
        <v>100</v>
      </c>
      <c r="I74" s="49">
        <v>1000</v>
      </c>
      <c r="J74" s="266">
        <v>58</v>
      </c>
      <c r="K74" s="297">
        <f>J74-J74*Оглавление!$K$19</f>
        <v>58</v>
      </c>
      <c r="L74" s="297"/>
      <c r="M74" s="297">
        <f t="shared" si="11"/>
        <v>0</v>
      </c>
      <c r="O74" s="271"/>
    </row>
    <row r="75" s="33" customFormat="1" ht="24.949999999999999" customHeight="1">
      <c r="A75" s="324"/>
      <c r="B75" s="54" t="s">
        <v>938</v>
      </c>
      <c r="C75" s="323"/>
      <c r="D75" s="323"/>
      <c r="E75" s="323"/>
      <c r="F75" s="43" t="s">
        <v>70</v>
      </c>
      <c r="G75" s="49">
        <v>20</v>
      </c>
      <c r="H75" s="43">
        <v>60</v>
      </c>
      <c r="I75" s="49">
        <v>600</v>
      </c>
      <c r="J75" s="266">
        <v>51</v>
      </c>
      <c r="K75" s="297">
        <f>J75-J75*Оглавление!$K$19</f>
        <v>51</v>
      </c>
      <c r="L75" s="297"/>
      <c r="M75" s="297">
        <f t="shared" si="11"/>
        <v>0</v>
      </c>
      <c r="O75" s="271"/>
    </row>
    <row r="76" s="33" customFormat="1" ht="24.949999999999999" customHeight="1">
      <c r="A76" s="322"/>
      <c r="B76" s="54" t="s">
        <v>939</v>
      </c>
      <c r="C76" s="320" t="s">
        <v>940</v>
      </c>
      <c r="D76" s="320"/>
      <c r="E76" s="320"/>
      <c r="F76" s="43" t="s">
        <v>44</v>
      </c>
      <c r="G76" s="49">
        <v>18</v>
      </c>
      <c r="H76" s="43">
        <v>100</v>
      </c>
      <c r="I76" s="49">
        <v>1000</v>
      </c>
      <c r="J76" s="266">
        <v>65</v>
      </c>
      <c r="K76" s="297">
        <f>J76-J76*Оглавление!$K$19</f>
        <v>65</v>
      </c>
      <c r="L76" s="297"/>
      <c r="M76" s="297">
        <f t="shared" ref="M76:M80" si="12">L76*K76</f>
        <v>0</v>
      </c>
      <c r="O76" s="271"/>
    </row>
    <row r="77" s="33" customFormat="1" ht="24.949999999999999" customHeight="1">
      <c r="A77" s="324"/>
      <c r="B77" s="54" t="s">
        <v>941</v>
      </c>
      <c r="C77" s="320"/>
      <c r="D77" s="320"/>
      <c r="E77" s="320"/>
      <c r="F77" s="43" t="s">
        <v>44</v>
      </c>
      <c r="G77" s="49">
        <v>18</v>
      </c>
      <c r="H77" s="43">
        <v>60</v>
      </c>
      <c r="I77" s="49">
        <v>600</v>
      </c>
      <c r="J77" s="266">
        <v>80</v>
      </c>
      <c r="K77" s="297">
        <f>J77-J77*Оглавление!$K$19</f>
        <v>80</v>
      </c>
      <c r="L77" s="297"/>
      <c r="M77" s="297">
        <f t="shared" si="12"/>
        <v>0</v>
      </c>
      <c r="O77" s="271"/>
    </row>
    <row r="78" s="33" customFormat="1" ht="39" customHeight="1">
      <c r="A78" s="61"/>
      <c r="B78" s="54" t="s">
        <v>942</v>
      </c>
      <c r="C78" s="320" t="s">
        <v>943</v>
      </c>
      <c r="D78" s="320"/>
      <c r="E78" s="320"/>
      <c r="F78" s="43" t="s">
        <v>95</v>
      </c>
      <c r="G78" s="49">
        <v>48</v>
      </c>
      <c r="H78" s="43">
        <v>72</v>
      </c>
      <c r="I78" s="49">
        <v>360</v>
      </c>
      <c r="J78" s="266">
        <v>40</v>
      </c>
      <c r="K78" s="297">
        <f>J78-J78*Оглавление!$K$19</f>
        <v>40</v>
      </c>
      <c r="L78" s="297"/>
      <c r="M78" s="297">
        <f t="shared" si="12"/>
        <v>0</v>
      </c>
      <c r="O78" s="271"/>
    </row>
    <row r="79" s="33" customFormat="1" ht="38.25" customHeight="1">
      <c r="A79" s="61"/>
      <c r="B79" s="54" t="s">
        <v>944</v>
      </c>
      <c r="C79" s="320" t="s">
        <v>945</v>
      </c>
      <c r="D79" s="320"/>
      <c r="E79" s="320"/>
      <c r="F79" s="43" t="s">
        <v>95</v>
      </c>
      <c r="G79" s="49">
        <v>2</v>
      </c>
      <c r="H79" s="264" t="s">
        <v>946</v>
      </c>
      <c r="I79" s="49">
        <v>2000</v>
      </c>
      <c r="J79" s="266">
        <v>11</v>
      </c>
      <c r="K79" s="297">
        <f>J79-J79*Оглавление!$K$19</f>
        <v>11</v>
      </c>
      <c r="L79" s="297"/>
      <c r="M79" s="297">
        <f t="shared" si="12"/>
        <v>0</v>
      </c>
      <c r="O79" s="271"/>
    </row>
    <row r="80" s="33" customFormat="1" ht="43.5" customHeight="1">
      <c r="A80" s="321"/>
      <c r="B80" s="54" t="s">
        <v>947</v>
      </c>
      <c r="C80" s="320" t="s">
        <v>948</v>
      </c>
      <c r="D80" s="320"/>
      <c r="E80" s="320"/>
      <c r="F80" s="264" t="s">
        <v>946</v>
      </c>
      <c r="G80" s="49">
        <v>115</v>
      </c>
      <c r="H80" s="265" t="s">
        <v>946</v>
      </c>
      <c r="I80" s="49">
        <v>100</v>
      </c>
      <c r="J80" s="266">
        <v>320</v>
      </c>
      <c r="K80" s="297">
        <f>J80-J80*Оглавление!$K$19</f>
        <v>320</v>
      </c>
      <c r="L80" s="297"/>
      <c r="M80" s="297">
        <f t="shared" si="12"/>
        <v>0</v>
      </c>
      <c r="O80" s="271"/>
    </row>
  </sheetData>
  <protectedRanges>
    <protectedRange name="区域1_4_2" sqref="L10:M11 L24:M25 M64:M65 M37:M38 M55:M56 M60:M61"/>
    <protectedRange name="区域1_1_5_2" sqref="L10:M11 L24:M25 M64:M65 M37:M38 M55:M56 M60:M61"/>
    <protectedRange name="区域1_2_2" sqref="F65 F38 F56 F61"/>
    <protectedRange name="区域1_1_2_2" sqref="F65 F38 F56 F61"/>
    <protectedRange name="区域1_3_2" sqref="G65 G38 G56 G61"/>
    <protectedRange name="区域1_1_4_2" sqref="G65 G38 G56 G61"/>
    <protectedRange name="区域1_4_2_1" sqref="J64:J65 L64:L65 J37:J38 L37:L38 J55:J56 L55:L56 J60:J61 L60:L61"/>
    <protectedRange name="区域1_1_5_2_1" sqref="J64:J65 L64:L65 J37:J38 L37:L38 J55:J56 L55:L56 J60:J61 L60:L61"/>
    <protectedRange name="区域1_7_2" sqref="C64 B64:B65 C65:D65 C37 B37:B38 C38:D38 C55 B55:B56 C56:D56 C60 B60:B61 C61:D61"/>
    <protectedRange name="区域1_1_6_2" sqref="C64 B64:B65 C65:D65 C37 B37:B38 C38:D38 C55 B55:B56 C56:D56 C60 B60:B61 C61:D61"/>
  </protectedRanges>
  <mergeCells count="102">
    <mergeCell ref="C76:E77"/>
    <mergeCell ref="C70:E71"/>
    <mergeCell ref="C72:E72"/>
    <mergeCell ref="C73:E73"/>
    <mergeCell ref="C74:E75"/>
    <mergeCell ref="G37:G38"/>
    <mergeCell ref="L60:L61"/>
    <mergeCell ref="C68:E69"/>
    <mergeCell ref="M10:M11"/>
    <mergeCell ref="L10:L11"/>
    <mergeCell ref="D10:I10"/>
    <mergeCell ref="L37:L38"/>
    <mergeCell ref="B13:C13"/>
    <mergeCell ref="B14:C14"/>
    <mergeCell ref="B15:C15"/>
    <mergeCell ref="L24:L25"/>
    <mergeCell ref="M24:M25"/>
    <mergeCell ref="K10:K11"/>
    <mergeCell ref="K37:K38"/>
    <mergeCell ref="B17:C17"/>
    <mergeCell ref="B18:C18"/>
    <mergeCell ref="B19:C19"/>
    <mergeCell ref="B20:C20"/>
    <mergeCell ref="M37:M38"/>
    <mergeCell ref="M64:M65"/>
    <mergeCell ref="G64:G65"/>
    <mergeCell ref="H64:H65"/>
    <mergeCell ref="I64:I65"/>
    <mergeCell ref="M55:M56"/>
    <mergeCell ref="C55:E56"/>
    <mergeCell ref="F55:F56"/>
    <mergeCell ref="G55:G56"/>
    <mergeCell ref="K7:L7"/>
    <mergeCell ref="K55:K56"/>
    <mergeCell ref="L55:L56"/>
    <mergeCell ref="B10:C11"/>
    <mergeCell ref="J10:J11"/>
    <mergeCell ref="B12:C12"/>
    <mergeCell ref="L64:L65"/>
    <mergeCell ref="C53:E53"/>
    <mergeCell ref="C64:E65"/>
    <mergeCell ref="C41:E42"/>
    <mergeCell ref="C43:E44"/>
    <mergeCell ref="A68:A69"/>
    <mergeCell ref="F64:F65"/>
    <mergeCell ref="L9:M9"/>
    <mergeCell ref="C62:G62"/>
    <mergeCell ref="A66:A67"/>
    <mergeCell ref="M60:M61"/>
    <mergeCell ref="C60:G61"/>
    <mergeCell ref="H60:H61"/>
    <mergeCell ref="I60:I61"/>
    <mergeCell ref="K60:K61"/>
    <mergeCell ref="A25:A29"/>
    <mergeCell ref="B26:C26"/>
    <mergeCell ref="B27:C27"/>
    <mergeCell ref="B28:C28"/>
    <mergeCell ref="B29:C29"/>
    <mergeCell ref="H55:H56"/>
    <mergeCell ref="A11:A15"/>
    <mergeCell ref="K64:K65"/>
    <mergeCell ref="H37:H38"/>
    <mergeCell ref="I37:I38"/>
    <mergeCell ref="F37:F38"/>
    <mergeCell ref="A41:A42"/>
    <mergeCell ref="A43:A44"/>
    <mergeCell ref="C51:E52"/>
    <mergeCell ref="C80:E80"/>
    <mergeCell ref="A37:A38"/>
    <mergeCell ref="B37:B38"/>
    <mergeCell ref="C37:E38"/>
    <mergeCell ref="C47:E48"/>
    <mergeCell ref="A45:A46"/>
    <mergeCell ref="A47:A48"/>
    <mergeCell ref="A49:A50"/>
    <mergeCell ref="C49:E50"/>
    <mergeCell ref="A55:A56"/>
    <mergeCell ref="B55:B56"/>
    <mergeCell ref="A70:A71"/>
    <mergeCell ref="C66:E67"/>
    <mergeCell ref="C40:E40"/>
    <mergeCell ref="C39:E39"/>
    <mergeCell ref="A76:A77"/>
    <mergeCell ref="C78:E78"/>
    <mergeCell ref="C79:E79"/>
    <mergeCell ref="C57:E58"/>
    <mergeCell ref="A74:A75"/>
    <mergeCell ref="A51:A52"/>
    <mergeCell ref="A64:A65"/>
    <mergeCell ref="B64:B65"/>
    <mergeCell ref="C45:E46"/>
    <mergeCell ref="A60:A61"/>
    <mergeCell ref="B60:B61"/>
    <mergeCell ref="B31:C31"/>
    <mergeCell ref="B32:C32"/>
    <mergeCell ref="B33:C33"/>
    <mergeCell ref="B34:C34"/>
    <mergeCell ref="K24:K25"/>
    <mergeCell ref="B24:C25"/>
    <mergeCell ref="J24:J25"/>
    <mergeCell ref="D24:I24"/>
    <mergeCell ref="I55:I56"/>
  </mergeCells>
  <hyperlinks>
    <hyperlink location="Оглавление!A1" ref="K7:L7"/>
  </hyperlinks>
  <printOptions headings="0" gridLines="0"/>
  <pageMargins left="0.69999999999999996" right="0.69999999999999996" top="0.75" bottom="0.75" header="0.29999999999999999" footer="0.29999999999999999"/>
  <pageSetup paperSize="9" scale="55" fitToWidth="1" fitToHeight="0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6">
    <outlinePr applyStyles="0" summaryBelow="1" summaryRight="1" showOutlineSymbols="1"/>
    <pageSetUpPr autoPageBreaks="1" fitToPage="1"/>
  </sheetPr>
  <sheetViews>
    <sheetView view="pageBreakPreview" zoomScale="100" workbookViewId="0">
      <selection activeCell="J10" activeCellId="0" sqref="J10:L11"/>
    </sheetView>
  </sheetViews>
  <sheetFormatPr defaultColWidth="9.140625" defaultRowHeight="15"/>
  <cols>
    <col customWidth="1" min="1" max="1" style="33" width="13"/>
    <col customWidth="1" min="2" max="2" style="33" width="23.42578125"/>
    <col customWidth="1" min="3" max="3" style="33" width="18.42578125"/>
    <col customWidth="1" min="4" max="4" style="325" width="13.85546875"/>
    <col customWidth="1" min="5" max="5" style="33" width="17.28515625"/>
    <col customWidth="1" min="6" max="6" style="33" width="10.140625"/>
    <col customWidth="1" min="7" max="7" style="71" width="9"/>
    <col customWidth="1" min="8" max="8" style="326" width="10.140625"/>
    <col customWidth="1" min="9" max="9" style="327" width="12"/>
    <col bestFit="1" customWidth="1" min="10" max="10" style="33" width="9.5703125"/>
    <col min="11" max="16384" style="33" width="9.140625"/>
  </cols>
  <sheetData>
    <row r="1" ht="18.75">
      <c r="A1" s="328"/>
      <c r="B1" s="329"/>
      <c r="C1" s="329"/>
      <c r="D1" s="329"/>
      <c r="E1" s="330"/>
      <c r="F1" s="330"/>
      <c r="G1" s="331"/>
      <c r="H1" s="332"/>
      <c r="I1" s="333"/>
      <c r="J1" s="328"/>
      <c r="K1" s="328"/>
      <c r="L1" s="328"/>
    </row>
    <row r="2" ht="38.25" customHeight="1">
      <c r="A2" s="328"/>
      <c r="B2" s="329"/>
      <c r="C2" s="334"/>
      <c r="D2" s="334"/>
      <c r="E2" s="334"/>
      <c r="F2" s="335"/>
      <c r="G2" s="336"/>
      <c r="H2" s="337"/>
      <c r="I2" s="333"/>
      <c r="J2" s="328"/>
      <c r="K2" s="328"/>
      <c r="L2" s="328"/>
    </row>
    <row r="3" ht="18.75">
      <c r="A3" s="328"/>
      <c r="B3" s="330"/>
      <c r="C3" s="330"/>
      <c r="D3" s="330"/>
      <c r="E3" s="330"/>
      <c r="F3" s="330"/>
      <c r="G3" s="338"/>
      <c r="H3" s="337"/>
      <c r="I3" s="333"/>
      <c r="J3" s="328"/>
      <c r="K3" s="328"/>
      <c r="L3" s="328"/>
    </row>
    <row r="4" ht="18.75">
      <c r="A4" s="328"/>
      <c r="B4" s="339"/>
      <c r="C4" s="330"/>
      <c r="D4" s="330"/>
      <c r="E4" s="330"/>
      <c r="F4" s="330"/>
      <c r="G4" s="338"/>
      <c r="H4" s="337"/>
      <c r="I4" s="333"/>
      <c r="J4" s="328"/>
      <c r="K4" s="328"/>
      <c r="L4" s="328"/>
    </row>
    <row r="5" ht="36">
      <c r="A5" s="107" t="s">
        <v>949</v>
      </c>
      <c r="C5" s="340"/>
      <c r="D5" s="340"/>
      <c r="E5" s="340"/>
      <c r="F5" s="340"/>
      <c r="G5" s="340"/>
      <c r="H5" s="340"/>
      <c r="I5" s="341"/>
      <c r="J5" s="328"/>
      <c r="K5" s="328"/>
      <c r="L5" s="328"/>
    </row>
    <row r="6" s="71" customFormat="1" ht="15.75">
      <c r="A6" s="342" t="s">
        <v>950</v>
      </c>
      <c r="B6" s="342"/>
      <c r="C6" s="343"/>
      <c r="D6" s="342"/>
      <c r="E6" s="342"/>
      <c r="F6" s="342"/>
      <c r="G6" s="342"/>
      <c r="H6" s="344"/>
      <c r="I6" s="345"/>
      <c r="J6" s="20" t="s">
        <v>26</v>
      </c>
      <c r="K6" s="20"/>
      <c r="L6" s="20"/>
    </row>
    <row r="7" s="71" customFormat="1">
      <c r="A7" s="342" t="s">
        <v>951</v>
      </c>
      <c r="B7" s="342"/>
      <c r="C7" s="342"/>
      <c r="D7" s="342"/>
      <c r="E7" s="342"/>
      <c r="F7" s="342"/>
      <c r="G7" s="342"/>
      <c r="H7" s="344"/>
      <c r="I7" s="345"/>
      <c r="J7" s="346"/>
      <c r="K7" s="347"/>
      <c r="L7" s="342"/>
    </row>
    <row r="8" s="71" customFormat="1">
      <c r="A8" s="348" t="s">
        <v>952</v>
      </c>
      <c r="B8" s="342"/>
      <c r="C8" s="343"/>
      <c r="D8" s="342"/>
      <c r="E8" s="342"/>
      <c r="F8" s="342"/>
      <c r="G8" s="342"/>
      <c r="H8" s="344"/>
      <c r="I8" s="345"/>
      <c r="J8" s="346"/>
      <c r="K8" s="347"/>
      <c r="L8" s="342"/>
    </row>
    <row r="9" s="71" customFormat="1">
      <c r="A9" s="348" t="s">
        <v>953</v>
      </c>
      <c r="C9" s="348"/>
      <c r="D9" s="342"/>
      <c r="E9" s="342"/>
      <c r="F9" s="342"/>
      <c r="G9" s="342"/>
      <c r="H9" s="344"/>
      <c r="I9" s="345"/>
      <c r="J9" s="349" t="s">
        <v>29</v>
      </c>
      <c r="K9" s="250">
        <f>SUM(L36:L144)</f>
        <v>0</v>
      </c>
      <c r="L9" s="250"/>
    </row>
    <row r="10" s="318" customFormat="1" ht="25.5" customHeight="1">
      <c r="A10" s="28" t="s">
        <v>30</v>
      </c>
      <c r="B10" s="28" t="s">
        <v>31</v>
      </c>
      <c r="C10" s="350" t="s">
        <v>32</v>
      </c>
      <c r="D10" s="351"/>
      <c r="E10" s="30" t="s">
        <v>34</v>
      </c>
      <c r="F10" s="30" t="s">
        <v>882</v>
      </c>
      <c r="G10" s="292" t="s">
        <v>883</v>
      </c>
      <c r="H10" s="292" t="s">
        <v>884</v>
      </c>
      <c r="I10" s="352" t="s">
        <v>35</v>
      </c>
      <c r="J10" s="32" t="s">
        <v>885</v>
      </c>
      <c r="K10" s="32" t="s">
        <v>37</v>
      </c>
      <c r="L10" s="32" t="s">
        <v>250</v>
      </c>
    </row>
    <row r="11" ht="15.75">
      <c r="A11" s="34"/>
      <c r="B11" s="34"/>
      <c r="C11" s="353"/>
      <c r="D11" s="354"/>
      <c r="E11" s="293"/>
      <c r="F11" s="293"/>
      <c r="G11" s="294"/>
      <c r="H11" s="294"/>
      <c r="I11" s="355" t="s">
        <v>39</v>
      </c>
      <c r="J11" s="37"/>
      <c r="K11" s="37"/>
      <c r="L11" s="37"/>
    </row>
    <row r="12">
      <c r="A12" s="356"/>
      <c r="B12" s="357" t="s">
        <v>954</v>
      </c>
      <c r="C12" s="358" t="s">
        <v>955</v>
      </c>
      <c r="D12" s="358"/>
      <c r="E12" s="359" t="s">
        <v>44</v>
      </c>
      <c r="F12" s="360">
        <v>123</v>
      </c>
      <c r="G12" s="359">
        <v>10</v>
      </c>
      <c r="H12" s="360">
        <v>170</v>
      </c>
      <c r="I12" s="360">
        <v>188.53</v>
      </c>
      <c r="J12" s="179">
        <f>I12-I12*Оглавление!$K$13</f>
        <v>188.53</v>
      </c>
      <c r="K12" s="180">
        <v>0</v>
      </c>
      <c r="L12" s="181">
        <f t="shared" ref="L12:L75" si="13">K12*J12</f>
        <v>0</v>
      </c>
      <c r="N12" s="271"/>
    </row>
    <row r="13">
      <c r="A13" s="361"/>
      <c r="B13" s="362" t="s">
        <v>956</v>
      </c>
      <c r="C13" s="296"/>
      <c r="D13" s="296"/>
      <c r="E13" s="43" t="s">
        <v>70</v>
      </c>
      <c r="F13" s="49">
        <v>190</v>
      </c>
      <c r="G13" s="43">
        <v>5</v>
      </c>
      <c r="H13" s="49">
        <v>100</v>
      </c>
      <c r="I13" s="49">
        <v>400.85000000000002</v>
      </c>
      <c r="J13" s="154">
        <f>I13-I13*Оглавление!$K$13</f>
        <v>400.85000000000002</v>
      </c>
      <c r="K13" s="97">
        <v>0</v>
      </c>
      <c r="L13" s="183">
        <f t="shared" si="13"/>
        <v>0</v>
      </c>
      <c r="N13" s="271"/>
    </row>
    <row r="14">
      <c r="A14" s="361"/>
      <c r="B14" s="362" t="s">
        <v>957</v>
      </c>
      <c r="C14" s="296"/>
      <c r="D14" s="296"/>
      <c r="E14" s="43" t="s">
        <v>95</v>
      </c>
      <c r="F14" s="49">
        <v>342</v>
      </c>
      <c r="G14" s="43">
        <v>5</v>
      </c>
      <c r="H14" s="49">
        <v>50</v>
      </c>
      <c r="I14" s="49">
        <v>651.90999999999997</v>
      </c>
      <c r="J14" s="154">
        <f>I14-I14*Оглавление!$K$13</f>
        <v>651.90999999999997</v>
      </c>
      <c r="K14" s="97">
        <v>0</v>
      </c>
      <c r="L14" s="183">
        <f t="shared" si="13"/>
        <v>0</v>
      </c>
      <c r="N14" s="271"/>
    </row>
    <row r="15">
      <c r="A15" s="361"/>
      <c r="B15" s="362" t="s">
        <v>958</v>
      </c>
      <c r="C15" s="296"/>
      <c r="D15" s="296"/>
      <c r="E15" s="43" t="s">
        <v>959</v>
      </c>
      <c r="F15" s="49">
        <v>524</v>
      </c>
      <c r="G15" s="43">
        <v>3</v>
      </c>
      <c r="H15" s="49">
        <v>30</v>
      </c>
      <c r="I15" s="49">
        <v>986.15999999999997</v>
      </c>
      <c r="J15" s="154">
        <f>I15-I15*Оглавление!$K$13</f>
        <v>986.15999999999997</v>
      </c>
      <c r="K15" s="97">
        <v>0</v>
      </c>
      <c r="L15" s="183">
        <f t="shared" si="13"/>
        <v>0</v>
      </c>
      <c r="N15" s="271"/>
    </row>
    <row r="16">
      <c r="A16" s="361"/>
      <c r="B16" s="362" t="s">
        <v>960</v>
      </c>
      <c r="C16" s="296"/>
      <c r="D16" s="296"/>
      <c r="E16" s="43" t="s">
        <v>47</v>
      </c>
      <c r="F16" s="49">
        <v>721</v>
      </c>
      <c r="G16" s="43">
        <v>1</v>
      </c>
      <c r="H16" s="49">
        <v>10</v>
      </c>
      <c r="I16" s="49">
        <v>1363.4400000000001</v>
      </c>
      <c r="J16" s="154">
        <f>I16-I16*Оглавление!$K$13</f>
        <v>1363.4400000000001</v>
      </c>
      <c r="K16" s="97">
        <v>0</v>
      </c>
      <c r="L16" s="183">
        <f t="shared" si="13"/>
        <v>0</v>
      </c>
      <c r="N16" s="271"/>
    </row>
    <row r="17">
      <c r="A17" s="361"/>
      <c r="B17" s="362" t="s">
        <v>961</v>
      </c>
      <c r="C17" s="296"/>
      <c r="D17" s="296"/>
      <c r="E17" s="43" t="s">
        <v>962</v>
      </c>
      <c r="F17" s="49">
        <v>1670</v>
      </c>
      <c r="G17" s="43">
        <v>1</v>
      </c>
      <c r="H17" s="49">
        <v>10</v>
      </c>
      <c r="I17" s="49">
        <v>3181.46</v>
      </c>
      <c r="J17" s="154">
        <f>I17-I17*Оглавление!$K$13</f>
        <v>3181.46</v>
      </c>
      <c r="K17" s="97">
        <v>0</v>
      </c>
      <c r="L17" s="183">
        <f t="shared" si="13"/>
        <v>0</v>
      </c>
      <c r="N17" s="271"/>
    </row>
    <row r="18">
      <c r="A18" s="361"/>
      <c r="B18" s="363" t="s">
        <v>963</v>
      </c>
      <c r="C18" s="364" t="s">
        <v>964</v>
      </c>
      <c r="D18" s="365"/>
      <c r="E18" s="43" t="s">
        <v>44</v>
      </c>
      <c r="F18" s="49">
        <v>123</v>
      </c>
      <c r="G18" s="43">
        <v>10</v>
      </c>
      <c r="H18" s="49">
        <v>170</v>
      </c>
      <c r="I18" s="49">
        <v>328</v>
      </c>
      <c r="J18" s="154">
        <f>I18</f>
        <v>328</v>
      </c>
      <c r="K18" s="97">
        <v>0</v>
      </c>
      <c r="L18" s="183">
        <f t="shared" si="13"/>
        <v>0</v>
      </c>
      <c r="N18" s="271"/>
    </row>
    <row r="19">
      <c r="A19" s="361"/>
      <c r="B19" s="363" t="s">
        <v>965</v>
      </c>
      <c r="C19" s="364"/>
      <c r="D19" s="365"/>
      <c r="E19" s="43" t="s">
        <v>70</v>
      </c>
      <c r="F19" s="49">
        <v>190</v>
      </c>
      <c r="G19" s="43">
        <v>5</v>
      </c>
      <c r="H19" s="49">
        <v>100</v>
      </c>
      <c r="I19" s="49">
        <v>427</v>
      </c>
      <c r="J19" s="154">
        <f>I19-I19*Оглавление!$K$13</f>
        <v>427</v>
      </c>
      <c r="K19" s="97">
        <v>0</v>
      </c>
      <c r="L19" s="183">
        <f t="shared" si="13"/>
        <v>0</v>
      </c>
      <c r="N19" s="271"/>
    </row>
    <row r="20">
      <c r="A20" s="361"/>
      <c r="B20" s="363" t="s">
        <v>966</v>
      </c>
      <c r="C20" s="364"/>
      <c r="D20" s="365"/>
      <c r="E20" s="43" t="s">
        <v>95</v>
      </c>
      <c r="F20" s="49">
        <v>342</v>
      </c>
      <c r="G20" s="43">
        <v>5</v>
      </c>
      <c r="H20" s="49">
        <v>50</v>
      </c>
      <c r="I20" s="49">
        <v>791</v>
      </c>
      <c r="J20" s="154">
        <f>I20-I20*Оглавление!$K$13</f>
        <v>791</v>
      </c>
      <c r="K20" s="97">
        <v>0</v>
      </c>
      <c r="L20" s="183">
        <f t="shared" si="13"/>
        <v>0</v>
      </c>
      <c r="N20" s="271"/>
    </row>
    <row r="21">
      <c r="A21" s="361"/>
      <c r="B21" s="363" t="s">
        <v>967</v>
      </c>
      <c r="C21" s="364"/>
      <c r="D21" s="365"/>
      <c r="E21" s="43" t="s">
        <v>959</v>
      </c>
      <c r="F21" s="49">
        <v>524</v>
      </c>
      <c r="G21" s="43">
        <v>3</v>
      </c>
      <c r="H21" s="49">
        <v>30</v>
      </c>
      <c r="I21" s="49">
        <v>1089</v>
      </c>
      <c r="J21" s="154">
        <f>I21-I21*Оглавление!$K$13</f>
        <v>1089</v>
      </c>
      <c r="K21" s="97">
        <v>0</v>
      </c>
      <c r="L21" s="183">
        <f t="shared" si="13"/>
        <v>0</v>
      </c>
      <c r="N21" s="271"/>
    </row>
    <row r="22">
      <c r="A22" s="361"/>
      <c r="B22" s="363" t="s">
        <v>968</v>
      </c>
      <c r="C22" s="364"/>
      <c r="D22" s="365"/>
      <c r="E22" s="43" t="s">
        <v>47</v>
      </c>
      <c r="F22" s="49">
        <v>721</v>
      </c>
      <c r="G22" s="43">
        <v>1</v>
      </c>
      <c r="H22" s="49">
        <v>10</v>
      </c>
      <c r="I22" s="49">
        <v>1418</v>
      </c>
      <c r="J22" s="154">
        <f>I22-I22*Оглавление!$K$13</f>
        <v>1418</v>
      </c>
      <c r="K22" s="97">
        <v>0</v>
      </c>
      <c r="L22" s="183">
        <f t="shared" si="13"/>
        <v>0</v>
      </c>
      <c r="N22" s="271"/>
    </row>
    <row r="23" ht="15.75">
      <c r="A23" s="366"/>
      <c r="B23" s="367" t="s">
        <v>969</v>
      </c>
      <c r="C23" s="368"/>
      <c r="D23" s="369"/>
      <c r="E23" s="370" t="s">
        <v>962</v>
      </c>
      <c r="F23" s="371">
        <v>1670</v>
      </c>
      <c r="G23" s="370">
        <v>1</v>
      </c>
      <c r="H23" s="371">
        <v>10</v>
      </c>
      <c r="I23" s="49">
        <v>3408</v>
      </c>
      <c r="J23" s="190">
        <f>I23-I23*Оглавление!$K$13</f>
        <v>3408</v>
      </c>
      <c r="K23" s="197">
        <v>0</v>
      </c>
      <c r="L23" s="192">
        <f t="shared" si="13"/>
        <v>0</v>
      </c>
      <c r="N23" s="271"/>
    </row>
    <row r="24">
      <c r="A24" s="356"/>
      <c r="B24" s="357" t="s">
        <v>970</v>
      </c>
      <c r="C24" s="358" t="s">
        <v>971</v>
      </c>
      <c r="D24" s="358"/>
      <c r="E24" s="359" t="s">
        <v>44</v>
      </c>
      <c r="F24" s="360">
        <v>92</v>
      </c>
      <c r="G24" s="359">
        <v>10</v>
      </c>
      <c r="H24" s="360">
        <v>220</v>
      </c>
      <c r="I24" s="360">
        <v>210.52000000000001</v>
      </c>
      <c r="J24" s="179">
        <f>I24-I24*Оглавление!$K$13</f>
        <v>210.52000000000001</v>
      </c>
      <c r="K24" s="180">
        <v>0</v>
      </c>
      <c r="L24" s="181">
        <f t="shared" si="13"/>
        <v>0</v>
      </c>
      <c r="N24" s="271"/>
    </row>
    <row r="25">
      <c r="A25" s="361"/>
      <c r="B25" s="362" t="s">
        <v>972</v>
      </c>
      <c r="C25" s="296"/>
      <c r="D25" s="296"/>
      <c r="E25" s="43" t="s">
        <v>70</v>
      </c>
      <c r="F25" s="49">
        <v>145</v>
      </c>
      <c r="G25" s="43">
        <v>10</v>
      </c>
      <c r="H25" s="49">
        <v>140</v>
      </c>
      <c r="I25" s="49">
        <v>358</v>
      </c>
      <c r="J25" s="154">
        <f>I25-I25*Оглавление!$K$13</f>
        <v>358</v>
      </c>
      <c r="K25" s="97">
        <v>0</v>
      </c>
      <c r="L25" s="183">
        <f t="shared" si="13"/>
        <v>0</v>
      </c>
      <c r="N25" s="271"/>
    </row>
    <row r="26">
      <c r="A26" s="361"/>
      <c r="B26" s="362" t="s">
        <v>973</v>
      </c>
      <c r="C26" s="296"/>
      <c r="D26" s="296"/>
      <c r="E26" s="43" t="s">
        <v>95</v>
      </c>
      <c r="F26" s="49">
        <v>260</v>
      </c>
      <c r="G26" s="43">
        <v>8</v>
      </c>
      <c r="H26" s="49">
        <v>80</v>
      </c>
      <c r="I26" s="49">
        <v>575.91999999999996</v>
      </c>
      <c r="J26" s="154">
        <f>I26-I26*Оглавление!$K$13</f>
        <v>575.91999999999996</v>
      </c>
      <c r="K26" s="97">
        <v>0</v>
      </c>
      <c r="L26" s="183">
        <f t="shared" si="13"/>
        <v>0</v>
      </c>
      <c r="N26" s="271"/>
    </row>
    <row r="27">
      <c r="A27" s="361"/>
      <c r="B27" s="362" t="s">
        <v>974</v>
      </c>
      <c r="C27" s="296"/>
      <c r="D27" s="296"/>
      <c r="E27" s="43" t="s">
        <v>60</v>
      </c>
      <c r="F27" s="49">
        <v>360</v>
      </c>
      <c r="G27" s="43">
        <v>5</v>
      </c>
      <c r="H27" s="49">
        <v>50</v>
      </c>
      <c r="I27" s="49">
        <v>910</v>
      </c>
      <c r="J27" s="154">
        <f>I27-I27*Оглавление!$K$13</f>
        <v>910</v>
      </c>
      <c r="K27" s="97">
        <v>0</v>
      </c>
      <c r="L27" s="183">
        <f t="shared" si="13"/>
        <v>0</v>
      </c>
      <c r="N27" s="271"/>
    </row>
    <row r="28">
      <c r="A28" s="361"/>
      <c r="B28" s="362" t="s">
        <v>975</v>
      </c>
      <c r="C28" s="296"/>
      <c r="D28" s="296"/>
      <c r="E28" s="43" t="s">
        <v>47</v>
      </c>
      <c r="F28" s="49">
        <v>450</v>
      </c>
      <c r="G28" s="43">
        <v>2</v>
      </c>
      <c r="H28" s="49">
        <v>20</v>
      </c>
      <c r="I28" s="49">
        <v>970.77999999999997</v>
      </c>
      <c r="J28" s="154">
        <f>I28-I28*Оглавление!$K$13</f>
        <v>970.77999999999997</v>
      </c>
      <c r="K28" s="97">
        <v>0</v>
      </c>
      <c r="L28" s="183">
        <f t="shared" si="13"/>
        <v>0</v>
      </c>
      <c r="N28" s="271"/>
    </row>
    <row r="29">
      <c r="A29" s="361"/>
      <c r="B29" s="362" t="s">
        <v>976</v>
      </c>
      <c r="C29" s="296"/>
      <c r="D29" s="296"/>
      <c r="E29" s="43" t="s">
        <v>65</v>
      </c>
      <c r="F29" s="49">
        <v>1280</v>
      </c>
      <c r="G29" s="43">
        <v>1</v>
      </c>
      <c r="H29" s="49">
        <v>15</v>
      </c>
      <c r="I29" s="49">
        <v>2439.0100000000002</v>
      </c>
      <c r="J29" s="154">
        <f>I29-I29*Оглавление!$K$13</f>
        <v>2439.0100000000002</v>
      </c>
      <c r="K29" s="97">
        <v>0</v>
      </c>
      <c r="L29" s="183">
        <f t="shared" si="13"/>
        <v>0</v>
      </c>
      <c r="N29" s="271"/>
    </row>
    <row r="30">
      <c r="A30" s="361"/>
      <c r="B30" s="363" t="s">
        <v>977</v>
      </c>
      <c r="C30" s="296" t="s">
        <v>978</v>
      </c>
      <c r="D30" s="296"/>
      <c r="E30" s="43" t="s">
        <v>44</v>
      </c>
      <c r="F30" s="49">
        <v>92</v>
      </c>
      <c r="G30" s="43">
        <v>10</v>
      </c>
      <c r="H30" s="49">
        <v>220</v>
      </c>
      <c r="I30" s="49">
        <v>264</v>
      </c>
      <c r="J30" s="154">
        <f>I30-I30*Оглавление!$K$13</f>
        <v>264</v>
      </c>
      <c r="K30" s="97">
        <v>0</v>
      </c>
      <c r="L30" s="183">
        <f t="shared" si="13"/>
        <v>0</v>
      </c>
      <c r="N30" s="271"/>
    </row>
    <row r="31">
      <c r="A31" s="361"/>
      <c r="B31" s="363" t="s">
        <v>979</v>
      </c>
      <c r="C31" s="296"/>
      <c r="D31" s="296"/>
      <c r="E31" s="43" t="s">
        <v>70</v>
      </c>
      <c r="F31" s="49">
        <v>145</v>
      </c>
      <c r="G31" s="43">
        <v>10</v>
      </c>
      <c r="H31" s="49">
        <v>140</v>
      </c>
      <c r="I31" s="49">
        <v>437</v>
      </c>
      <c r="J31" s="154">
        <f>I31-I31*Оглавление!$K$13</f>
        <v>437</v>
      </c>
      <c r="K31" s="97">
        <v>0</v>
      </c>
      <c r="L31" s="183">
        <f t="shared" si="13"/>
        <v>0</v>
      </c>
      <c r="N31" s="271"/>
    </row>
    <row r="32">
      <c r="A32" s="361"/>
      <c r="B32" s="363" t="s">
        <v>980</v>
      </c>
      <c r="C32" s="296"/>
      <c r="D32" s="296"/>
      <c r="E32" s="43" t="s">
        <v>95</v>
      </c>
      <c r="F32" s="49">
        <v>260</v>
      </c>
      <c r="G32" s="43">
        <v>8</v>
      </c>
      <c r="H32" s="49">
        <v>80</v>
      </c>
      <c r="I32" s="49">
        <v>800</v>
      </c>
      <c r="J32" s="154">
        <f>I32-I32*Оглавление!$K$13</f>
        <v>800</v>
      </c>
      <c r="K32" s="97">
        <v>0</v>
      </c>
      <c r="L32" s="183">
        <f t="shared" si="13"/>
        <v>0</v>
      </c>
      <c r="N32" s="271"/>
    </row>
    <row r="33">
      <c r="A33" s="361"/>
      <c r="B33" s="363" t="s">
        <v>981</v>
      </c>
      <c r="C33" s="296"/>
      <c r="D33" s="296"/>
      <c r="E33" s="43" t="s">
        <v>60</v>
      </c>
      <c r="F33" s="49">
        <v>360</v>
      </c>
      <c r="G33" s="43">
        <v>5</v>
      </c>
      <c r="H33" s="49">
        <v>50</v>
      </c>
      <c r="I33" s="49">
        <v>1182</v>
      </c>
      <c r="J33" s="154">
        <f>I33-I33*Оглавление!$K$13</f>
        <v>1182</v>
      </c>
      <c r="K33" s="97">
        <v>0</v>
      </c>
      <c r="L33" s="183">
        <f t="shared" si="13"/>
        <v>0</v>
      </c>
      <c r="N33" s="271"/>
    </row>
    <row r="34">
      <c r="A34" s="361"/>
      <c r="B34" s="363" t="s">
        <v>982</v>
      </c>
      <c r="C34" s="296"/>
      <c r="D34" s="296"/>
      <c r="E34" s="43" t="s">
        <v>47</v>
      </c>
      <c r="F34" s="49">
        <v>450</v>
      </c>
      <c r="G34" s="43">
        <v>2</v>
      </c>
      <c r="H34" s="49">
        <v>20</v>
      </c>
      <c r="I34" s="49">
        <v>1437</v>
      </c>
      <c r="J34" s="154">
        <f>I34-I34*Оглавление!$K$13</f>
        <v>1437</v>
      </c>
      <c r="K34" s="97">
        <v>0</v>
      </c>
      <c r="L34" s="183">
        <f t="shared" si="13"/>
        <v>0</v>
      </c>
      <c r="N34" s="271"/>
    </row>
    <row r="35" ht="15.75">
      <c r="A35" s="366"/>
      <c r="B35" s="367" t="s">
        <v>983</v>
      </c>
      <c r="C35" s="372"/>
      <c r="D35" s="372"/>
      <c r="E35" s="370" t="s">
        <v>65</v>
      </c>
      <c r="F35" s="371">
        <v>1280</v>
      </c>
      <c r="G35" s="370">
        <v>1</v>
      </c>
      <c r="H35" s="371">
        <v>15</v>
      </c>
      <c r="I35" s="49">
        <v>3628</v>
      </c>
      <c r="J35" s="190">
        <f>I35-I35*Оглавление!$K$13</f>
        <v>3628</v>
      </c>
      <c r="K35" s="197">
        <v>0</v>
      </c>
      <c r="L35" s="192">
        <f t="shared" si="13"/>
        <v>0</v>
      </c>
      <c r="N35" s="271"/>
    </row>
    <row r="36" ht="12" customHeight="1">
      <c r="A36" s="356"/>
      <c r="B36" s="357" t="s">
        <v>984</v>
      </c>
      <c r="C36" s="358" t="s">
        <v>985</v>
      </c>
      <c r="D36" s="358"/>
      <c r="E36" s="359" t="s">
        <v>44</v>
      </c>
      <c r="F36" s="360">
        <v>70</v>
      </c>
      <c r="G36" s="359">
        <v>10</v>
      </c>
      <c r="H36" s="360">
        <v>180</v>
      </c>
      <c r="I36" s="360">
        <v>139.09</v>
      </c>
      <c r="J36" s="179">
        <f>I36-I36*Оглавление!$K$13</f>
        <v>139.09</v>
      </c>
      <c r="K36" s="180">
        <v>0</v>
      </c>
      <c r="L36" s="181">
        <f t="shared" si="13"/>
        <v>0</v>
      </c>
      <c r="N36" s="271"/>
    </row>
    <row r="37">
      <c r="A37" s="361"/>
      <c r="B37" s="362" t="s">
        <v>986</v>
      </c>
      <c r="C37" s="296"/>
      <c r="D37" s="296"/>
      <c r="E37" s="43" t="s">
        <v>70</v>
      </c>
      <c r="F37" s="49">
        <v>115</v>
      </c>
      <c r="G37" s="43">
        <v>8</v>
      </c>
      <c r="H37" s="49">
        <v>120</v>
      </c>
      <c r="I37" s="49">
        <v>235.65000000000001</v>
      </c>
      <c r="J37" s="154">
        <f>I37-I37*Оглавление!$K$13</f>
        <v>235.65000000000001</v>
      </c>
      <c r="K37" s="97">
        <v>0</v>
      </c>
      <c r="L37" s="183">
        <f t="shared" si="13"/>
        <v>0</v>
      </c>
      <c r="N37" s="271"/>
    </row>
    <row r="38">
      <c r="A38" s="361"/>
      <c r="B38" s="362" t="s">
        <v>987</v>
      </c>
      <c r="C38" s="296"/>
      <c r="D38" s="296"/>
      <c r="E38" s="43" t="s">
        <v>95</v>
      </c>
      <c r="F38" s="49">
        <v>170</v>
      </c>
      <c r="G38" s="43">
        <v>8</v>
      </c>
      <c r="H38" s="49">
        <v>80</v>
      </c>
      <c r="I38" s="49">
        <v>367.88999999999999</v>
      </c>
      <c r="J38" s="154">
        <f>I38-I38*Оглавление!$K$13</f>
        <v>367.88999999999999</v>
      </c>
      <c r="K38" s="97">
        <v>0</v>
      </c>
      <c r="L38" s="183">
        <f t="shared" si="13"/>
        <v>0</v>
      </c>
      <c r="N38" s="271"/>
    </row>
    <row r="39">
      <c r="A39" s="361"/>
      <c r="B39" s="362" t="s">
        <v>988</v>
      </c>
      <c r="C39" s="296"/>
      <c r="D39" s="296"/>
      <c r="E39" s="43" t="s">
        <v>989</v>
      </c>
      <c r="F39" s="49">
        <v>280</v>
      </c>
      <c r="G39" s="43">
        <v>10</v>
      </c>
      <c r="H39" s="49">
        <v>30</v>
      </c>
      <c r="I39" s="49">
        <v>471.37</v>
      </c>
      <c r="J39" s="154">
        <f>I39-I39*Оглавление!$K$13</f>
        <v>471.37</v>
      </c>
      <c r="K39" s="97">
        <v>0</v>
      </c>
      <c r="L39" s="183">
        <f t="shared" si="13"/>
        <v>0</v>
      </c>
      <c r="N39" s="271"/>
    </row>
    <row r="40" ht="15.75">
      <c r="A40" s="366"/>
      <c r="B40" s="373" t="s">
        <v>990</v>
      </c>
      <c r="C40" s="372"/>
      <c r="D40" s="372"/>
      <c r="E40" s="370" t="s">
        <v>991</v>
      </c>
      <c r="F40" s="371">
        <v>450</v>
      </c>
      <c r="G40" s="370">
        <v>1</v>
      </c>
      <c r="H40" s="371">
        <v>23</v>
      </c>
      <c r="I40" s="371">
        <v>793.21000000000004</v>
      </c>
      <c r="J40" s="190">
        <f>I40-I40*Оглавление!$K$13</f>
        <v>793.21000000000004</v>
      </c>
      <c r="K40" s="197">
        <v>0</v>
      </c>
      <c r="L40" s="192">
        <f t="shared" si="13"/>
        <v>0</v>
      </c>
      <c r="N40" s="271"/>
    </row>
    <row r="41">
      <c r="A41" s="356"/>
      <c r="B41" s="357" t="s">
        <v>992</v>
      </c>
      <c r="C41" s="374" t="s">
        <v>993</v>
      </c>
      <c r="D41" s="375"/>
      <c r="E41" s="359" t="s">
        <v>994</v>
      </c>
      <c r="F41" s="360">
        <v>132</v>
      </c>
      <c r="G41" s="359">
        <v>8</v>
      </c>
      <c r="H41" s="360">
        <v>120</v>
      </c>
      <c r="I41" s="360">
        <v>292.91000000000003</v>
      </c>
      <c r="J41" s="179">
        <f>I41-I41*Оглавление!$K$13</f>
        <v>292.91000000000003</v>
      </c>
      <c r="K41" s="180">
        <v>0</v>
      </c>
      <c r="L41" s="181">
        <f t="shared" si="13"/>
        <v>0</v>
      </c>
      <c r="N41" s="271"/>
    </row>
    <row r="42">
      <c r="A42" s="361"/>
      <c r="B42" s="362" t="s">
        <v>995</v>
      </c>
      <c r="C42" s="364"/>
      <c r="D42" s="365"/>
      <c r="E42" s="43" t="s">
        <v>996</v>
      </c>
      <c r="F42" s="49">
        <v>150</v>
      </c>
      <c r="G42" s="43">
        <v>8</v>
      </c>
      <c r="H42" s="49">
        <v>80</v>
      </c>
      <c r="I42" s="49">
        <v>267.75</v>
      </c>
      <c r="J42" s="154">
        <f>I42-I42*Оглавление!$K$13</f>
        <v>267.75</v>
      </c>
      <c r="K42" s="97">
        <v>0</v>
      </c>
      <c r="L42" s="183">
        <f t="shared" si="13"/>
        <v>0</v>
      </c>
      <c r="N42" s="271"/>
    </row>
    <row r="43">
      <c r="A43" s="361"/>
      <c r="B43" s="362" t="s">
        <v>997</v>
      </c>
      <c r="C43" s="364"/>
      <c r="D43" s="365"/>
      <c r="E43" s="43" t="s">
        <v>998</v>
      </c>
      <c r="F43" s="49">
        <v>170</v>
      </c>
      <c r="G43" s="43">
        <v>8</v>
      </c>
      <c r="H43" s="49">
        <v>80</v>
      </c>
      <c r="I43" s="49">
        <v>304.29000000000002</v>
      </c>
      <c r="J43" s="154">
        <f>I43-I43*Оглавление!$K$13</f>
        <v>304.29000000000002</v>
      </c>
      <c r="K43" s="97">
        <v>0</v>
      </c>
      <c r="L43" s="183">
        <f t="shared" si="13"/>
        <v>0</v>
      </c>
      <c r="N43" s="271"/>
    </row>
    <row r="44">
      <c r="A44" s="361"/>
      <c r="B44" s="362" t="s">
        <v>999</v>
      </c>
      <c r="C44" s="364"/>
      <c r="D44" s="365"/>
      <c r="E44" s="43" t="s">
        <v>1000</v>
      </c>
      <c r="F44" s="49">
        <v>286</v>
      </c>
      <c r="G44" s="43">
        <v>5</v>
      </c>
      <c r="H44" s="49">
        <v>30</v>
      </c>
      <c r="I44" s="49">
        <v>602.24000000000001</v>
      </c>
      <c r="J44" s="154">
        <f>I44-I44*Оглавление!$K$13</f>
        <v>602.24000000000001</v>
      </c>
      <c r="K44" s="97">
        <v>0</v>
      </c>
      <c r="L44" s="183">
        <f t="shared" si="13"/>
        <v>0</v>
      </c>
      <c r="N44" s="271"/>
    </row>
    <row r="45" ht="15.75">
      <c r="A45" s="366"/>
      <c r="B45" s="373" t="s">
        <v>1001</v>
      </c>
      <c r="C45" s="368"/>
      <c r="D45" s="369"/>
      <c r="E45" s="370" t="s">
        <v>1002</v>
      </c>
      <c r="F45" s="371">
        <v>260</v>
      </c>
      <c r="G45" s="370">
        <v>5</v>
      </c>
      <c r="H45" s="371">
        <v>30</v>
      </c>
      <c r="I45" s="371">
        <v>554.32000000000005</v>
      </c>
      <c r="J45" s="190">
        <f>I45-I45*Оглавление!$K$13</f>
        <v>554.32000000000005</v>
      </c>
      <c r="K45" s="197">
        <v>0</v>
      </c>
      <c r="L45" s="192">
        <f t="shared" si="13"/>
        <v>0</v>
      </c>
      <c r="N45" s="271"/>
    </row>
    <row r="46" ht="58.5" customHeight="1">
      <c r="A46" s="376"/>
      <c r="B46" s="377" t="s">
        <v>1003</v>
      </c>
      <c r="C46" s="378" t="s">
        <v>1004</v>
      </c>
      <c r="D46" s="378"/>
      <c r="E46" s="379" t="s">
        <v>44</v>
      </c>
      <c r="F46" s="380">
        <v>78</v>
      </c>
      <c r="G46" s="379">
        <v>10</v>
      </c>
      <c r="H46" s="380">
        <v>150</v>
      </c>
      <c r="I46" s="380">
        <v>139.36000000000001</v>
      </c>
      <c r="J46" s="381">
        <f>I46-I46*Оглавление!$K$13</f>
        <v>139.36000000000001</v>
      </c>
      <c r="K46" s="382">
        <v>0</v>
      </c>
      <c r="L46" s="383">
        <f t="shared" si="13"/>
        <v>0</v>
      </c>
      <c r="N46" s="271"/>
    </row>
    <row r="47" ht="66.75" customHeight="1">
      <c r="A47" s="376"/>
      <c r="B47" s="377" t="s">
        <v>1005</v>
      </c>
      <c r="C47" s="378" t="s">
        <v>1006</v>
      </c>
      <c r="D47" s="378"/>
      <c r="E47" s="379" t="s">
        <v>44</v>
      </c>
      <c r="F47" s="380">
        <v>85</v>
      </c>
      <c r="G47" s="379">
        <v>10</v>
      </c>
      <c r="H47" s="380">
        <v>150</v>
      </c>
      <c r="I47" s="380">
        <v>163.99000000000001</v>
      </c>
      <c r="J47" s="381">
        <f>I47-I47*Оглавление!$K$13</f>
        <v>163.99000000000001</v>
      </c>
      <c r="K47" s="382">
        <v>0</v>
      </c>
      <c r="L47" s="383">
        <f t="shared" si="13"/>
        <v>0</v>
      </c>
      <c r="N47" s="271"/>
    </row>
    <row r="48" ht="52.5" customHeight="1">
      <c r="A48" s="376"/>
      <c r="B48" s="377" t="s">
        <v>1007</v>
      </c>
      <c r="C48" s="378" t="s">
        <v>1008</v>
      </c>
      <c r="D48" s="378"/>
      <c r="E48" s="379" t="s">
        <v>44</v>
      </c>
      <c r="F48" s="380">
        <v>75</v>
      </c>
      <c r="G48" s="379">
        <v>50</v>
      </c>
      <c r="H48" s="380">
        <v>150</v>
      </c>
      <c r="I48" s="380">
        <v>156.06</v>
      </c>
      <c r="J48" s="381">
        <f>I48-I48*Оглавление!$K$13</f>
        <v>156.06</v>
      </c>
      <c r="K48" s="382">
        <v>0</v>
      </c>
      <c r="L48" s="383">
        <f t="shared" si="13"/>
        <v>0</v>
      </c>
      <c r="N48" s="271"/>
    </row>
    <row r="49" ht="54" customHeight="1">
      <c r="A49" s="376"/>
      <c r="B49" s="377" t="s">
        <v>1009</v>
      </c>
      <c r="C49" s="378" t="s">
        <v>1010</v>
      </c>
      <c r="D49" s="378"/>
      <c r="E49" s="379" t="s">
        <v>1011</v>
      </c>
      <c r="F49" s="380">
        <v>250</v>
      </c>
      <c r="G49" s="379">
        <v>6</v>
      </c>
      <c r="H49" s="380">
        <v>30</v>
      </c>
      <c r="I49" s="380">
        <v>427.92000000000002</v>
      </c>
      <c r="J49" s="381">
        <f>I49-I49*Оглавление!$K$13</f>
        <v>427.92000000000002</v>
      </c>
      <c r="K49" s="382">
        <v>0</v>
      </c>
      <c r="L49" s="383">
        <f t="shared" si="13"/>
        <v>0</v>
      </c>
      <c r="N49" s="271"/>
    </row>
    <row r="50">
      <c r="A50" s="356"/>
      <c r="B50" s="357" t="s">
        <v>41</v>
      </c>
      <c r="C50" s="358" t="s">
        <v>1012</v>
      </c>
      <c r="D50" s="358"/>
      <c r="E50" s="359" t="s">
        <v>44</v>
      </c>
      <c r="F50" s="360">
        <v>116</v>
      </c>
      <c r="G50" s="359">
        <v>10</v>
      </c>
      <c r="H50" s="360">
        <v>120</v>
      </c>
      <c r="I50" s="360">
        <v>181.81</v>
      </c>
      <c r="J50" s="179">
        <f>I50-I50*Оглавление!$K$13</f>
        <v>181.81</v>
      </c>
      <c r="K50" s="180">
        <v>0</v>
      </c>
      <c r="L50" s="181">
        <f t="shared" si="13"/>
        <v>0</v>
      </c>
      <c r="N50" s="271"/>
    </row>
    <row r="51">
      <c r="A51" s="361"/>
      <c r="B51" s="362" t="s">
        <v>1013</v>
      </c>
      <c r="C51" s="296"/>
      <c r="D51" s="296"/>
      <c r="E51" s="43" t="s">
        <v>70</v>
      </c>
      <c r="F51" s="49">
        <v>167</v>
      </c>
      <c r="G51" s="43">
        <v>10</v>
      </c>
      <c r="H51" s="49">
        <v>100</v>
      </c>
      <c r="I51" s="49">
        <v>219.90000000000001</v>
      </c>
      <c r="J51" s="154">
        <f>I51-I51*Оглавление!$K$13</f>
        <v>219.90000000000001</v>
      </c>
      <c r="K51" s="97">
        <v>0</v>
      </c>
      <c r="L51" s="183">
        <f t="shared" si="13"/>
        <v>0</v>
      </c>
      <c r="N51" s="271"/>
    </row>
    <row r="52" ht="15.75">
      <c r="A52" s="366"/>
      <c r="B52" s="373" t="s">
        <v>45</v>
      </c>
      <c r="C52" s="372"/>
      <c r="D52" s="372"/>
      <c r="E52" s="370" t="s">
        <v>991</v>
      </c>
      <c r="F52" s="371">
        <v>620</v>
      </c>
      <c r="G52" s="370">
        <v>1</v>
      </c>
      <c r="H52" s="371">
        <v>15</v>
      </c>
      <c r="I52" s="371">
        <v>750</v>
      </c>
      <c r="J52" s="190">
        <f>I52</f>
        <v>750</v>
      </c>
      <c r="K52" s="197">
        <v>0</v>
      </c>
      <c r="L52" s="192">
        <f t="shared" si="13"/>
        <v>0</v>
      </c>
      <c r="N52" s="271"/>
    </row>
    <row r="53">
      <c r="A53" s="356"/>
      <c r="B53" s="357" t="s">
        <v>1014</v>
      </c>
      <c r="C53" s="358" t="s">
        <v>1015</v>
      </c>
      <c r="D53" s="358"/>
      <c r="E53" s="359" t="s">
        <v>44</v>
      </c>
      <c r="F53" s="360">
        <v>38</v>
      </c>
      <c r="G53" s="359">
        <v>10</v>
      </c>
      <c r="H53" s="360">
        <v>350</v>
      </c>
      <c r="I53" s="360">
        <v>74.530000000000001</v>
      </c>
      <c r="J53" s="179">
        <f>I53-I53*Оглавление!$K$13</f>
        <v>74.530000000000001</v>
      </c>
      <c r="K53" s="180">
        <v>0</v>
      </c>
      <c r="L53" s="181">
        <f t="shared" si="13"/>
        <v>0</v>
      </c>
      <c r="N53" s="271"/>
    </row>
    <row r="54">
      <c r="A54" s="361"/>
      <c r="B54" s="362" t="s">
        <v>1016</v>
      </c>
      <c r="C54" s="296"/>
      <c r="D54" s="296"/>
      <c r="E54" s="43" t="s">
        <v>70</v>
      </c>
      <c r="F54" s="49">
        <v>48</v>
      </c>
      <c r="G54" s="43">
        <v>10</v>
      </c>
      <c r="H54" s="49">
        <v>280</v>
      </c>
      <c r="I54" s="49">
        <v>90.400000000000006</v>
      </c>
      <c r="J54" s="154">
        <f>I54-I54*Оглавление!$K$13</f>
        <v>90.400000000000006</v>
      </c>
      <c r="K54" s="97">
        <v>0</v>
      </c>
      <c r="L54" s="183">
        <f t="shared" si="13"/>
        <v>0</v>
      </c>
      <c r="N54" s="271"/>
    </row>
    <row r="55" ht="15.75">
      <c r="A55" s="366"/>
      <c r="B55" s="373" t="s">
        <v>1017</v>
      </c>
      <c r="C55" s="372"/>
      <c r="D55" s="372"/>
      <c r="E55" s="370" t="s">
        <v>95</v>
      </c>
      <c r="F55" s="371">
        <v>75</v>
      </c>
      <c r="G55" s="370">
        <v>10</v>
      </c>
      <c r="H55" s="371">
        <v>150</v>
      </c>
      <c r="I55" s="371">
        <v>159.86000000000001</v>
      </c>
      <c r="J55" s="190">
        <f>I55-I55*Оглавление!$K$13</f>
        <v>159.86000000000001</v>
      </c>
      <c r="K55" s="197">
        <v>0</v>
      </c>
      <c r="L55" s="192">
        <f t="shared" si="13"/>
        <v>0</v>
      </c>
      <c r="N55" s="271"/>
    </row>
    <row r="56">
      <c r="A56" s="356"/>
      <c r="B56" s="357" t="s">
        <v>1018</v>
      </c>
      <c r="C56" s="358" t="s">
        <v>1019</v>
      </c>
      <c r="D56" s="358"/>
      <c r="E56" s="359" t="s">
        <v>1020</v>
      </c>
      <c r="F56" s="360">
        <v>45</v>
      </c>
      <c r="G56" s="359">
        <v>10</v>
      </c>
      <c r="H56" s="360">
        <v>300</v>
      </c>
      <c r="I56" s="360">
        <v>93.019999999999996</v>
      </c>
      <c r="J56" s="179">
        <f>I56-I56*Оглавление!$K$13</f>
        <v>93.019999999999996</v>
      </c>
      <c r="K56" s="180">
        <v>0</v>
      </c>
      <c r="L56" s="181">
        <f t="shared" si="13"/>
        <v>0</v>
      </c>
      <c r="N56" s="271"/>
    </row>
    <row r="57">
      <c r="A57" s="361"/>
      <c r="B57" s="362" t="s">
        <v>1021</v>
      </c>
      <c r="C57" s="296"/>
      <c r="D57" s="296"/>
      <c r="E57" s="43" t="s">
        <v>1022</v>
      </c>
      <c r="F57" s="49">
        <v>75</v>
      </c>
      <c r="G57" s="43">
        <v>10</v>
      </c>
      <c r="H57" s="49">
        <v>250</v>
      </c>
      <c r="I57" s="49">
        <v>128.37</v>
      </c>
      <c r="J57" s="154">
        <f>I57-I57*Оглавление!$K$13</f>
        <v>128.37</v>
      </c>
      <c r="K57" s="97">
        <v>0</v>
      </c>
      <c r="L57" s="183">
        <f t="shared" si="13"/>
        <v>0</v>
      </c>
      <c r="N57" s="271"/>
    </row>
    <row r="58">
      <c r="A58" s="361"/>
      <c r="B58" s="362" t="s">
        <v>1023</v>
      </c>
      <c r="C58" s="296"/>
      <c r="D58" s="296"/>
      <c r="E58" s="43" t="s">
        <v>1024</v>
      </c>
      <c r="F58" s="49">
        <v>80</v>
      </c>
      <c r="G58" s="43">
        <v>10</v>
      </c>
      <c r="H58" s="49">
        <v>150</v>
      </c>
      <c r="I58" s="49">
        <v>143.47999999999999</v>
      </c>
      <c r="J58" s="154">
        <f>I58-I58*Оглавление!$K$13</f>
        <v>143.47999999999999</v>
      </c>
      <c r="K58" s="97">
        <v>0</v>
      </c>
      <c r="L58" s="183">
        <f t="shared" si="13"/>
        <v>0</v>
      </c>
      <c r="N58" s="271"/>
    </row>
    <row r="59">
      <c r="A59" s="361"/>
      <c r="B59" s="362" t="s">
        <v>1025</v>
      </c>
      <c r="C59" s="296"/>
      <c r="D59" s="296"/>
      <c r="E59" s="43" t="s">
        <v>1026</v>
      </c>
      <c r="F59" s="49">
        <v>216</v>
      </c>
      <c r="G59" s="43">
        <v>10</v>
      </c>
      <c r="H59" s="49">
        <v>100</v>
      </c>
      <c r="I59" s="49">
        <v>123</v>
      </c>
      <c r="J59" s="154">
        <f>I59-I59*Оглавление!$K$13</f>
        <v>123</v>
      </c>
      <c r="K59" s="97">
        <v>0</v>
      </c>
      <c r="L59" s="183">
        <f t="shared" si="13"/>
        <v>0</v>
      </c>
      <c r="N59" s="271"/>
    </row>
    <row r="60">
      <c r="A60" s="361"/>
      <c r="B60" s="362" t="s">
        <v>1027</v>
      </c>
      <c r="C60" s="296"/>
      <c r="D60" s="296"/>
      <c r="E60" s="43" t="s">
        <v>1028</v>
      </c>
      <c r="F60" s="49">
        <v>140</v>
      </c>
      <c r="G60" s="43">
        <v>10</v>
      </c>
      <c r="H60" s="49">
        <v>100</v>
      </c>
      <c r="I60" s="49">
        <v>243.69</v>
      </c>
      <c r="J60" s="154">
        <f>I60-I60*Оглавление!$K$13</f>
        <v>243.69</v>
      </c>
      <c r="K60" s="97">
        <v>0</v>
      </c>
      <c r="L60" s="183">
        <f t="shared" si="13"/>
        <v>0</v>
      </c>
      <c r="N60" s="271"/>
    </row>
    <row r="61">
      <c r="A61" s="361"/>
      <c r="B61" s="362" t="s">
        <v>48</v>
      </c>
      <c r="C61" s="296"/>
      <c r="D61" s="296"/>
      <c r="E61" s="43" t="s">
        <v>1029</v>
      </c>
      <c r="F61" s="49">
        <v>145</v>
      </c>
      <c r="G61" s="43">
        <v>10</v>
      </c>
      <c r="H61" s="49">
        <v>100</v>
      </c>
      <c r="I61" s="49">
        <v>163.63999999999999</v>
      </c>
      <c r="J61" s="154">
        <f>I61-I61*Оглавление!$K$13</f>
        <v>163.63999999999999</v>
      </c>
      <c r="K61" s="97">
        <v>0</v>
      </c>
      <c r="L61" s="183">
        <f t="shared" si="13"/>
        <v>0</v>
      </c>
      <c r="N61" s="271"/>
    </row>
    <row r="62">
      <c r="A62" s="361"/>
      <c r="B62" s="362" t="s">
        <v>1030</v>
      </c>
      <c r="C62" s="296"/>
      <c r="D62" s="296"/>
      <c r="E62" s="43" t="s">
        <v>1031</v>
      </c>
      <c r="F62" s="49">
        <v>196</v>
      </c>
      <c r="G62" s="43">
        <v>10</v>
      </c>
      <c r="H62" s="49">
        <v>60</v>
      </c>
      <c r="I62" s="49">
        <v>280.06999999999999</v>
      </c>
      <c r="J62" s="154">
        <f>I62-I62*Оглавление!$K$13</f>
        <v>280.06999999999999</v>
      </c>
      <c r="K62" s="97">
        <v>0</v>
      </c>
      <c r="L62" s="183">
        <f t="shared" si="13"/>
        <v>0</v>
      </c>
      <c r="N62" s="271"/>
    </row>
    <row r="63">
      <c r="A63" s="361"/>
      <c r="B63" s="362" t="s">
        <v>1032</v>
      </c>
      <c r="C63" s="296"/>
      <c r="D63" s="296"/>
      <c r="E63" s="43" t="s">
        <v>1033</v>
      </c>
      <c r="F63" s="49">
        <v>320</v>
      </c>
      <c r="G63" s="43">
        <v>10</v>
      </c>
      <c r="H63" s="49">
        <v>50</v>
      </c>
      <c r="I63" s="49">
        <v>453.10000000000002</v>
      </c>
      <c r="J63" s="154">
        <f>I63-I63*Оглавление!$K$13</f>
        <v>453.10000000000002</v>
      </c>
      <c r="K63" s="97">
        <v>0</v>
      </c>
      <c r="L63" s="183">
        <f t="shared" si="13"/>
        <v>0</v>
      </c>
      <c r="N63" s="271"/>
    </row>
    <row r="64">
      <c r="A64" s="361"/>
      <c r="B64" s="362" t="s">
        <v>1034</v>
      </c>
      <c r="C64" s="296"/>
      <c r="D64" s="296"/>
      <c r="E64" s="43" t="s">
        <v>1035</v>
      </c>
      <c r="F64" s="49">
        <v>280</v>
      </c>
      <c r="G64" s="43">
        <v>10</v>
      </c>
      <c r="H64" s="49">
        <v>50</v>
      </c>
      <c r="I64" s="49">
        <v>385.67000000000002</v>
      </c>
      <c r="J64" s="154">
        <f>I64-I64*Оглавление!$K$13</f>
        <v>385.67000000000002</v>
      </c>
      <c r="K64" s="97">
        <v>0</v>
      </c>
      <c r="L64" s="183">
        <f t="shared" si="13"/>
        <v>0</v>
      </c>
      <c r="N64" s="271"/>
    </row>
    <row r="65" ht="15.75">
      <c r="A65" s="366"/>
      <c r="B65" s="373" t="s">
        <v>1036</v>
      </c>
      <c r="C65" s="372"/>
      <c r="D65" s="372"/>
      <c r="E65" s="370" t="s">
        <v>1037</v>
      </c>
      <c r="F65" s="371">
        <v>270</v>
      </c>
      <c r="G65" s="370">
        <v>10</v>
      </c>
      <c r="H65" s="371">
        <v>50</v>
      </c>
      <c r="I65" s="371">
        <v>325.75</v>
      </c>
      <c r="J65" s="190">
        <f>I65-I65*Оглавление!$K$13</f>
        <v>325.75</v>
      </c>
      <c r="K65" s="197">
        <v>0</v>
      </c>
      <c r="L65" s="192">
        <f t="shared" si="13"/>
        <v>0</v>
      </c>
      <c r="N65" s="271"/>
    </row>
    <row r="66">
      <c r="A66" s="356"/>
      <c r="B66" s="357" t="s">
        <v>1038</v>
      </c>
      <c r="C66" s="358" t="s">
        <v>1039</v>
      </c>
      <c r="D66" s="358"/>
      <c r="E66" s="359" t="s">
        <v>44</v>
      </c>
      <c r="F66" s="360">
        <v>58</v>
      </c>
      <c r="G66" s="359">
        <v>40</v>
      </c>
      <c r="H66" s="360">
        <v>280</v>
      </c>
      <c r="I66" s="360">
        <v>98.859999999999999</v>
      </c>
      <c r="J66" s="179">
        <f>I66-I66*Оглавление!$K$13</f>
        <v>98.859999999999999</v>
      </c>
      <c r="K66" s="180">
        <v>0</v>
      </c>
      <c r="L66" s="181">
        <f t="shared" si="13"/>
        <v>0</v>
      </c>
      <c r="N66" s="271"/>
    </row>
    <row r="67">
      <c r="A67" s="361"/>
      <c r="B67" s="362" t="s">
        <v>1040</v>
      </c>
      <c r="C67" s="296"/>
      <c r="D67" s="296"/>
      <c r="E67" s="43" t="s">
        <v>70</v>
      </c>
      <c r="F67" s="49">
        <v>108</v>
      </c>
      <c r="G67" s="43">
        <v>20</v>
      </c>
      <c r="H67" s="49">
        <v>140</v>
      </c>
      <c r="I67" s="49">
        <v>186.47</v>
      </c>
      <c r="J67" s="154">
        <f>I67-I67*Оглавление!$K$13</f>
        <v>186.47</v>
      </c>
      <c r="K67" s="97">
        <v>0</v>
      </c>
      <c r="L67" s="183">
        <f t="shared" si="13"/>
        <v>0</v>
      </c>
      <c r="N67" s="271"/>
    </row>
    <row r="68" ht="15.75">
      <c r="A68" s="366"/>
      <c r="B68" s="373" t="s">
        <v>1041</v>
      </c>
      <c r="C68" s="372"/>
      <c r="D68" s="372"/>
      <c r="E68" s="370" t="s">
        <v>95</v>
      </c>
      <c r="F68" s="371">
        <v>170</v>
      </c>
      <c r="G68" s="370">
        <v>5</v>
      </c>
      <c r="H68" s="371">
        <v>80</v>
      </c>
      <c r="I68" s="371">
        <v>302.19</v>
      </c>
      <c r="J68" s="190">
        <f>I68-I68*Оглавление!$K$13</f>
        <v>302.19</v>
      </c>
      <c r="K68" s="197">
        <v>0</v>
      </c>
      <c r="L68" s="192">
        <f t="shared" si="13"/>
        <v>0</v>
      </c>
      <c r="N68" s="271"/>
    </row>
    <row r="69">
      <c r="A69" s="356"/>
      <c r="B69" s="357" t="s">
        <v>1042</v>
      </c>
      <c r="C69" s="358" t="s">
        <v>1043</v>
      </c>
      <c r="D69" s="358"/>
      <c r="E69" s="359" t="s">
        <v>44</v>
      </c>
      <c r="F69" s="360">
        <v>60</v>
      </c>
      <c r="G69" s="359">
        <v>10</v>
      </c>
      <c r="H69" s="360">
        <v>280</v>
      </c>
      <c r="I69" s="360">
        <v>84.359999999999999</v>
      </c>
      <c r="J69" s="179">
        <f>I69-I69*Оглавление!$K$13</f>
        <v>84.359999999999999</v>
      </c>
      <c r="K69" s="180">
        <v>0</v>
      </c>
      <c r="L69" s="181">
        <f t="shared" si="13"/>
        <v>0</v>
      </c>
      <c r="N69" s="271"/>
    </row>
    <row r="70">
      <c r="A70" s="361"/>
      <c r="B70" s="362" t="s">
        <v>1044</v>
      </c>
      <c r="C70" s="296"/>
      <c r="D70" s="296"/>
      <c r="E70" s="43" t="s">
        <v>70</v>
      </c>
      <c r="F70" s="49">
        <v>120</v>
      </c>
      <c r="G70" s="43">
        <v>10</v>
      </c>
      <c r="H70" s="49">
        <v>140</v>
      </c>
      <c r="I70" s="49">
        <v>245.44999999999999</v>
      </c>
      <c r="J70" s="154">
        <f>I70-I70*Оглавление!$K$13</f>
        <v>245.44999999999999</v>
      </c>
      <c r="K70" s="97">
        <v>0</v>
      </c>
      <c r="L70" s="183">
        <f t="shared" si="13"/>
        <v>0</v>
      </c>
      <c r="N70" s="271"/>
    </row>
    <row r="71">
      <c r="A71" s="361"/>
      <c r="B71" s="362" t="s">
        <v>1045</v>
      </c>
      <c r="C71" s="296"/>
      <c r="D71" s="296"/>
      <c r="E71" s="43" t="s">
        <v>1046</v>
      </c>
      <c r="F71" s="49">
        <v>180</v>
      </c>
      <c r="G71" s="43">
        <v>7</v>
      </c>
      <c r="H71" s="49">
        <v>70</v>
      </c>
      <c r="I71" s="49">
        <v>372.73000000000002</v>
      </c>
      <c r="J71" s="154">
        <f>I71-I71*Оглавление!$K$13</f>
        <v>372.73000000000002</v>
      </c>
      <c r="K71" s="97">
        <v>0</v>
      </c>
      <c r="L71" s="183">
        <f t="shared" si="13"/>
        <v>0</v>
      </c>
      <c r="N71" s="271"/>
    </row>
    <row r="72">
      <c r="A72" s="361"/>
      <c r="B72" s="362" t="s">
        <v>1047</v>
      </c>
      <c r="C72" s="296"/>
      <c r="D72" s="296"/>
      <c r="E72" s="43" t="s">
        <v>1048</v>
      </c>
      <c r="F72" s="49">
        <v>550</v>
      </c>
      <c r="G72" s="43">
        <v>5</v>
      </c>
      <c r="H72" s="49">
        <v>25</v>
      </c>
      <c r="I72" s="49">
        <v>412</v>
      </c>
      <c r="J72" s="154">
        <f>I72-I72*Оглавление!$K$13</f>
        <v>412</v>
      </c>
      <c r="K72" s="97">
        <v>0</v>
      </c>
      <c r="L72" s="183">
        <f t="shared" si="13"/>
        <v>0</v>
      </c>
      <c r="N72" s="271"/>
    </row>
    <row r="73" ht="15.75">
      <c r="A73" s="366"/>
      <c r="B73" s="373" t="s">
        <v>1049</v>
      </c>
      <c r="C73" s="372"/>
      <c r="D73" s="372"/>
      <c r="E73" s="370" t="s">
        <v>1050</v>
      </c>
      <c r="F73" s="371">
        <v>910</v>
      </c>
      <c r="G73" s="370">
        <v>5</v>
      </c>
      <c r="H73" s="371">
        <v>15</v>
      </c>
      <c r="I73" s="371">
        <v>1034.55</v>
      </c>
      <c r="J73" s="190">
        <f>I73-I73*Оглавление!$K$13</f>
        <v>1034.55</v>
      </c>
      <c r="K73" s="197">
        <v>0</v>
      </c>
      <c r="L73" s="192">
        <f t="shared" si="13"/>
        <v>0</v>
      </c>
      <c r="N73" s="271"/>
    </row>
    <row r="74">
      <c r="A74" s="384"/>
      <c r="B74" s="357" t="s">
        <v>51</v>
      </c>
      <c r="C74" s="358" t="s">
        <v>1051</v>
      </c>
      <c r="D74" s="358"/>
      <c r="E74" s="359" t="s">
        <v>44</v>
      </c>
      <c r="F74" s="360">
        <v>80</v>
      </c>
      <c r="G74" s="359">
        <v>10</v>
      </c>
      <c r="H74" s="360">
        <v>220</v>
      </c>
      <c r="I74" s="360">
        <v>125.45</v>
      </c>
      <c r="J74" s="179">
        <f>I74</f>
        <v>125.45</v>
      </c>
      <c r="K74" s="180">
        <v>0</v>
      </c>
      <c r="L74" s="181">
        <f t="shared" si="13"/>
        <v>0</v>
      </c>
      <c r="N74" s="271"/>
    </row>
    <row r="75">
      <c r="A75" s="385"/>
      <c r="B75" s="362" t="s">
        <v>1052</v>
      </c>
      <c r="C75" s="296"/>
      <c r="D75" s="296"/>
      <c r="E75" s="43" t="s">
        <v>70</v>
      </c>
      <c r="F75" s="49">
        <v>122</v>
      </c>
      <c r="G75" s="43">
        <v>8</v>
      </c>
      <c r="H75" s="49">
        <v>120</v>
      </c>
      <c r="I75" s="49">
        <v>191.81</v>
      </c>
      <c r="J75" s="154">
        <f>I75-I75*Оглавление!$K$13</f>
        <v>191.81</v>
      </c>
      <c r="K75" s="97">
        <v>0</v>
      </c>
      <c r="L75" s="183">
        <f t="shared" si="13"/>
        <v>0</v>
      </c>
      <c r="N75" s="271"/>
    </row>
    <row r="76" ht="15.75">
      <c r="A76" s="386"/>
      <c r="B76" s="373" t="s">
        <v>1053</v>
      </c>
      <c r="C76" s="372"/>
      <c r="D76" s="372"/>
      <c r="E76" s="370" t="s">
        <v>95</v>
      </c>
      <c r="F76" s="371">
        <v>191</v>
      </c>
      <c r="G76" s="370">
        <v>7</v>
      </c>
      <c r="H76" s="371">
        <v>70</v>
      </c>
      <c r="I76" s="371">
        <v>298.74000000000001</v>
      </c>
      <c r="J76" s="190">
        <f>I76-I76*Оглавление!$K$13</f>
        <v>298.74000000000001</v>
      </c>
      <c r="K76" s="197">
        <v>0</v>
      </c>
      <c r="L76" s="192">
        <f t="shared" ref="L76:L102" si="14">K76*J76</f>
        <v>0</v>
      </c>
      <c r="N76" s="271"/>
    </row>
    <row r="77" ht="39" customHeight="1">
      <c r="A77" s="387"/>
      <c r="B77" s="78" t="s">
        <v>1054</v>
      </c>
      <c r="C77" s="388" t="s">
        <v>1055</v>
      </c>
      <c r="D77" s="388"/>
      <c r="E77" s="389" t="s">
        <v>44</v>
      </c>
      <c r="F77" s="390">
        <v>86</v>
      </c>
      <c r="G77" s="389">
        <v>10</v>
      </c>
      <c r="H77" s="390">
        <v>200</v>
      </c>
      <c r="I77" s="390">
        <v>151.96000000000001</v>
      </c>
      <c r="J77" s="202">
        <f>I77-I77*Оглавление!$K$13</f>
        <v>151.96000000000001</v>
      </c>
      <c r="K77" s="391">
        <v>0</v>
      </c>
      <c r="L77" s="391">
        <f t="shared" si="14"/>
        <v>0</v>
      </c>
      <c r="N77" s="271"/>
    </row>
    <row r="78" ht="24.949999999999999" customHeight="1">
      <c r="A78" s="384"/>
      <c r="B78" s="392" t="s">
        <v>1056</v>
      </c>
      <c r="C78" s="358" t="s">
        <v>1057</v>
      </c>
      <c r="D78" s="358"/>
      <c r="E78" s="359" t="s">
        <v>44</v>
      </c>
      <c r="F78" s="360">
        <v>92</v>
      </c>
      <c r="G78" s="359">
        <v>50</v>
      </c>
      <c r="H78" s="360">
        <v>200</v>
      </c>
      <c r="I78" s="360">
        <v>163.61000000000001</v>
      </c>
      <c r="J78" s="179">
        <f>I78-I78*Оглавление!$K$13</f>
        <v>163.61000000000001</v>
      </c>
      <c r="K78" s="180">
        <v>0</v>
      </c>
      <c r="L78" s="181">
        <f t="shared" si="14"/>
        <v>0</v>
      </c>
      <c r="N78" s="271"/>
    </row>
    <row r="79" ht="24.949999999999999" customHeight="1">
      <c r="A79" s="386"/>
      <c r="B79" s="393" t="s">
        <v>1058</v>
      </c>
      <c r="C79" s="372"/>
      <c r="D79" s="372"/>
      <c r="E79" s="370" t="s">
        <v>70</v>
      </c>
      <c r="F79" s="371">
        <v>145</v>
      </c>
      <c r="G79" s="370">
        <v>25</v>
      </c>
      <c r="H79" s="371">
        <v>100</v>
      </c>
      <c r="I79" s="371">
        <v>275.67000000000002</v>
      </c>
      <c r="J79" s="190">
        <f>I79-I79*Оглавление!$K$13</f>
        <v>275.67000000000002</v>
      </c>
      <c r="K79" s="197">
        <v>0</v>
      </c>
      <c r="L79" s="192">
        <f t="shared" si="14"/>
        <v>0</v>
      </c>
      <c r="N79" s="271"/>
    </row>
    <row r="80">
      <c r="A80" s="384"/>
      <c r="B80" s="392" t="s">
        <v>1059</v>
      </c>
      <c r="C80" s="358" t="s">
        <v>1060</v>
      </c>
      <c r="D80" s="358"/>
      <c r="E80" s="359" t="s">
        <v>44</v>
      </c>
      <c r="F80" s="360">
        <v>25</v>
      </c>
      <c r="G80" s="359">
        <v>10</v>
      </c>
      <c r="H80" s="360">
        <v>800</v>
      </c>
      <c r="I80" s="360">
        <v>53.640000000000001</v>
      </c>
      <c r="J80" s="179">
        <f>I80-I80*Оглавление!$K$13</f>
        <v>53.640000000000001</v>
      </c>
      <c r="K80" s="180">
        <v>0</v>
      </c>
      <c r="L80" s="181">
        <f t="shared" si="14"/>
        <v>0</v>
      </c>
      <c r="N80" s="271"/>
    </row>
    <row r="81">
      <c r="A81" s="385"/>
      <c r="B81" s="54" t="s">
        <v>1061</v>
      </c>
      <c r="C81" s="296"/>
      <c r="D81" s="296"/>
      <c r="E81" s="43" t="s">
        <v>70</v>
      </c>
      <c r="F81" s="49">
        <v>45</v>
      </c>
      <c r="G81" s="43">
        <v>10</v>
      </c>
      <c r="H81" s="49">
        <v>350</v>
      </c>
      <c r="I81" s="49">
        <v>100</v>
      </c>
      <c r="J81" s="154">
        <f>I81-I81*Оглавление!$K$13</f>
        <v>100</v>
      </c>
      <c r="K81" s="97">
        <v>0</v>
      </c>
      <c r="L81" s="183">
        <f t="shared" si="14"/>
        <v>0</v>
      </c>
      <c r="N81" s="271"/>
    </row>
    <row r="82">
      <c r="A82" s="385"/>
      <c r="B82" s="54" t="s">
        <v>1062</v>
      </c>
      <c r="C82" s="296"/>
      <c r="D82" s="296"/>
      <c r="E82" s="43" t="s">
        <v>95</v>
      </c>
      <c r="F82" s="49">
        <v>70</v>
      </c>
      <c r="G82" s="43">
        <v>10</v>
      </c>
      <c r="H82" s="49">
        <v>150</v>
      </c>
      <c r="I82" s="49">
        <v>154.55000000000001</v>
      </c>
      <c r="J82" s="154">
        <f>I82-I82*Оглавление!$K$13</f>
        <v>154.55000000000001</v>
      </c>
      <c r="K82" s="97">
        <v>0</v>
      </c>
      <c r="L82" s="183">
        <f t="shared" si="14"/>
        <v>0</v>
      </c>
      <c r="N82" s="271"/>
    </row>
    <row r="83">
      <c r="A83" s="385"/>
      <c r="B83" s="54" t="s">
        <v>1063</v>
      </c>
      <c r="C83" s="296"/>
      <c r="D83" s="296"/>
      <c r="E83" s="43" t="s">
        <v>60</v>
      </c>
      <c r="F83" s="49">
        <v>92</v>
      </c>
      <c r="G83" s="43">
        <v>8</v>
      </c>
      <c r="H83" s="49">
        <v>80</v>
      </c>
      <c r="I83" s="49">
        <v>201.81999999999999</v>
      </c>
      <c r="J83" s="154">
        <f>I83-I83*Оглавление!$K$13</f>
        <v>201.81999999999999</v>
      </c>
      <c r="K83" s="97">
        <v>0</v>
      </c>
      <c r="L83" s="183">
        <f t="shared" si="14"/>
        <v>0</v>
      </c>
      <c r="N83" s="271"/>
    </row>
    <row r="84">
      <c r="A84" s="385"/>
      <c r="B84" s="54" t="s">
        <v>1064</v>
      </c>
      <c r="C84" s="296"/>
      <c r="D84" s="296"/>
      <c r="E84" s="43" t="s">
        <v>991</v>
      </c>
      <c r="F84" s="49">
        <v>123</v>
      </c>
      <c r="G84" s="43">
        <v>10</v>
      </c>
      <c r="H84" s="49">
        <v>70</v>
      </c>
      <c r="I84" s="49">
        <v>209.09</v>
      </c>
      <c r="J84" s="154">
        <f>I84-I84*Оглавление!$K$13</f>
        <v>209.09</v>
      </c>
      <c r="K84" s="97">
        <v>0</v>
      </c>
      <c r="L84" s="183">
        <f t="shared" si="14"/>
        <v>0</v>
      </c>
      <c r="N84" s="271"/>
    </row>
    <row r="85" ht="15.75">
      <c r="A85" s="386"/>
      <c r="B85" s="393" t="s">
        <v>1065</v>
      </c>
      <c r="C85" s="372"/>
      <c r="D85" s="372"/>
      <c r="E85" s="370" t="s">
        <v>65</v>
      </c>
      <c r="F85" s="371">
        <v>175</v>
      </c>
      <c r="G85" s="370">
        <v>10</v>
      </c>
      <c r="H85" s="371">
        <v>40</v>
      </c>
      <c r="I85" s="371">
        <v>307.00999999999999</v>
      </c>
      <c r="J85" s="190">
        <f>I85-I85*Оглавление!$K$13</f>
        <v>307.00999999999999</v>
      </c>
      <c r="K85" s="197">
        <v>0</v>
      </c>
      <c r="L85" s="192">
        <f t="shared" si="14"/>
        <v>0</v>
      </c>
      <c r="N85" s="271"/>
    </row>
    <row r="86">
      <c r="A86" s="384"/>
      <c r="B86" s="357" t="s">
        <v>53</v>
      </c>
      <c r="C86" s="358" t="s">
        <v>1066</v>
      </c>
      <c r="D86" s="358"/>
      <c r="E86" s="359" t="s">
        <v>1067</v>
      </c>
      <c r="F86" s="360">
        <v>25</v>
      </c>
      <c r="G86" s="359">
        <v>10</v>
      </c>
      <c r="H86" s="360">
        <v>1000</v>
      </c>
      <c r="I86" s="360">
        <v>20</v>
      </c>
      <c r="J86" s="179">
        <f>I86</f>
        <v>20</v>
      </c>
      <c r="K86" s="180">
        <v>0</v>
      </c>
      <c r="L86" s="181">
        <f t="shared" si="14"/>
        <v>0</v>
      </c>
      <c r="N86" s="271"/>
    </row>
    <row r="87">
      <c r="A87" s="385"/>
      <c r="B87" s="362" t="s">
        <v>1068</v>
      </c>
      <c r="C87" s="296"/>
      <c r="D87" s="296"/>
      <c r="E87" s="43" t="s">
        <v>1069</v>
      </c>
      <c r="F87" s="49">
        <v>20</v>
      </c>
      <c r="G87" s="43">
        <v>10</v>
      </c>
      <c r="H87" s="49">
        <v>1000</v>
      </c>
      <c r="I87" s="49">
        <v>43.130000000000003</v>
      </c>
      <c r="J87" s="154">
        <f>I87-I87*Оглавление!$K$13</f>
        <v>43.130000000000003</v>
      </c>
      <c r="K87" s="97">
        <v>0</v>
      </c>
      <c r="L87" s="183">
        <f t="shared" si="14"/>
        <v>0</v>
      </c>
      <c r="N87" s="271"/>
    </row>
    <row r="88">
      <c r="A88" s="385"/>
      <c r="B88" s="362" t="s">
        <v>1070</v>
      </c>
      <c r="C88" s="296"/>
      <c r="D88" s="296"/>
      <c r="E88" s="43" t="s">
        <v>1071</v>
      </c>
      <c r="F88" s="49">
        <v>25</v>
      </c>
      <c r="G88" s="43">
        <v>10</v>
      </c>
      <c r="H88" s="49">
        <v>1000</v>
      </c>
      <c r="I88" s="49">
        <v>42.969999999999999</v>
      </c>
      <c r="J88" s="154">
        <f>I88-I88*Оглавление!$K$13</f>
        <v>42.969999999999999</v>
      </c>
      <c r="K88" s="97">
        <v>0</v>
      </c>
      <c r="L88" s="183">
        <f t="shared" si="14"/>
        <v>0</v>
      </c>
      <c r="N88" s="271"/>
    </row>
    <row r="89">
      <c r="A89" s="385"/>
      <c r="B89" s="362" t="s">
        <v>1072</v>
      </c>
      <c r="C89" s="296"/>
      <c r="D89" s="296"/>
      <c r="E89" s="43" t="s">
        <v>1020</v>
      </c>
      <c r="F89" s="49">
        <v>42</v>
      </c>
      <c r="G89" s="43">
        <v>10</v>
      </c>
      <c r="H89" s="49">
        <v>600</v>
      </c>
      <c r="I89" s="49">
        <v>85.450000000000003</v>
      </c>
      <c r="J89" s="154">
        <f>I89-I89*Оглавление!$K$13</f>
        <v>85.450000000000003</v>
      </c>
      <c r="K89" s="97">
        <v>0</v>
      </c>
      <c r="L89" s="183">
        <f t="shared" si="14"/>
        <v>0</v>
      </c>
      <c r="N89" s="271"/>
    </row>
    <row r="90">
      <c r="A90" s="385"/>
      <c r="B90" s="362" t="s">
        <v>1073</v>
      </c>
      <c r="C90" s="296"/>
      <c r="D90" s="296"/>
      <c r="E90" s="43" t="s">
        <v>1022</v>
      </c>
      <c r="F90" s="49">
        <v>66</v>
      </c>
      <c r="G90" s="43">
        <v>10</v>
      </c>
      <c r="H90" s="49">
        <v>800</v>
      </c>
      <c r="I90" s="49">
        <v>135.31</v>
      </c>
      <c r="J90" s="154">
        <f>I90-I90*Оглавление!$K$13</f>
        <v>135.31</v>
      </c>
      <c r="K90" s="97">
        <v>0</v>
      </c>
      <c r="L90" s="183">
        <f t="shared" si="14"/>
        <v>0</v>
      </c>
      <c r="N90" s="271"/>
    </row>
    <row r="91">
      <c r="A91" s="385"/>
      <c r="B91" s="362" t="s">
        <v>1074</v>
      </c>
      <c r="C91" s="296"/>
      <c r="D91" s="296"/>
      <c r="E91" s="43" t="s">
        <v>1024</v>
      </c>
      <c r="F91" s="49">
        <v>68</v>
      </c>
      <c r="G91" s="43">
        <v>20</v>
      </c>
      <c r="H91" s="49">
        <v>600</v>
      </c>
      <c r="I91" s="49">
        <v>128.41999999999999</v>
      </c>
      <c r="J91" s="154">
        <f>I91-I91*Оглавление!$K$13</f>
        <v>128.41999999999999</v>
      </c>
      <c r="K91" s="97">
        <v>0</v>
      </c>
      <c r="L91" s="183">
        <f t="shared" si="14"/>
        <v>0</v>
      </c>
      <c r="N91" s="271"/>
    </row>
    <row r="92">
      <c r="A92" s="385"/>
      <c r="B92" s="362" t="s">
        <v>56</v>
      </c>
      <c r="C92" s="296"/>
      <c r="D92" s="296"/>
      <c r="E92" s="43" t="s">
        <v>1029</v>
      </c>
      <c r="F92" s="49">
        <v>150</v>
      </c>
      <c r="G92" s="43">
        <v>10</v>
      </c>
      <c r="H92" s="49">
        <v>200</v>
      </c>
      <c r="I92" s="49">
        <v>181.81</v>
      </c>
      <c r="J92" s="154">
        <f>I92</f>
        <v>181.81</v>
      </c>
      <c r="K92" s="97">
        <v>0</v>
      </c>
      <c r="L92" s="183">
        <f t="shared" si="14"/>
        <v>0</v>
      </c>
      <c r="N92" s="271"/>
    </row>
    <row r="93">
      <c r="A93" s="385"/>
      <c r="B93" s="362" t="s">
        <v>1075</v>
      </c>
      <c r="C93" s="296"/>
      <c r="D93" s="296"/>
      <c r="E93" s="43" t="s">
        <v>1026</v>
      </c>
      <c r="F93" s="49">
        <v>136</v>
      </c>
      <c r="G93" s="43">
        <v>10</v>
      </c>
      <c r="H93" s="49">
        <v>200</v>
      </c>
      <c r="I93" s="49">
        <v>252.06999999999999</v>
      </c>
      <c r="J93" s="154">
        <f>I93-I93*Оглавление!$K$13</f>
        <v>252.06999999999999</v>
      </c>
      <c r="K93" s="97">
        <v>0</v>
      </c>
      <c r="L93" s="183">
        <f t="shared" si="14"/>
        <v>0</v>
      </c>
      <c r="N93" s="271"/>
    </row>
    <row r="94">
      <c r="A94" s="385"/>
      <c r="B94" s="362" t="s">
        <v>1076</v>
      </c>
      <c r="C94" s="296"/>
      <c r="D94" s="296"/>
      <c r="E94" s="43" t="s">
        <v>1028</v>
      </c>
      <c r="F94" s="49">
        <v>130</v>
      </c>
      <c r="G94" s="43">
        <v>10</v>
      </c>
      <c r="H94" s="49">
        <v>150</v>
      </c>
      <c r="I94" s="49">
        <v>254.71000000000001</v>
      </c>
      <c r="J94" s="154">
        <f>I94-I94*Оглавление!$K$13</f>
        <v>254.71000000000001</v>
      </c>
      <c r="K94" s="97">
        <v>0</v>
      </c>
      <c r="L94" s="183">
        <f t="shared" si="14"/>
        <v>0</v>
      </c>
      <c r="N94" s="271"/>
    </row>
    <row r="95">
      <c r="A95" s="385"/>
      <c r="B95" s="362" t="s">
        <v>1077</v>
      </c>
      <c r="C95" s="296"/>
      <c r="D95" s="296"/>
      <c r="E95" s="43" t="s">
        <v>1078</v>
      </c>
      <c r="F95" s="49">
        <v>150</v>
      </c>
      <c r="G95" s="43">
        <v>10</v>
      </c>
      <c r="H95" s="49">
        <v>150</v>
      </c>
      <c r="I95" s="49">
        <v>224</v>
      </c>
      <c r="J95" s="154">
        <f>I95-I95*Оглавление!$K$13</f>
        <v>224</v>
      </c>
      <c r="K95" s="97">
        <v>0</v>
      </c>
      <c r="L95" s="183">
        <f t="shared" si="14"/>
        <v>0</v>
      </c>
      <c r="N95" s="271"/>
    </row>
    <row r="96">
      <c r="A96" s="385"/>
      <c r="B96" s="362" t="s">
        <v>1079</v>
      </c>
      <c r="C96" s="296"/>
      <c r="D96" s="296"/>
      <c r="E96" s="43" t="s">
        <v>1080</v>
      </c>
      <c r="F96" s="49">
        <v>170</v>
      </c>
      <c r="G96" s="43">
        <v>10</v>
      </c>
      <c r="H96" s="49">
        <v>150</v>
      </c>
      <c r="I96" s="49">
        <v>213.15000000000001</v>
      </c>
      <c r="J96" s="154">
        <f>I96-I96*Оглавление!$K$13</f>
        <v>213.15000000000001</v>
      </c>
      <c r="K96" s="97">
        <v>0</v>
      </c>
      <c r="L96" s="183">
        <f t="shared" si="14"/>
        <v>0</v>
      </c>
      <c r="N96" s="271"/>
    </row>
    <row r="97">
      <c r="A97" s="385"/>
      <c r="B97" s="362" t="s">
        <v>1081</v>
      </c>
      <c r="C97" s="296"/>
      <c r="D97" s="296"/>
      <c r="E97" s="43" t="s">
        <v>1082</v>
      </c>
      <c r="F97" s="49">
        <v>134</v>
      </c>
      <c r="G97" s="43">
        <v>10</v>
      </c>
      <c r="H97" s="49">
        <v>100</v>
      </c>
      <c r="I97" s="49">
        <v>234.22</v>
      </c>
      <c r="J97" s="154">
        <f>I97-I97*Оглавление!$K$13</f>
        <v>234.22</v>
      </c>
      <c r="K97" s="97">
        <v>0</v>
      </c>
      <c r="L97" s="183">
        <f t="shared" si="14"/>
        <v>0</v>
      </c>
      <c r="N97" s="271"/>
    </row>
    <row r="98" ht="15.75">
      <c r="A98" s="386"/>
      <c r="B98" s="373" t="s">
        <v>1083</v>
      </c>
      <c r="C98" s="372"/>
      <c r="D98" s="372"/>
      <c r="E98" s="370" t="s">
        <v>1084</v>
      </c>
      <c r="F98" s="371">
        <v>273</v>
      </c>
      <c r="G98" s="370">
        <v>10</v>
      </c>
      <c r="H98" s="371">
        <v>100</v>
      </c>
      <c r="I98" s="371">
        <v>375.66000000000003</v>
      </c>
      <c r="J98" s="190">
        <f>I98-I98*Оглавление!$K$13</f>
        <v>375.66000000000003</v>
      </c>
      <c r="K98" s="197">
        <v>0</v>
      </c>
      <c r="L98" s="192">
        <f t="shared" si="14"/>
        <v>0</v>
      </c>
      <c r="N98" s="271"/>
    </row>
    <row r="99">
      <c r="A99" s="384"/>
      <c r="B99" s="357" t="s">
        <v>1085</v>
      </c>
      <c r="C99" s="358" t="s">
        <v>1086</v>
      </c>
      <c r="D99" s="358"/>
      <c r="E99" s="359" t="s">
        <v>1087</v>
      </c>
      <c r="F99" s="360">
        <v>26</v>
      </c>
      <c r="G99" s="359">
        <v>10</v>
      </c>
      <c r="H99" s="360">
        <v>600</v>
      </c>
      <c r="I99" s="360">
        <v>47.689999999999998</v>
      </c>
      <c r="J99" s="179">
        <f>I99-I99*Оглавление!$K$13</f>
        <v>47.689999999999998</v>
      </c>
      <c r="K99" s="180">
        <v>0</v>
      </c>
      <c r="L99" s="181">
        <f t="shared" si="14"/>
        <v>0</v>
      </c>
      <c r="N99" s="271"/>
    </row>
    <row r="100">
      <c r="A100" s="385"/>
      <c r="B100" s="362" t="s">
        <v>1088</v>
      </c>
      <c r="C100" s="296"/>
      <c r="D100" s="296"/>
      <c r="E100" s="43" t="s">
        <v>1089</v>
      </c>
      <c r="F100" s="49">
        <v>25</v>
      </c>
      <c r="G100" s="43">
        <v>10</v>
      </c>
      <c r="H100" s="49">
        <v>700</v>
      </c>
      <c r="I100" s="49">
        <v>51.990000000000002</v>
      </c>
      <c r="J100" s="154">
        <f>I100-I100*Оглавление!$K$13</f>
        <v>51.990000000000002</v>
      </c>
      <c r="K100" s="97">
        <v>0</v>
      </c>
      <c r="L100" s="183">
        <f t="shared" si="14"/>
        <v>0</v>
      </c>
      <c r="N100" s="271"/>
    </row>
    <row r="101">
      <c r="A101" s="385"/>
      <c r="B101" s="362" t="s">
        <v>1090</v>
      </c>
      <c r="C101" s="296"/>
      <c r="D101" s="296"/>
      <c r="E101" s="43" t="s">
        <v>1020</v>
      </c>
      <c r="F101" s="49">
        <v>44</v>
      </c>
      <c r="G101" s="43">
        <v>10</v>
      </c>
      <c r="H101" s="49">
        <v>350</v>
      </c>
      <c r="I101" s="49">
        <v>87.810000000000002</v>
      </c>
      <c r="J101" s="154">
        <f>I101-I101*Оглавление!$K$13</f>
        <v>87.810000000000002</v>
      </c>
      <c r="K101" s="97">
        <v>0</v>
      </c>
      <c r="L101" s="183">
        <f t="shared" si="14"/>
        <v>0</v>
      </c>
      <c r="N101" s="271"/>
    </row>
    <row r="102">
      <c r="A102" s="385"/>
      <c r="B102" s="362" t="s">
        <v>1091</v>
      </c>
      <c r="C102" s="296"/>
      <c r="D102" s="296"/>
      <c r="E102" s="43" t="s">
        <v>1022</v>
      </c>
      <c r="F102" s="49">
        <v>64</v>
      </c>
      <c r="G102" s="43">
        <v>10</v>
      </c>
      <c r="H102" s="49">
        <v>300</v>
      </c>
      <c r="I102" s="49">
        <v>130.91</v>
      </c>
      <c r="J102" s="154">
        <f>I102-I102*Оглавление!$K$13</f>
        <v>130.91</v>
      </c>
      <c r="K102" s="97">
        <v>0</v>
      </c>
      <c r="L102" s="183">
        <f t="shared" si="14"/>
        <v>0</v>
      </c>
      <c r="N102" s="271"/>
    </row>
    <row r="103">
      <c r="A103" s="385"/>
      <c r="B103" s="362" t="s">
        <v>1092</v>
      </c>
      <c r="C103" s="296"/>
      <c r="D103" s="296"/>
      <c r="E103" s="43" t="s">
        <v>1024</v>
      </c>
      <c r="F103" s="49">
        <v>94</v>
      </c>
      <c r="G103" s="43">
        <v>10</v>
      </c>
      <c r="H103" s="49">
        <v>250</v>
      </c>
      <c r="I103" s="49">
        <v>181.99000000000001</v>
      </c>
      <c r="J103" s="154">
        <f>I103-I103*Оглавление!$K$13</f>
        <v>181.99000000000001</v>
      </c>
      <c r="K103" s="97">
        <v>0</v>
      </c>
      <c r="L103" s="183">
        <f t="shared" ref="L103:L144" si="15">K103*J103</f>
        <v>0</v>
      </c>
      <c r="N103" s="271"/>
    </row>
    <row r="104">
      <c r="A104" s="385"/>
      <c r="B104" s="362" t="s">
        <v>1093</v>
      </c>
      <c r="C104" s="296"/>
      <c r="D104" s="296"/>
      <c r="E104" s="43" t="s">
        <v>1029</v>
      </c>
      <c r="F104" s="49">
        <v>127</v>
      </c>
      <c r="G104" s="43">
        <v>10</v>
      </c>
      <c r="H104" s="49">
        <v>100</v>
      </c>
      <c r="I104" s="49">
        <v>224.27000000000001</v>
      </c>
      <c r="J104" s="154">
        <f>I104-I104*Оглавление!$K$13</f>
        <v>224.27000000000001</v>
      </c>
      <c r="K104" s="97">
        <v>0</v>
      </c>
      <c r="L104" s="183">
        <f t="shared" si="15"/>
        <v>0</v>
      </c>
      <c r="N104" s="271"/>
    </row>
    <row r="105">
      <c r="A105" s="385"/>
      <c r="B105" s="362" t="s">
        <v>1094</v>
      </c>
      <c r="C105" s="296"/>
      <c r="D105" s="296"/>
      <c r="E105" s="43" t="s">
        <v>1026</v>
      </c>
      <c r="F105" s="49">
        <v>138</v>
      </c>
      <c r="G105" s="43">
        <v>5</v>
      </c>
      <c r="H105" s="49">
        <v>100</v>
      </c>
      <c r="I105" s="49">
        <v>262.5</v>
      </c>
      <c r="J105" s="154">
        <f>I105-I105*Оглавление!$K$13</f>
        <v>262.5</v>
      </c>
      <c r="K105" s="97">
        <v>0</v>
      </c>
      <c r="L105" s="183">
        <f t="shared" si="15"/>
        <v>0</v>
      </c>
      <c r="N105" s="271"/>
    </row>
    <row r="106" ht="15.75">
      <c r="A106" s="386"/>
      <c r="B106" s="373" t="s">
        <v>1095</v>
      </c>
      <c r="C106" s="372"/>
      <c r="D106" s="372"/>
      <c r="E106" s="370" t="s">
        <v>1028</v>
      </c>
      <c r="F106" s="371">
        <v>148</v>
      </c>
      <c r="G106" s="370">
        <v>5</v>
      </c>
      <c r="H106" s="371">
        <v>100</v>
      </c>
      <c r="I106" s="371">
        <v>294.55000000000001</v>
      </c>
      <c r="J106" s="190">
        <f>I106-I106*Оглавление!$K$13</f>
        <v>294.55000000000001</v>
      </c>
      <c r="K106" s="197">
        <v>0</v>
      </c>
      <c r="L106" s="192">
        <f t="shared" si="15"/>
        <v>0</v>
      </c>
      <c r="N106" s="271"/>
    </row>
    <row r="107">
      <c r="A107" s="384"/>
      <c r="B107" s="394" t="s">
        <v>1096</v>
      </c>
      <c r="C107" s="358" t="s">
        <v>1097</v>
      </c>
      <c r="D107" s="358"/>
      <c r="E107" s="359" t="s">
        <v>1087</v>
      </c>
      <c r="F107" s="360">
        <v>25</v>
      </c>
      <c r="G107" s="359">
        <v>10</v>
      </c>
      <c r="H107" s="360">
        <v>1200</v>
      </c>
      <c r="I107" s="360">
        <v>57.170000000000002</v>
      </c>
      <c r="J107" s="179">
        <f>I107-I107*Оглавление!$K$13</f>
        <v>57.170000000000002</v>
      </c>
      <c r="K107" s="180">
        <v>0</v>
      </c>
      <c r="L107" s="181">
        <f t="shared" si="15"/>
        <v>0</v>
      </c>
      <c r="N107" s="271"/>
    </row>
    <row r="108">
      <c r="A108" s="385"/>
      <c r="B108" s="395" t="s">
        <v>1098</v>
      </c>
      <c r="C108" s="296"/>
      <c r="D108" s="296"/>
      <c r="E108" s="43" t="s">
        <v>1089</v>
      </c>
      <c r="F108" s="49">
        <v>18</v>
      </c>
      <c r="G108" s="43">
        <v>10</v>
      </c>
      <c r="H108" s="49">
        <v>1000</v>
      </c>
      <c r="I108" s="49">
        <v>27.91</v>
      </c>
      <c r="J108" s="154">
        <f>I108-I108*Оглавление!$K$13</f>
        <v>27.91</v>
      </c>
      <c r="K108" s="97">
        <v>0</v>
      </c>
      <c r="L108" s="183">
        <f t="shared" si="15"/>
        <v>0</v>
      </c>
      <c r="N108" s="271"/>
    </row>
    <row r="109">
      <c r="A109" s="385"/>
      <c r="B109" s="396" t="s">
        <v>1099</v>
      </c>
      <c r="C109" s="296"/>
      <c r="D109" s="296"/>
      <c r="E109" s="43" t="s">
        <v>1020</v>
      </c>
      <c r="F109" s="49">
        <v>27</v>
      </c>
      <c r="G109" s="43">
        <v>20</v>
      </c>
      <c r="H109" s="49">
        <v>600</v>
      </c>
      <c r="I109" s="49">
        <v>65.450000000000003</v>
      </c>
      <c r="J109" s="154">
        <f>I109-I109*Оглавление!$K$13</f>
        <v>65.450000000000003</v>
      </c>
      <c r="K109" s="97">
        <v>0</v>
      </c>
      <c r="L109" s="183">
        <f t="shared" si="15"/>
        <v>0</v>
      </c>
      <c r="N109" s="271"/>
    </row>
    <row r="110">
      <c r="A110" s="385"/>
      <c r="B110" s="395" t="s">
        <v>1100</v>
      </c>
      <c r="C110" s="296"/>
      <c r="D110" s="296"/>
      <c r="E110" s="43" t="s">
        <v>1022</v>
      </c>
      <c r="F110" s="49">
        <v>68</v>
      </c>
      <c r="G110" s="43">
        <v>10</v>
      </c>
      <c r="H110" s="49">
        <v>200</v>
      </c>
      <c r="I110" s="49">
        <v>143.47</v>
      </c>
      <c r="J110" s="154">
        <f>I110-I110*Оглавление!$K$13</f>
        <v>143.47</v>
      </c>
      <c r="K110" s="97">
        <v>0</v>
      </c>
      <c r="L110" s="183">
        <f t="shared" si="15"/>
        <v>0</v>
      </c>
      <c r="N110" s="271"/>
    </row>
    <row r="111">
      <c r="A111" s="385"/>
      <c r="B111" s="396" t="s">
        <v>1101</v>
      </c>
      <c r="C111" s="296"/>
      <c r="D111" s="296"/>
      <c r="E111" s="43" t="s">
        <v>1024</v>
      </c>
      <c r="F111" s="49">
        <v>69</v>
      </c>
      <c r="G111" s="43">
        <v>10</v>
      </c>
      <c r="H111" s="49">
        <v>200</v>
      </c>
      <c r="I111" s="49">
        <v>136.25999999999999</v>
      </c>
      <c r="J111" s="154">
        <f>I111-I111*Оглавление!$K$13</f>
        <v>136.25999999999999</v>
      </c>
      <c r="K111" s="97">
        <v>0</v>
      </c>
      <c r="L111" s="183">
        <f t="shared" si="15"/>
        <v>0</v>
      </c>
      <c r="N111" s="271"/>
    </row>
    <row r="112">
      <c r="A112" s="385"/>
      <c r="B112" s="395" t="s">
        <v>1102</v>
      </c>
      <c r="C112" s="296"/>
      <c r="D112" s="296"/>
      <c r="E112" s="43" t="s">
        <v>1026</v>
      </c>
      <c r="F112" s="49">
        <v>119</v>
      </c>
      <c r="G112" s="43">
        <v>10</v>
      </c>
      <c r="H112" s="49">
        <v>150</v>
      </c>
      <c r="I112" s="49">
        <v>279.62</v>
      </c>
      <c r="J112" s="154">
        <f>I112-I112*Оглавление!$K$13</f>
        <v>279.62</v>
      </c>
      <c r="K112" s="97">
        <v>0</v>
      </c>
      <c r="L112" s="183">
        <f t="shared" si="15"/>
        <v>0</v>
      </c>
      <c r="N112" s="271"/>
    </row>
    <row r="113">
      <c r="A113" s="385"/>
      <c r="B113" s="396" t="s">
        <v>1103</v>
      </c>
      <c r="C113" s="296"/>
      <c r="D113" s="296"/>
      <c r="E113" s="43" t="s">
        <v>1028</v>
      </c>
      <c r="F113" s="49">
        <v>97</v>
      </c>
      <c r="G113" s="43">
        <v>10</v>
      </c>
      <c r="H113" s="49">
        <v>150</v>
      </c>
      <c r="I113" s="49">
        <v>250.81999999999999</v>
      </c>
      <c r="J113" s="154">
        <f>I113-I113*Оглавление!$K$13</f>
        <v>250.81999999999999</v>
      </c>
      <c r="K113" s="97">
        <v>0</v>
      </c>
      <c r="L113" s="183">
        <f t="shared" si="15"/>
        <v>0</v>
      </c>
      <c r="N113" s="271"/>
    </row>
    <row r="114">
      <c r="A114" s="385"/>
      <c r="B114" s="395" t="s">
        <v>1104</v>
      </c>
      <c r="C114" s="296"/>
      <c r="D114" s="296"/>
      <c r="E114" s="43" t="s">
        <v>1029</v>
      </c>
      <c r="F114" s="49">
        <v>148</v>
      </c>
      <c r="G114" s="43">
        <v>10</v>
      </c>
      <c r="H114" s="49">
        <v>100</v>
      </c>
      <c r="I114" s="49">
        <v>188</v>
      </c>
      <c r="J114" s="154">
        <f>I114-I114*Оглавление!$K$13</f>
        <v>188</v>
      </c>
      <c r="K114" s="97">
        <v>0</v>
      </c>
      <c r="L114" s="183">
        <f t="shared" si="15"/>
        <v>0</v>
      </c>
      <c r="N114" s="271"/>
    </row>
    <row r="115">
      <c r="A115" s="385"/>
      <c r="B115" s="396" t="s">
        <v>1105</v>
      </c>
      <c r="C115" s="296"/>
      <c r="D115" s="296"/>
      <c r="E115" s="43" t="s">
        <v>1078</v>
      </c>
      <c r="F115" s="49">
        <v>300</v>
      </c>
      <c r="G115" s="43">
        <v>10</v>
      </c>
      <c r="H115" s="49">
        <v>100</v>
      </c>
      <c r="I115" s="49">
        <v>391.72000000000003</v>
      </c>
      <c r="J115" s="154">
        <f>I115-I115*Оглавление!$K$13</f>
        <v>391.72000000000003</v>
      </c>
      <c r="K115" s="97">
        <v>0</v>
      </c>
      <c r="L115" s="183">
        <f t="shared" si="15"/>
        <v>0</v>
      </c>
      <c r="N115" s="271"/>
    </row>
    <row r="116">
      <c r="A116" s="385"/>
      <c r="B116" s="395" t="s">
        <v>1106</v>
      </c>
      <c r="C116" s="296"/>
      <c r="D116" s="296"/>
      <c r="E116" s="43" t="s">
        <v>1107</v>
      </c>
      <c r="F116" s="49">
        <v>244</v>
      </c>
      <c r="G116" s="43">
        <v>10</v>
      </c>
      <c r="H116" s="49">
        <v>100</v>
      </c>
      <c r="I116" s="49">
        <v>348.60000000000002</v>
      </c>
      <c r="J116" s="154">
        <f>I116-I116*Оглавление!$K$13</f>
        <v>348.60000000000002</v>
      </c>
      <c r="K116" s="97">
        <v>0</v>
      </c>
      <c r="L116" s="183">
        <f t="shared" si="15"/>
        <v>0</v>
      </c>
      <c r="N116" s="271"/>
    </row>
    <row r="117" ht="15.75">
      <c r="A117" s="386"/>
      <c r="B117" s="397" t="s">
        <v>1108</v>
      </c>
      <c r="C117" s="372"/>
      <c r="D117" s="372"/>
      <c r="E117" s="370" t="s">
        <v>1080</v>
      </c>
      <c r="F117" s="371">
        <v>200</v>
      </c>
      <c r="G117" s="370">
        <v>10</v>
      </c>
      <c r="H117" s="371">
        <v>150</v>
      </c>
      <c r="I117" s="371">
        <v>342.61000000000001</v>
      </c>
      <c r="J117" s="190">
        <f>I117-I117*Оглавление!$K$13</f>
        <v>342.61000000000001</v>
      </c>
      <c r="K117" s="197">
        <v>0</v>
      </c>
      <c r="L117" s="192">
        <f t="shared" si="15"/>
        <v>0</v>
      </c>
      <c r="N117" s="271"/>
    </row>
    <row r="118" ht="29.25" customHeight="1">
      <c r="A118" s="384"/>
      <c r="B118" s="392" t="s">
        <v>1109</v>
      </c>
      <c r="C118" s="358" t="s">
        <v>1110</v>
      </c>
      <c r="D118" s="358"/>
      <c r="E118" s="359" t="s">
        <v>1111</v>
      </c>
      <c r="F118" s="360">
        <v>65</v>
      </c>
      <c r="G118" s="359">
        <v>80</v>
      </c>
      <c r="H118" s="360">
        <v>320</v>
      </c>
      <c r="I118" s="360">
        <v>149.09</v>
      </c>
      <c r="J118" s="179">
        <f>I118-I118*Оглавление!$K$13</f>
        <v>149.09</v>
      </c>
      <c r="K118" s="180">
        <v>0</v>
      </c>
      <c r="L118" s="181">
        <f t="shared" si="15"/>
        <v>0</v>
      </c>
      <c r="N118" s="271"/>
    </row>
    <row r="119" ht="30" customHeight="1">
      <c r="A119" s="386"/>
      <c r="B119" s="393" t="s">
        <v>1112</v>
      </c>
      <c r="C119" s="372"/>
      <c r="D119" s="372"/>
      <c r="E119" s="370" t="s">
        <v>1113</v>
      </c>
      <c r="F119" s="371">
        <v>95</v>
      </c>
      <c r="G119" s="370">
        <v>60</v>
      </c>
      <c r="H119" s="371">
        <v>240</v>
      </c>
      <c r="I119" s="371">
        <v>238</v>
      </c>
      <c r="J119" s="190">
        <f>I119-I119*Оглавление!$K$13</f>
        <v>238</v>
      </c>
      <c r="K119" s="197">
        <v>0</v>
      </c>
      <c r="L119" s="192">
        <f t="shared" si="15"/>
        <v>0</v>
      </c>
      <c r="N119" s="271"/>
    </row>
    <row r="120" ht="27" customHeight="1">
      <c r="A120" s="384"/>
      <c r="B120" s="392" t="s">
        <v>1114</v>
      </c>
      <c r="C120" s="358" t="s">
        <v>1115</v>
      </c>
      <c r="D120" s="358"/>
      <c r="E120" s="359" t="s">
        <v>1116</v>
      </c>
      <c r="F120" s="360">
        <v>230</v>
      </c>
      <c r="G120" s="359">
        <v>30</v>
      </c>
      <c r="H120" s="360">
        <v>120</v>
      </c>
      <c r="I120" s="360">
        <v>151</v>
      </c>
      <c r="J120" s="179">
        <f>I120-I120*Оглавление!$K$13</f>
        <v>151</v>
      </c>
      <c r="K120" s="180">
        <v>0</v>
      </c>
      <c r="L120" s="181">
        <f t="shared" si="15"/>
        <v>0</v>
      </c>
      <c r="N120" s="271"/>
    </row>
    <row r="121" ht="30.75" customHeight="1">
      <c r="A121" s="386"/>
      <c r="B121" s="393" t="s">
        <v>1117</v>
      </c>
      <c r="C121" s="372"/>
      <c r="D121" s="372"/>
      <c r="E121" s="370" t="s">
        <v>1118</v>
      </c>
      <c r="F121" s="371">
        <v>290</v>
      </c>
      <c r="G121" s="370">
        <v>25</v>
      </c>
      <c r="H121" s="371">
        <v>100</v>
      </c>
      <c r="I121" s="371">
        <v>237</v>
      </c>
      <c r="J121" s="190">
        <f>I121-I121*Оглавление!$K$13</f>
        <v>237</v>
      </c>
      <c r="K121" s="197">
        <v>0</v>
      </c>
      <c r="L121" s="192">
        <f t="shared" si="15"/>
        <v>0</v>
      </c>
      <c r="N121" s="271"/>
    </row>
    <row r="122">
      <c r="A122" s="384"/>
      <c r="B122" s="357" t="s">
        <v>1119</v>
      </c>
      <c r="C122" s="358" t="s">
        <v>1120</v>
      </c>
      <c r="D122" s="358"/>
      <c r="E122" s="359" t="s">
        <v>1121</v>
      </c>
      <c r="F122" s="360">
        <v>25</v>
      </c>
      <c r="G122" s="359">
        <v>25</v>
      </c>
      <c r="H122" s="360">
        <v>750</v>
      </c>
      <c r="I122" s="360">
        <v>43.990000000000002</v>
      </c>
      <c r="J122" s="179">
        <f>I122-I122*Оглавление!$K$13</f>
        <v>43.990000000000002</v>
      </c>
      <c r="K122" s="180">
        <v>0</v>
      </c>
      <c r="L122" s="181">
        <f t="shared" si="15"/>
        <v>0</v>
      </c>
      <c r="N122" s="271"/>
    </row>
    <row r="123">
      <c r="A123" s="385"/>
      <c r="B123" s="362" t="s">
        <v>1122</v>
      </c>
      <c r="C123" s="296"/>
      <c r="D123" s="296"/>
      <c r="E123" s="43" t="s">
        <v>1123</v>
      </c>
      <c r="F123" s="49">
        <v>38</v>
      </c>
      <c r="G123" s="43">
        <v>20</v>
      </c>
      <c r="H123" s="49">
        <v>500</v>
      </c>
      <c r="I123" s="49">
        <v>67.140000000000001</v>
      </c>
      <c r="J123" s="154">
        <f>I123-I123*Оглавление!$K$13</f>
        <v>67.140000000000001</v>
      </c>
      <c r="K123" s="97">
        <v>0</v>
      </c>
      <c r="L123" s="183">
        <f t="shared" si="15"/>
        <v>0</v>
      </c>
      <c r="N123" s="271"/>
    </row>
    <row r="124">
      <c r="A124" s="385"/>
      <c r="B124" s="362" t="s">
        <v>1124</v>
      </c>
      <c r="C124" s="296"/>
      <c r="D124" s="296"/>
      <c r="E124" s="43" t="s">
        <v>1125</v>
      </c>
      <c r="F124" s="49">
        <v>47</v>
      </c>
      <c r="G124" s="43">
        <v>20</v>
      </c>
      <c r="H124" s="49">
        <v>500</v>
      </c>
      <c r="I124" s="49">
        <v>88.450000000000003</v>
      </c>
      <c r="J124" s="154">
        <f>I124-I124*Оглавление!$K$13</f>
        <v>88.450000000000003</v>
      </c>
      <c r="K124" s="97">
        <v>0</v>
      </c>
      <c r="L124" s="183">
        <f t="shared" si="15"/>
        <v>0</v>
      </c>
      <c r="N124" s="271"/>
    </row>
    <row r="125">
      <c r="A125" s="385"/>
      <c r="B125" s="362" t="s">
        <v>1126</v>
      </c>
      <c r="C125" s="296"/>
      <c r="D125" s="296"/>
      <c r="E125" s="43" t="s">
        <v>1127</v>
      </c>
      <c r="F125" s="49">
        <v>56</v>
      </c>
      <c r="G125" s="43">
        <v>10</v>
      </c>
      <c r="H125" s="49">
        <v>350</v>
      </c>
      <c r="I125" s="49">
        <v>99.680000000000007</v>
      </c>
      <c r="J125" s="154">
        <f>I125-I125*Оглавление!$K$13</f>
        <v>99.680000000000007</v>
      </c>
      <c r="K125" s="97">
        <v>0</v>
      </c>
      <c r="L125" s="183">
        <f t="shared" si="15"/>
        <v>0</v>
      </c>
      <c r="N125" s="271"/>
    </row>
    <row r="126">
      <c r="A126" s="385"/>
      <c r="B126" s="362" t="s">
        <v>1128</v>
      </c>
      <c r="C126" s="296"/>
      <c r="D126" s="296"/>
      <c r="E126" s="43" t="s">
        <v>1129</v>
      </c>
      <c r="F126" s="49">
        <v>65</v>
      </c>
      <c r="G126" s="43">
        <v>10</v>
      </c>
      <c r="H126" s="49">
        <v>350</v>
      </c>
      <c r="I126" s="49">
        <v>116.77</v>
      </c>
      <c r="J126" s="154">
        <f>I126-I126*Оглавление!$K$13</f>
        <v>116.77</v>
      </c>
      <c r="K126" s="97">
        <v>0</v>
      </c>
      <c r="L126" s="183">
        <f t="shared" si="15"/>
        <v>0</v>
      </c>
      <c r="N126" s="271"/>
    </row>
    <row r="127" ht="15.75">
      <c r="A127" s="386"/>
      <c r="B127" s="373" t="s">
        <v>1130</v>
      </c>
      <c r="C127" s="372"/>
      <c r="D127" s="372"/>
      <c r="E127" s="370" t="s">
        <v>1131</v>
      </c>
      <c r="F127" s="371">
        <v>74</v>
      </c>
      <c r="G127" s="370">
        <v>10</v>
      </c>
      <c r="H127" s="371">
        <v>250</v>
      </c>
      <c r="I127" s="371">
        <v>144</v>
      </c>
      <c r="J127" s="190">
        <f>I127-I127*Оглавление!$K$13</f>
        <v>144</v>
      </c>
      <c r="K127" s="197">
        <v>0</v>
      </c>
      <c r="L127" s="192">
        <f t="shared" si="15"/>
        <v>0</v>
      </c>
      <c r="N127" s="271"/>
    </row>
    <row r="128">
      <c r="A128" s="384"/>
      <c r="B128" s="357" t="s">
        <v>1132</v>
      </c>
      <c r="C128" s="358" t="s">
        <v>1133</v>
      </c>
      <c r="D128" s="358"/>
      <c r="E128" s="359" t="s">
        <v>44</v>
      </c>
      <c r="F128" s="360">
        <v>18</v>
      </c>
      <c r="G128" s="359">
        <v>40</v>
      </c>
      <c r="H128" s="360">
        <v>1000</v>
      </c>
      <c r="I128" s="360">
        <v>38.740000000000002</v>
      </c>
      <c r="J128" s="179">
        <f>I128-I128*Оглавление!$K$13</f>
        <v>38.740000000000002</v>
      </c>
      <c r="K128" s="180">
        <v>0</v>
      </c>
      <c r="L128" s="181">
        <f t="shared" si="15"/>
        <v>0</v>
      </c>
      <c r="N128" s="271"/>
    </row>
    <row r="129">
      <c r="A129" s="385"/>
      <c r="B129" s="362" t="s">
        <v>1134</v>
      </c>
      <c r="C129" s="296"/>
      <c r="D129" s="296"/>
      <c r="E129" s="43" t="s">
        <v>70</v>
      </c>
      <c r="F129" s="49">
        <v>36</v>
      </c>
      <c r="G129" s="43">
        <v>20</v>
      </c>
      <c r="H129" s="49">
        <v>500</v>
      </c>
      <c r="I129" s="49">
        <v>63.560000000000002</v>
      </c>
      <c r="J129" s="154">
        <f>I129-I129*Оглавление!$K$13</f>
        <v>63.560000000000002</v>
      </c>
      <c r="K129" s="97">
        <v>0</v>
      </c>
      <c r="L129" s="183">
        <f t="shared" si="15"/>
        <v>0</v>
      </c>
      <c r="N129" s="271"/>
    </row>
    <row r="130">
      <c r="A130" s="385"/>
      <c r="B130" s="362" t="s">
        <v>1135</v>
      </c>
      <c r="C130" s="296"/>
      <c r="D130" s="296"/>
      <c r="E130" s="43" t="s">
        <v>95</v>
      </c>
      <c r="F130" s="49">
        <v>57</v>
      </c>
      <c r="G130" s="43">
        <v>10</v>
      </c>
      <c r="H130" s="49">
        <v>250</v>
      </c>
      <c r="I130" s="49">
        <v>99.290000000000006</v>
      </c>
      <c r="J130" s="154">
        <f>I130-I130*Оглавление!$K$13</f>
        <v>99.290000000000006</v>
      </c>
      <c r="K130" s="97">
        <v>0</v>
      </c>
      <c r="L130" s="183">
        <f t="shared" si="15"/>
        <v>0</v>
      </c>
      <c r="N130" s="271"/>
    </row>
    <row r="131">
      <c r="A131" s="385"/>
      <c r="B131" s="362" t="s">
        <v>58</v>
      </c>
      <c r="C131" s="296"/>
      <c r="D131" s="296"/>
      <c r="E131" s="43" t="s">
        <v>60</v>
      </c>
      <c r="F131" s="49">
        <v>85</v>
      </c>
      <c r="G131" s="43">
        <v>15</v>
      </c>
      <c r="H131" s="49">
        <v>240</v>
      </c>
      <c r="I131" s="49">
        <v>236.36000000000001</v>
      </c>
      <c r="J131" s="154">
        <f t="shared" ref="J131:J133" si="16">I131</f>
        <v>236.36000000000001</v>
      </c>
      <c r="K131" s="97">
        <v>0</v>
      </c>
      <c r="L131" s="183">
        <f t="shared" si="15"/>
        <v>0</v>
      </c>
      <c r="N131" s="271"/>
    </row>
    <row r="132">
      <c r="A132" s="385"/>
      <c r="B132" s="362" t="s">
        <v>61</v>
      </c>
      <c r="C132" s="296"/>
      <c r="D132" s="296"/>
      <c r="E132" s="43" t="s">
        <v>991</v>
      </c>
      <c r="F132" s="49">
        <v>130</v>
      </c>
      <c r="G132" s="43">
        <v>10</v>
      </c>
      <c r="H132" s="49">
        <v>150</v>
      </c>
      <c r="I132" s="49">
        <v>254.53999999999999</v>
      </c>
      <c r="J132" s="154">
        <f t="shared" si="16"/>
        <v>254.53999999999999</v>
      </c>
      <c r="K132" s="97">
        <v>0</v>
      </c>
      <c r="L132" s="183">
        <f t="shared" si="15"/>
        <v>0</v>
      </c>
      <c r="N132" s="271"/>
    </row>
    <row r="133" ht="15.75">
      <c r="A133" s="386"/>
      <c r="B133" s="373" t="s">
        <v>63</v>
      </c>
      <c r="C133" s="372"/>
      <c r="D133" s="372"/>
      <c r="E133" s="370" t="s">
        <v>65</v>
      </c>
      <c r="F133" s="371">
        <v>160</v>
      </c>
      <c r="G133" s="370">
        <v>10</v>
      </c>
      <c r="H133" s="371">
        <v>80</v>
      </c>
      <c r="I133" s="371">
        <v>420</v>
      </c>
      <c r="J133" s="190">
        <f t="shared" si="16"/>
        <v>420</v>
      </c>
      <c r="K133" s="197">
        <v>0</v>
      </c>
      <c r="L133" s="192">
        <f t="shared" si="15"/>
        <v>0</v>
      </c>
      <c r="N133" s="271"/>
    </row>
    <row r="134">
      <c r="A134" s="356"/>
      <c r="B134" s="357" t="s">
        <v>1136</v>
      </c>
      <c r="C134" s="358" t="s">
        <v>1137</v>
      </c>
      <c r="D134" s="358"/>
      <c r="E134" s="359" t="s">
        <v>44</v>
      </c>
      <c r="F134" s="360">
        <v>15</v>
      </c>
      <c r="G134" s="359">
        <v>50</v>
      </c>
      <c r="H134" s="360">
        <v>1000</v>
      </c>
      <c r="I134" s="360">
        <v>33.460000000000001</v>
      </c>
      <c r="J134" s="179">
        <f>I134-I134*Оглавление!$K$13</f>
        <v>33.460000000000001</v>
      </c>
      <c r="K134" s="180">
        <v>0</v>
      </c>
      <c r="L134" s="181">
        <f t="shared" si="15"/>
        <v>0</v>
      </c>
      <c r="N134" s="271"/>
    </row>
    <row r="135">
      <c r="A135" s="361"/>
      <c r="B135" s="362" t="s">
        <v>1138</v>
      </c>
      <c r="C135" s="296"/>
      <c r="D135" s="296"/>
      <c r="E135" s="43" t="s">
        <v>70</v>
      </c>
      <c r="F135" s="49">
        <v>32</v>
      </c>
      <c r="G135" s="43">
        <v>30</v>
      </c>
      <c r="H135" s="49">
        <v>600</v>
      </c>
      <c r="I135" s="49">
        <v>44.969999999999999</v>
      </c>
      <c r="J135" s="154">
        <f>I135-I135*Оглавление!$K$13</f>
        <v>44.969999999999999</v>
      </c>
      <c r="K135" s="97">
        <v>0</v>
      </c>
      <c r="L135" s="183">
        <f t="shared" si="15"/>
        <v>0</v>
      </c>
      <c r="N135" s="271"/>
    </row>
    <row r="136">
      <c r="A136" s="361"/>
      <c r="B136" s="362" t="s">
        <v>1139</v>
      </c>
      <c r="C136" s="296"/>
      <c r="D136" s="296"/>
      <c r="E136" s="43" t="s">
        <v>95</v>
      </c>
      <c r="F136" s="49">
        <v>56</v>
      </c>
      <c r="G136" s="43">
        <v>10</v>
      </c>
      <c r="H136" s="49">
        <v>250</v>
      </c>
      <c r="I136" s="49">
        <v>97.299999999999997</v>
      </c>
      <c r="J136" s="154">
        <f>I136-I136*Оглавление!$K$13</f>
        <v>97.299999999999997</v>
      </c>
      <c r="K136" s="97">
        <v>0</v>
      </c>
      <c r="L136" s="183">
        <f t="shared" si="15"/>
        <v>0</v>
      </c>
      <c r="N136" s="271"/>
    </row>
    <row r="137">
      <c r="A137" s="361"/>
      <c r="B137" s="362" t="s">
        <v>1140</v>
      </c>
      <c r="C137" s="296"/>
      <c r="D137" s="296"/>
      <c r="E137" s="43" t="s">
        <v>60</v>
      </c>
      <c r="F137" s="49">
        <v>85</v>
      </c>
      <c r="G137" s="43">
        <v>20</v>
      </c>
      <c r="H137" s="49">
        <v>220</v>
      </c>
      <c r="I137" s="49">
        <v>156.43000000000001</v>
      </c>
      <c r="J137" s="154">
        <f>I137-I137*Оглавление!$K$13</f>
        <v>156.43000000000001</v>
      </c>
      <c r="K137" s="97">
        <v>0</v>
      </c>
      <c r="L137" s="183">
        <f t="shared" si="15"/>
        <v>0</v>
      </c>
      <c r="N137" s="271"/>
    </row>
    <row r="138">
      <c r="A138" s="361"/>
      <c r="B138" s="362" t="s">
        <v>66</v>
      </c>
      <c r="C138" s="296"/>
      <c r="D138" s="296"/>
      <c r="E138" s="43" t="s">
        <v>991</v>
      </c>
      <c r="F138" s="49">
        <v>140</v>
      </c>
      <c r="G138" s="43">
        <v>10</v>
      </c>
      <c r="H138" s="49">
        <v>150</v>
      </c>
      <c r="I138" s="49">
        <v>254.53999999999999</v>
      </c>
      <c r="J138" s="154">
        <f>I138</f>
        <v>254.53999999999999</v>
      </c>
      <c r="K138" s="97">
        <v>0</v>
      </c>
      <c r="L138" s="183">
        <f t="shared" si="15"/>
        <v>0</v>
      </c>
      <c r="N138" s="271"/>
    </row>
    <row r="139" ht="15.75">
      <c r="A139" s="366"/>
      <c r="B139" s="373" t="s">
        <v>1141</v>
      </c>
      <c r="C139" s="372"/>
      <c r="D139" s="372"/>
      <c r="E139" s="370" t="s">
        <v>65</v>
      </c>
      <c r="F139" s="371">
        <v>170</v>
      </c>
      <c r="G139" s="370">
        <v>10</v>
      </c>
      <c r="H139" s="371">
        <v>100</v>
      </c>
      <c r="I139" s="371">
        <v>297.06</v>
      </c>
      <c r="J139" s="190">
        <f>I139-I139*Оглавление!$K$13</f>
        <v>297.06</v>
      </c>
      <c r="K139" s="197">
        <v>0</v>
      </c>
      <c r="L139" s="192">
        <f t="shared" si="15"/>
        <v>0</v>
      </c>
      <c r="N139" s="271"/>
    </row>
    <row r="140" ht="20.100000000000001" customHeight="1">
      <c r="A140" s="356"/>
      <c r="B140" s="392" t="s">
        <v>1142</v>
      </c>
      <c r="C140" s="358" t="s">
        <v>1143</v>
      </c>
      <c r="D140" s="358"/>
      <c r="E140" s="359" t="s">
        <v>44</v>
      </c>
      <c r="F140" s="360">
        <v>9</v>
      </c>
      <c r="G140" s="359">
        <v>50</v>
      </c>
      <c r="H140" s="360">
        <v>1600</v>
      </c>
      <c r="I140" s="360">
        <v>20</v>
      </c>
      <c r="J140" s="179">
        <f>I140-I140*Оглавление!$K$13</f>
        <v>20</v>
      </c>
      <c r="K140" s="180">
        <v>0</v>
      </c>
      <c r="L140" s="181">
        <f t="shared" si="15"/>
        <v>0</v>
      </c>
      <c r="N140" s="271"/>
    </row>
    <row r="141" ht="20.100000000000001" customHeight="1">
      <c r="A141" s="366"/>
      <c r="B141" s="393" t="s">
        <v>1144</v>
      </c>
      <c r="C141" s="372"/>
      <c r="D141" s="372"/>
      <c r="E141" s="370" t="s">
        <v>70</v>
      </c>
      <c r="F141" s="371">
        <v>18</v>
      </c>
      <c r="G141" s="370">
        <v>40</v>
      </c>
      <c r="H141" s="371">
        <v>800</v>
      </c>
      <c r="I141" s="371">
        <v>32</v>
      </c>
      <c r="J141" s="190">
        <f>I141-I141*Оглавление!$K$13</f>
        <v>32</v>
      </c>
      <c r="K141" s="197">
        <v>0</v>
      </c>
      <c r="L141" s="192">
        <f t="shared" si="15"/>
        <v>0</v>
      </c>
      <c r="N141" s="271"/>
    </row>
    <row r="142">
      <c r="A142" s="398"/>
      <c r="B142" s="399" t="s">
        <v>68</v>
      </c>
      <c r="C142" s="400" t="s">
        <v>1145</v>
      </c>
      <c r="D142" s="400"/>
      <c r="E142" s="401" t="s">
        <v>70</v>
      </c>
      <c r="F142" s="42">
        <v>18</v>
      </c>
      <c r="G142" s="401">
        <v>130</v>
      </c>
      <c r="H142" s="42">
        <v>1300</v>
      </c>
      <c r="I142" s="42">
        <v>29.09</v>
      </c>
      <c r="J142" s="154">
        <f>I142</f>
        <v>29.09</v>
      </c>
      <c r="K142" s="96">
        <v>0</v>
      </c>
      <c r="L142" s="96">
        <f t="shared" si="15"/>
        <v>0</v>
      </c>
      <c r="N142" s="271"/>
    </row>
    <row r="143">
      <c r="A143" s="398"/>
      <c r="B143" s="362" t="s">
        <v>1146</v>
      </c>
      <c r="C143" s="296"/>
      <c r="D143" s="296"/>
      <c r="E143" s="43" t="s">
        <v>95</v>
      </c>
      <c r="F143" s="49">
        <v>23</v>
      </c>
      <c r="G143" s="43">
        <v>100</v>
      </c>
      <c r="H143" s="49">
        <v>800</v>
      </c>
      <c r="I143" s="49">
        <v>28.449999999999999</v>
      </c>
      <c r="J143" s="154">
        <f>I143-I143*Оглавление!$K$13</f>
        <v>28.449999999999999</v>
      </c>
      <c r="K143" s="97">
        <v>0</v>
      </c>
      <c r="L143" s="97">
        <f t="shared" si="15"/>
        <v>0</v>
      </c>
      <c r="N143" s="271"/>
    </row>
    <row r="144">
      <c r="A144" s="324"/>
      <c r="B144" s="362" t="s">
        <v>1147</v>
      </c>
      <c r="C144" s="296"/>
      <c r="D144" s="296"/>
      <c r="E144" s="43" t="s">
        <v>60</v>
      </c>
      <c r="F144" s="49">
        <v>26</v>
      </c>
      <c r="G144" s="43">
        <v>125</v>
      </c>
      <c r="H144" s="49">
        <v>500</v>
      </c>
      <c r="I144" s="49">
        <v>55.950000000000003</v>
      </c>
      <c r="J144" s="154">
        <f>I144-I144*Оглавление!$K$13</f>
        <v>55.950000000000003</v>
      </c>
      <c r="K144" s="97">
        <v>0</v>
      </c>
      <c r="L144" s="97">
        <f t="shared" si="15"/>
        <v>0</v>
      </c>
      <c r="N144" s="271"/>
    </row>
  </sheetData>
  <protectedRanges>
    <protectedRange name="区域1_4_2_2" sqref="L10:L11"/>
    <protectedRange name="区域1_1_5_2_2" sqref="L10:L11"/>
    <protectedRange name="区域1_2_2_1" sqref="E11"/>
    <protectedRange name="区域1_1_2_2_1" sqref="E11"/>
    <protectedRange name="区域1_3_2_1" sqref="F11"/>
    <protectedRange name="区域1_1_4_2_1" sqref="F11"/>
    <protectedRange name="区域1_4_2_1_1" sqref="I10:I11 K10:K11"/>
    <protectedRange name="区域1_1_5_2_1_1" sqref="I10:I11 K10:K11"/>
    <protectedRange name="区域1_7_2_1" sqref="C10 B10:B11 C11:D11"/>
    <protectedRange name="区域1_1_6_2_1" sqref="C10 B10:B11 C11:D11"/>
    <protectedRange name="区域1_69_2_4" sqref="J12:L144"/>
    <protectedRange name="区域1_1_17_2_4" sqref="J12:L144"/>
  </protectedRanges>
  <mergeCells count="63">
    <mergeCell ref="C140:D141"/>
    <mergeCell ref="A140:A141"/>
    <mergeCell ref="C142:D144"/>
    <mergeCell ref="A142:A144"/>
    <mergeCell ref="K9:L9"/>
    <mergeCell ref="C134:D139"/>
    <mergeCell ref="A134:A139"/>
    <mergeCell ref="C99:D106"/>
    <mergeCell ref="C78:D79"/>
    <mergeCell ref="A78:A79"/>
    <mergeCell ref="A80:A85"/>
    <mergeCell ref="C80:D85"/>
    <mergeCell ref="A66:A68"/>
    <mergeCell ref="A128:A133"/>
    <mergeCell ref="C128:D133"/>
    <mergeCell ref="A12:A23"/>
    <mergeCell ref="A118:A119"/>
    <mergeCell ref="C118:D119"/>
    <mergeCell ref="C120:D121"/>
    <mergeCell ref="A120:A121"/>
    <mergeCell ref="C122:D127"/>
    <mergeCell ref="A122:A127"/>
    <mergeCell ref="A74:A76"/>
    <mergeCell ref="J6:L6"/>
    <mergeCell ref="A107:A117"/>
    <mergeCell ref="C107:D117"/>
    <mergeCell ref="C49:D49"/>
    <mergeCell ref="C48:D48"/>
    <mergeCell ref="A86:A98"/>
    <mergeCell ref="C86:D98"/>
    <mergeCell ref="A99:A106"/>
    <mergeCell ref="A50:A52"/>
    <mergeCell ref="C53:D55"/>
    <mergeCell ref="A53:A55"/>
    <mergeCell ref="C69:D73"/>
    <mergeCell ref="A69:A73"/>
    <mergeCell ref="A56:A65"/>
    <mergeCell ref="J10:J11"/>
    <mergeCell ref="L10:L11"/>
    <mergeCell ref="C36:D40"/>
    <mergeCell ref="A36:A40"/>
    <mergeCell ref="C10:D11"/>
    <mergeCell ref="A10:A11"/>
    <mergeCell ref="B10:B11"/>
    <mergeCell ref="E10:E11"/>
    <mergeCell ref="F10:F11"/>
    <mergeCell ref="G10:G11"/>
    <mergeCell ref="H10:H11"/>
    <mergeCell ref="C12:D17"/>
    <mergeCell ref="C18:D23"/>
    <mergeCell ref="A24:A35"/>
    <mergeCell ref="C24:D29"/>
    <mergeCell ref="C30:D35"/>
    <mergeCell ref="C41:D45"/>
    <mergeCell ref="A41:A45"/>
    <mergeCell ref="C50:D52"/>
    <mergeCell ref="C66:D68"/>
    <mergeCell ref="K10:K11"/>
    <mergeCell ref="C77:D77"/>
    <mergeCell ref="C46:D46"/>
    <mergeCell ref="C47:D47"/>
    <mergeCell ref="C56:D65"/>
    <mergeCell ref="C74:D76"/>
  </mergeCells>
  <hyperlinks>
    <hyperlink location="Оглавление!A1" ref="J6:K6"/>
  </hyperlinks>
  <printOptions headings="0" gridLines="0"/>
  <pageMargins left="0.31496062992125984" right="0.31496062992125984" top="0.55118110236220474" bottom="0.55118110236220474" header="0.31496062992125984" footer="0.31496062992125984"/>
  <pageSetup paperSize="9" scale="62" fitToWidth="1" fitToHeight="0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7">
    <outlinePr applyStyles="0" summaryBelow="1" summaryRight="1" showOutlineSymbols="1"/>
    <pageSetUpPr autoPageBreaks="1" fitToPage="1"/>
  </sheetPr>
  <sheetViews>
    <sheetView view="pageBreakPreview" zoomScale="100" workbookViewId="0">
      <selection activeCell="A14" activeCellId="0" sqref="A14:A15"/>
    </sheetView>
  </sheetViews>
  <sheetFormatPr defaultColWidth="9.140625" defaultRowHeight="15"/>
  <cols>
    <col customWidth="1" min="1" max="1" style="33" width="16.7109375"/>
    <col customWidth="1" min="2" max="2" style="33" width="23"/>
    <col customWidth="1" min="3" max="3" style="33" width="22.42578125"/>
    <col customWidth="1" min="4" max="4" style="325" width="18.5703125"/>
    <col customWidth="1" min="5" max="5" style="33" width="14.42578125"/>
    <col customWidth="1" min="6" max="6" style="33" width="9"/>
    <col customWidth="1" min="7" max="7" style="71" width="9.7109375"/>
    <col customWidth="1" min="8" max="8" style="326" width="8.7109375"/>
    <col customWidth="1" min="9" max="9" style="327" width="11.5703125"/>
    <col bestFit="1" customWidth="1" min="10" max="10" style="33" width="9.5703125"/>
    <col min="11" max="16384" style="33" width="9.140625"/>
  </cols>
  <sheetData>
    <row r="1" ht="18.75">
      <c r="A1" s="328"/>
      <c r="B1" s="329"/>
      <c r="C1" s="329"/>
      <c r="D1" s="329"/>
      <c r="E1" s="330"/>
      <c r="F1" s="330"/>
      <c r="G1" s="331"/>
      <c r="H1" s="332"/>
      <c r="I1" s="333"/>
      <c r="J1" s="328"/>
      <c r="K1" s="328"/>
      <c r="L1" s="328"/>
    </row>
    <row r="2" ht="38.25" customHeight="1">
      <c r="A2" s="328"/>
      <c r="B2" s="329"/>
      <c r="C2" s="334"/>
      <c r="D2" s="334"/>
      <c r="E2" s="334"/>
      <c r="F2" s="335"/>
      <c r="G2" s="336"/>
      <c r="H2" s="337"/>
      <c r="I2" s="333"/>
      <c r="J2" s="328"/>
      <c r="K2" s="328"/>
      <c r="L2" s="328"/>
    </row>
    <row r="3" ht="18.75">
      <c r="A3" s="328"/>
      <c r="B3" s="330"/>
      <c r="C3" s="330"/>
      <c r="D3" s="330"/>
      <c r="E3" s="330"/>
      <c r="F3" s="330"/>
      <c r="G3" s="338"/>
      <c r="H3" s="337"/>
      <c r="I3" s="333"/>
      <c r="J3" s="328"/>
      <c r="K3" s="328"/>
      <c r="L3" s="328"/>
    </row>
    <row r="4" ht="36">
      <c r="A4" s="402" t="s">
        <v>20</v>
      </c>
      <c r="B4" s="402"/>
      <c r="C4" s="402"/>
      <c r="D4" s="402"/>
      <c r="E4" s="402"/>
      <c r="F4" s="402"/>
      <c r="G4" s="402"/>
      <c r="H4" s="402"/>
      <c r="I4" s="340"/>
      <c r="J4" s="328"/>
      <c r="K4" s="328"/>
      <c r="L4" s="328"/>
    </row>
    <row r="5" ht="18.75">
      <c r="A5" s="342" t="s">
        <v>1148</v>
      </c>
      <c r="B5" s="342"/>
      <c r="C5" s="342"/>
      <c r="D5" s="342"/>
      <c r="E5" s="342"/>
      <c r="F5" s="342"/>
      <c r="G5" s="342"/>
      <c r="H5" s="403"/>
      <c r="I5" s="403"/>
      <c r="J5" s="328"/>
      <c r="K5" s="328"/>
      <c r="L5" s="328"/>
    </row>
    <row r="6" s="71" customFormat="1" ht="15.75">
      <c r="A6" s="342" t="s">
        <v>1149</v>
      </c>
      <c r="B6" s="342"/>
      <c r="C6" s="342"/>
      <c r="D6" s="342"/>
      <c r="E6" s="342"/>
      <c r="F6" s="342"/>
      <c r="G6" s="342"/>
      <c r="H6" s="342"/>
      <c r="I6" s="345"/>
      <c r="J6" s="404" t="s">
        <v>26</v>
      </c>
      <c r="K6" s="404"/>
      <c r="L6" s="404"/>
    </row>
    <row r="7" s="71" customFormat="1" ht="12">
      <c r="A7" s="348" t="s">
        <v>1150</v>
      </c>
      <c r="B7" s="343"/>
      <c r="C7" s="343"/>
      <c r="D7" s="343"/>
      <c r="E7" s="405"/>
      <c r="F7" s="342"/>
      <c r="G7" s="344"/>
      <c r="H7" s="342"/>
      <c r="I7" s="345"/>
      <c r="J7" s="342"/>
      <c r="K7" s="342"/>
      <c r="L7" s="342"/>
    </row>
    <row r="8" s="71" customFormat="1" ht="12">
      <c r="A8" s="348" t="s">
        <v>1151</v>
      </c>
      <c r="B8" s="348"/>
      <c r="C8" s="342"/>
      <c r="D8" s="342"/>
      <c r="E8" s="405"/>
      <c r="F8" s="342"/>
      <c r="G8" s="344"/>
      <c r="H8" s="342"/>
      <c r="I8" s="345"/>
      <c r="J8" s="342"/>
      <c r="K8" s="342"/>
      <c r="L8" s="342"/>
    </row>
    <row r="9" s="71" customFormat="1" ht="12">
      <c r="A9" s="406" t="s">
        <v>1152</v>
      </c>
      <c r="B9" s="348"/>
      <c r="C9" s="342"/>
      <c r="D9" s="342"/>
      <c r="E9" s="405"/>
      <c r="F9" s="342"/>
      <c r="G9" s="344"/>
      <c r="H9" s="342"/>
      <c r="I9" s="345"/>
      <c r="J9" s="342"/>
      <c r="K9" s="342"/>
      <c r="L9" s="342"/>
    </row>
    <row r="10" s="71" customFormat="1" ht="12">
      <c r="A10" s="344"/>
      <c r="B10" s="342"/>
      <c r="C10" s="342"/>
      <c r="D10" s="342"/>
      <c r="E10" s="342"/>
      <c r="F10" s="342"/>
      <c r="G10" s="344"/>
      <c r="H10" s="342"/>
      <c r="I10" s="345"/>
      <c r="J10" s="342"/>
      <c r="K10" s="342"/>
      <c r="L10" s="342"/>
    </row>
    <row r="11" s="71" customFormat="1" ht="12">
      <c r="A11" s="407" t="s">
        <v>1153</v>
      </c>
      <c r="B11" s="405"/>
      <c r="C11" s="342"/>
      <c r="D11" s="342"/>
      <c r="E11" s="342"/>
      <c r="F11" s="342"/>
      <c r="G11" s="344"/>
      <c r="H11" s="342"/>
      <c r="I11" s="345"/>
      <c r="J11" s="342"/>
      <c r="K11" s="342"/>
      <c r="L11" s="342"/>
    </row>
    <row r="12" s="71" customFormat="1" ht="12">
      <c r="A12" s="407"/>
      <c r="B12" s="405"/>
      <c r="C12" s="342"/>
      <c r="D12" s="342"/>
      <c r="E12" s="342"/>
      <c r="F12" s="342"/>
      <c r="G12" s="344"/>
      <c r="H12" s="342"/>
      <c r="I12" s="345"/>
      <c r="J12" s="342"/>
      <c r="K12" s="342"/>
      <c r="L12" s="342"/>
    </row>
    <row r="13" s="71" customFormat="1" ht="18.75">
      <c r="A13" s="408" t="s">
        <v>1154</v>
      </c>
      <c r="B13" s="408"/>
      <c r="C13" s="408"/>
      <c r="D13" s="408"/>
      <c r="E13" s="408"/>
      <c r="F13" s="408"/>
      <c r="G13" s="408"/>
      <c r="H13" s="408"/>
      <c r="I13" s="408"/>
      <c r="J13" s="349" t="s">
        <v>29</v>
      </c>
      <c r="K13" s="250">
        <f>SUM(L16:L86)</f>
        <v>0</v>
      </c>
      <c r="L13" s="250"/>
    </row>
    <row r="14" s="318" customFormat="1" ht="25.5" customHeight="1">
      <c r="A14" s="28" t="s">
        <v>30</v>
      </c>
      <c r="B14" s="28" t="s">
        <v>31</v>
      </c>
      <c r="C14" s="350" t="s">
        <v>32</v>
      </c>
      <c r="D14" s="351"/>
      <c r="E14" s="30" t="s">
        <v>34</v>
      </c>
      <c r="F14" s="30" t="s">
        <v>882</v>
      </c>
      <c r="G14" s="292" t="s">
        <v>883</v>
      </c>
      <c r="H14" s="292" t="s">
        <v>884</v>
      </c>
      <c r="I14" s="352" t="s">
        <v>35</v>
      </c>
      <c r="J14" s="32" t="s">
        <v>885</v>
      </c>
      <c r="K14" s="32" t="s">
        <v>37</v>
      </c>
      <c r="L14" s="32" t="s">
        <v>250</v>
      </c>
    </row>
    <row r="15" ht="15.75">
      <c r="A15" s="34"/>
      <c r="B15" s="34"/>
      <c r="C15" s="353"/>
      <c r="D15" s="354"/>
      <c r="E15" s="293"/>
      <c r="F15" s="293"/>
      <c r="G15" s="294"/>
      <c r="H15" s="294"/>
      <c r="I15" s="355" t="s">
        <v>39</v>
      </c>
      <c r="J15" s="37"/>
      <c r="K15" s="37"/>
      <c r="L15" s="37"/>
    </row>
    <row r="16" s="71" customFormat="1" ht="12.75" customHeight="1">
      <c r="A16" s="409" t="s">
        <v>1155</v>
      </c>
      <c r="B16" s="357" t="s">
        <v>1156</v>
      </c>
      <c r="C16" s="374" t="s">
        <v>1157</v>
      </c>
      <c r="D16" s="375"/>
      <c r="E16" s="359" t="s">
        <v>44</v>
      </c>
      <c r="F16" s="360">
        <v>155</v>
      </c>
      <c r="G16" s="359">
        <v>35</v>
      </c>
      <c r="H16" s="360">
        <v>140</v>
      </c>
      <c r="I16" s="360">
        <v>296</v>
      </c>
      <c r="J16" s="179">
        <f>I16-I16*Оглавление!$K$13</f>
        <v>296</v>
      </c>
      <c r="K16" s="180"/>
      <c r="L16" s="181">
        <f t="shared" ref="L16:L79" si="17">K16*J16</f>
        <v>0</v>
      </c>
      <c r="N16" s="70"/>
    </row>
    <row r="17" s="71" customFormat="1" ht="12.75">
      <c r="A17" s="410"/>
      <c r="B17" s="362" t="s">
        <v>1158</v>
      </c>
      <c r="C17" s="364"/>
      <c r="D17" s="365"/>
      <c r="E17" s="43" t="s">
        <v>70</v>
      </c>
      <c r="F17" s="49">
        <v>225</v>
      </c>
      <c r="G17" s="43">
        <v>30</v>
      </c>
      <c r="H17" s="49">
        <v>120</v>
      </c>
      <c r="I17" s="49">
        <v>350.56</v>
      </c>
      <c r="J17" s="148">
        <f>I17-I17*Оглавление!$K$13</f>
        <v>350.56</v>
      </c>
      <c r="K17" s="97"/>
      <c r="L17" s="183">
        <f t="shared" si="17"/>
        <v>0</v>
      </c>
      <c r="N17" s="70"/>
    </row>
    <row r="18" s="71" customFormat="1" ht="12.75">
      <c r="A18" s="410"/>
      <c r="B18" s="362" t="s">
        <v>1159</v>
      </c>
      <c r="C18" s="364"/>
      <c r="D18" s="365"/>
      <c r="E18" s="43" t="s">
        <v>95</v>
      </c>
      <c r="F18" s="49">
        <v>350</v>
      </c>
      <c r="G18" s="43">
        <v>16</v>
      </c>
      <c r="H18" s="49">
        <v>64</v>
      </c>
      <c r="I18" s="49">
        <v>561.63999999999999</v>
      </c>
      <c r="J18" s="148">
        <f>I18-I18*Оглавление!$K$13</f>
        <v>561.63999999999999</v>
      </c>
      <c r="K18" s="97"/>
      <c r="L18" s="183">
        <f t="shared" si="17"/>
        <v>0</v>
      </c>
      <c r="N18" s="70"/>
    </row>
    <row r="19" s="71" customFormat="1" ht="12.75">
      <c r="A19" s="410"/>
      <c r="B19" s="362" t="s">
        <v>1160</v>
      </c>
      <c r="C19" s="364"/>
      <c r="D19" s="365"/>
      <c r="E19" s="43" t="s">
        <v>60</v>
      </c>
      <c r="F19" s="49">
        <v>485</v>
      </c>
      <c r="G19" s="43">
        <v>8</v>
      </c>
      <c r="H19" s="49">
        <v>32</v>
      </c>
      <c r="I19" s="49">
        <v>902.98000000000002</v>
      </c>
      <c r="J19" s="148">
        <f>I19-I19*Оглавление!$K$13</f>
        <v>902.98000000000002</v>
      </c>
      <c r="K19" s="97"/>
      <c r="L19" s="183">
        <f t="shared" si="17"/>
        <v>0</v>
      </c>
      <c r="N19" s="70"/>
    </row>
    <row r="20" s="71" customFormat="1" ht="12.75">
      <c r="A20" s="410"/>
      <c r="B20" s="362" t="s">
        <v>1161</v>
      </c>
      <c r="C20" s="364"/>
      <c r="D20" s="365"/>
      <c r="E20" s="43" t="s">
        <v>47</v>
      </c>
      <c r="F20" s="49">
        <v>760</v>
      </c>
      <c r="G20" s="43">
        <v>6</v>
      </c>
      <c r="H20" s="49">
        <v>24</v>
      </c>
      <c r="I20" s="49">
        <v>1451.2</v>
      </c>
      <c r="J20" s="148">
        <f>I20-I20*Оглавление!$K$13</f>
        <v>1451.2</v>
      </c>
      <c r="K20" s="97"/>
      <c r="L20" s="183">
        <f t="shared" si="17"/>
        <v>0</v>
      </c>
      <c r="N20" s="70"/>
    </row>
    <row r="21" ht="15.75" customHeight="1">
      <c r="A21" s="410"/>
      <c r="B21" s="362" t="s">
        <v>1162</v>
      </c>
      <c r="C21" s="364"/>
      <c r="D21" s="365"/>
      <c r="E21" s="43" t="s">
        <v>65</v>
      </c>
      <c r="F21" s="49">
        <v>1050</v>
      </c>
      <c r="G21" s="43">
        <v>4</v>
      </c>
      <c r="H21" s="49">
        <v>16</v>
      </c>
      <c r="I21" s="49">
        <v>2142</v>
      </c>
      <c r="J21" s="148">
        <f>I21-I21*Оглавление!$K$13</f>
        <v>2142</v>
      </c>
      <c r="K21" s="97"/>
      <c r="L21" s="183">
        <f t="shared" si="17"/>
        <v>0</v>
      </c>
      <c r="M21" s="71"/>
      <c r="N21" s="70"/>
    </row>
    <row r="22" ht="15.75" customHeight="1">
      <c r="A22" s="411"/>
      <c r="B22" s="363" t="s">
        <v>1163</v>
      </c>
      <c r="C22" s="364"/>
      <c r="D22" s="365"/>
      <c r="E22" s="43" t="s">
        <v>44</v>
      </c>
      <c r="F22" s="49">
        <v>185</v>
      </c>
      <c r="G22" s="43">
        <v>35</v>
      </c>
      <c r="H22" s="49">
        <v>140</v>
      </c>
      <c r="I22" s="49">
        <v>399.99999999999994</v>
      </c>
      <c r="J22" s="148">
        <f>I22-I22*Оглавление!$K$13</f>
        <v>399.99999999999994</v>
      </c>
      <c r="K22" s="97"/>
      <c r="L22" s="183">
        <f t="shared" si="17"/>
        <v>0</v>
      </c>
      <c r="M22" s="71"/>
      <c r="N22" s="70"/>
    </row>
    <row r="23" ht="15.75" customHeight="1">
      <c r="A23" s="411"/>
      <c r="B23" s="363" t="s">
        <v>1164</v>
      </c>
      <c r="C23" s="364"/>
      <c r="D23" s="365"/>
      <c r="E23" s="43" t="s">
        <v>70</v>
      </c>
      <c r="F23" s="49">
        <v>256</v>
      </c>
      <c r="G23" s="43">
        <v>30</v>
      </c>
      <c r="H23" s="49">
        <v>120</v>
      </c>
      <c r="I23" s="49">
        <v>600.43000000000006</v>
      </c>
      <c r="J23" s="148">
        <f>I23-I23*Оглавление!$K$13</f>
        <v>600.43000000000006</v>
      </c>
      <c r="K23" s="97"/>
      <c r="L23" s="183">
        <f t="shared" si="17"/>
        <v>0</v>
      </c>
      <c r="M23" s="71"/>
      <c r="N23" s="70"/>
    </row>
    <row r="24" ht="15.75" customHeight="1">
      <c r="A24" s="411"/>
      <c r="B24" s="363" t="s">
        <v>1165</v>
      </c>
      <c r="C24" s="364"/>
      <c r="D24" s="365"/>
      <c r="E24" s="43" t="s">
        <v>95</v>
      </c>
      <c r="F24" s="49">
        <v>429</v>
      </c>
      <c r="G24" s="43">
        <v>16</v>
      </c>
      <c r="H24" s="49">
        <v>64</v>
      </c>
      <c r="I24" s="49">
        <v>1136.3599999999999</v>
      </c>
      <c r="J24" s="148">
        <f>I24-I24*Оглавление!$K$13</f>
        <v>1136.3599999999999</v>
      </c>
      <c r="K24" s="97"/>
      <c r="L24" s="183">
        <f t="shared" si="17"/>
        <v>0</v>
      </c>
      <c r="M24" s="71"/>
      <c r="N24" s="70"/>
    </row>
    <row r="25" ht="15.75" customHeight="1">
      <c r="A25" s="411"/>
      <c r="B25" s="363" t="s">
        <v>1166</v>
      </c>
      <c r="C25" s="364"/>
      <c r="D25" s="365"/>
      <c r="E25" s="43" t="s">
        <v>60</v>
      </c>
      <c r="F25" s="49">
        <v>582.60000000000002</v>
      </c>
      <c r="G25" s="43">
        <v>8</v>
      </c>
      <c r="H25" s="49">
        <v>32</v>
      </c>
      <c r="I25" s="49">
        <v>1728.54</v>
      </c>
      <c r="J25" s="148">
        <f>I25-I25*Оглавление!$K$13</f>
        <v>1728.54</v>
      </c>
      <c r="K25" s="97"/>
      <c r="L25" s="183">
        <f t="shared" si="17"/>
        <v>0</v>
      </c>
      <c r="M25" s="71"/>
      <c r="N25" s="70"/>
    </row>
    <row r="26" ht="15.75" customHeight="1">
      <c r="A26" s="411"/>
      <c r="B26" s="363" t="s">
        <v>1167</v>
      </c>
      <c r="C26" s="364"/>
      <c r="D26" s="365"/>
      <c r="E26" s="43" t="s">
        <v>47</v>
      </c>
      <c r="F26" s="49">
        <v>955</v>
      </c>
      <c r="G26" s="43">
        <v>6</v>
      </c>
      <c r="H26" s="49">
        <v>24</v>
      </c>
      <c r="I26" s="49">
        <v>2646.1599999999999</v>
      </c>
      <c r="J26" s="148">
        <f>I26-I26*Оглавление!$K$13</f>
        <v>2646.1599999999999</v>
      </c>
      <c r="K26" s="97"/>
      <c r="L26" s="183">
        <f t="shared" si="17"/>
        <v>0</v>
      </c>
      <c r="M26" s="71"/>
      <c r="N26" s="70"/>
    </row>
    <row r="27" ht="15.75" customHeight="1">
      <c r="A27" s="412"/>
      <c r="B27" s="413" t="s">
        <v>1168</v>
      </c>
      <c r="C27" s="368"/>
      <c r="D27" s="369"/>
      <c r="E27" s="414" t="s">
        <v>65</v>
      </c>
      <c r="F27" s="58">
        <v>1326.3</v>
      </c>
      <c r="G27" s="414">
        <v>4</v>
      </c>
      <c r="H27" s="58">
        <v>16</v>
      </c>
      <c r="I27" s="49">
        <v>4231.1400000000003</v>
      </c>
      <c r="J27" s="415">
        <f>I27-I27*Оглавление!$K$13</f>
        <v>4231.1400000000003</v>
      </c>
      <c r="K27" s="203"/>
      <c r="L27" s="204">
        <f t="shared" si="17"/>
        <v>0</v>
      </c>
      <c r="M27" s="71"/>
      <c r="N27" s="70"/>
    </row>
    <row r="28" ht="15" customHeight="1">
      <c r="A28" s="416" t="s">
        <v>1155</v>
      </c>
      <c r="B28" s="357" t="s">
        <v>1169</v>
      </c>
      <c r="C28" s="374" t="s">
        <v>1170</v>
      </c>
      <c r="D28" s="375"/>
      <c r="E28" s="359" t="s">
        <v>44</v>
      </c>
      <c r="F28" s="360">
        <v>165</v>
      </c>
      <c r="G28" s="359">
        <v>35</v>
      </c>
      <c r="H28" s="360">
        <v>140</v>
      </c>
      <c r="I28" s="360">
        <v>267.88</v>
      </c>
      <c r="J28" s="179">
        <f>I28-I28*Оглавление!$K$13</f>
        <v>267.88</v>
      </c>
      <c r="K28" s="180"/>
      <c r="L28" s="181">
        <f t="shared" si="17"/>
        <v>0</v>
      </c>
      <c r="M28" s="71"/>
      <c r="N28" s="70"/>
    </row>
    <row r="29">
      <c r="A29" s="417"/>
      <c r="B29" s="362" t="s">
        <v>1171</v>
      </c>
      <c r="C29" s="364"/>
      <c r="D29" s="365"/>
      <c r="E29" s="43" t="s">
        <v>70</v>
      </c>
      <c r="F29" s="49">
        <v>235</v>
      </c>
      <c r="G29" s="43">
        <v>30</v>
      </c>
      <c r="H29" s="49">
        <v>120</v>
      </c>
      <c r="I29" s="49">
        <v>411.55000000000001</v>
      </c>
      <c r="J29" s="148">
        <f>I29-I29*Оглавление!$K$13</f>
        <v>411.55000000000001</v>
      </c>
      <c r="K29" s="97"/>
      <c r="L29" s="183">
        <f t="shared" si="17"/>
        <v>0</v>
      </c>
      <c r="M29" s="71"/>
      <c r="N29" s="70"/>
    </row>
    <row r="30">
      <c r="A30" s="417"/>
      <c r="B30" s="362" t="s">
        <v>1172</v>
      </c>
      <c r="C30" s="364"/>
      <c r="D30" s="365"/>
      <c r="E30" s="43" t="s">
        <v>95</v>
      </c>
      <c r="F30" s="49">
        <v>370</v>
      </c>
      <c r="G30" s="43">
        <v>16</v>
      </c>
      <c r="H30" s="49">
        <v>64</v>
      </c>
      <c r="I30" s="49">
        <v>581.15999999999997</v>
      </c>
      <c r="J30" s="148">
        <f>I30-I30*Оглавление!$K$13</f>
        <v>581.15999999999997</v>
      </c>
      <c r="K30" s="97"/>
      <c r="L30" s="183">
        <f t="shared" si="17"/>
        <v>0</v>
      </c>
      <c r="M30" s="71"/>
      <c r="N30" s="70"/>
    </row>
    <row r="31">
      <c r="A31" s="417"/>
      <c r="B31" s="362" t="s">
        <v>1173</v>
      </c>
      <c r="C31" s="364"/>
      <c r="D31" s="365"/>
      <c r="E31" s="43" t="s">
        <v>60</v>
      </c>
      <c r="F31" s="49">
        <v>510</v>
      </c>
      <c r="G31" s="43">
        <v>8</v>
      </c>
      <c r="H31" s="49">
        <v>32</v>
      </c>
      <c r="I31" s="49">
        <v>936</v>
      </c>
      <c r="J31" s="148">
        <f>I31-I31*Оглавление!$K$13</f>
        <v>936</v>
      </c>
      <c r="K31" s="97"/>
      <c r="L31" s="183">
        <f t="shared" si="17"/>
        <v>0</v>
      </c>
      <c r="M31" s="71"/>
      <c r="N31" s="70"/>
    </row>
    <row r="32">
      <c r="A32" s="417"/>
      <c r="B32" s="362" t="s">
        <v>1174</v>
      </c>
      <c r="C32" s="364"/>
      <c r="D32" s="365"/>
      <c r="E32" s="43" t="s">
        <v>47</v>
      </c>
      <c r="F32" s="49">
        <v>780</v>
      </c>
      <c r="G32" s="43">
        <v>6</v>
      </c>
      <c r="H32" s="49">
        <v>24</v>
      </c>
      <c r="I32" s="49">
        <v>1416.4100000000001</v>
      </c>
      <c r="J32" s="148">
        <f>I32-I32*Оглавление!$K$13</f>
        <v>1416.4100000000001</v>
      </c>
      <c r="K32" s="97"/>
      <c r="L32" s="183">
        <f t="shared" si="17"/>
        <v>0</v>
      </c>
      <c r="M32" s="71"/>
      <c r="N32" s="70"/>
    </row>
    <row r="33">
      <c r="A33" s="417"/>
      <c r="B33" s="362" t="s">
        <v>1175</v>
      </c>
      <c r="C33" s="364"/>
      <c r="D33" s="365"/>
      <c r="E33" s="43" t="s">
        <v>65</v>
      </c>
      <c r="F33" s="49">
        <v>1080</v>
      </c>
      <c r="G33" s="43">
        <v>4</v>
      </c>
      <c r="H33" s="49">
        <v>16</v>
      </c>
      <c r="I33" s="49">
        <v>2109</v>
      </c>
      <c r="J33" s="148">
        <f>I33-I33*Оглавление!$K$13</f>
        <v>2109</v>
      </c>
      <c r="K33" s="97"/>
      <c r="L33" s="183">
        <f t="shared" si="17"/>
        <v>0</v>
      </c>
      <c r="M33" s="71"/>
      <c r="N33" s="70"/>
    </row>
    <row r="34" ht="15" customHeight="1">
      <c r="A34" s="418"/>
      <c r="B34" s="363" t="s">
        <v>1176</v>
      </c>
      <c r="C34" s="364"/>
      <c r="D34" s="365"/>
      <c r="E34" s="43" t="s">
        <v>44</v>
      </c>
      <c r="F34" s="49">
        <v>194</v>
      </c>
      <c r="G34" s="43">
        <v>35</v>
      </c>
      <c r="H34" s="49">
        <v>140</v>
      </c>
      <c r="I34" s="49">
        <v>418.18000000000001</v>
      </c>
      <c r="J34" s="148">
        <f>I34-I34*Оглавление!$K$13</f>
        <v>418.18000000000001</v>
      </c>
      <c r="K34" s="97"/>
      <c r="L34" s="183">
        <f t="shared" si="17"/>
        <v>0</v>
      </c>
      <c r="M34" s="71"/>
      <c r="N34" s="70"/>
    </row>
    <row r="35">
      <c r="A35" s="418"/>
      <c r="B35" s="363" t="s">
        <v>1177</v>
      </c>
      <c r="C35" s="364"/>
      <c r="D35" s="365"/>
      <c r="E35" s="43" t="s">
        <v>70</v>
      </c>
      <c r="F35" s="49">
        <v>273</v>
      </c>
      <c r="G35" s="43">
        <v>30</v>
      </c>
      <c r="H35" s="49">
        <v>120</v>
      </c>
      <c r="I35" s="49">
        <v>672.72000000000003</v>
      </c>
      <c r="J35" s="148">
        <f>I35-I35*Оглавление!$K$13</f>
        <v>672.72000000000003</v>
      </c>
      <c r="K35" s="97"/>
      <c r="L35" s="183">
        <f t="shared" si="17"/>
        <v>0</v>
      </c>
      <c r="M35" s="71"/>
      <c r="N35" s="70"/>
    </row>
    <row r="36">
      <c r="A36" s="418"/>
      <c r="B36" s="363" t="s">
        <v>1178</v>
      </c>
      <c r="C36" s="364"/>
      <c r="D36" s="365"/>
      <c r="E36" s="43" t="s">
        <v>95</v>
      </c>
      <c r="F36" s="49">
        <v>457.10000000000002</v>
      </c>
      <c r="G36" s="43">
        <v>16</v>
      </c>
      <c r="H36" s="49">
        <v>64</v>
      </c>
      <c r="I36" s="49">
        <v>1217.3499999999999</v>
      </c>
      <c r="J36" s="148">
        <f>I36-I36*Оглавление!$K$13</f>
        <v>1217.3499999999999</v>
      </c>
      <c r="K36" s="97"/>
      <c r="L36" s="183">
        <f t="shared" si="17"/>
        <v>0</v>
      </c>
      <c r="M36" s="71"/>
      <c r="N36" s="70"/>
    </row>
    <row r="37">
      <c r="A37" s="418"/>
      <c r="B37" s="363" t="s">
        <v>1179</v>
      </c>
      <c r="C37" s="364"/>
      <c r="D37" s="365"/>
      <c r="E37" s="43" t="s">
        <v>60</v>
      </c>
      <c r="F37" s="49">
        <v>612.60000000000002</v>
      </c>
      <c r="G37" s="43">
        <v>8</v>
      </c>
      <c r="H37" s="49">
        <v>32</v>
      </c>
      <c r="I37" s="49">
        <v>1939.9999999999998</v>
      </c>
      <c r="J37" s="148">
        <f>I37-I37*Оглавление!$K$13</f>
        <v>1939.9999999999998</v>
      </c>
      <c r="K37" s="97"/>
      <c r="L37" s="183">
        <f t="shared" si="17"/>
        <v>0</v>
      </c>
      <c r="M37" s="71"/>
      <c r="N37" s="70"/>
    </row>
    <row r="38">
      <c r="A38" s="418"/>
      <c r="B38" s="363" t="s">
        <v>1180</v>
      </c>
      <c r="C38" s="364"/>
      <c r="D38" s="365"/>
      <c r="E38" s="43" t="s">
        <v>47</v>
      </c>
      <c r="F38" s="49">
        <v>955.60000000000002</v>
      </c>
      <c r="G38" s="43">
        <v>6</v>
      </c>
      <c r="H38" s="49">
        <v>24</v>
      </c>
      <c r="I38" s="49">
        <v>2998.27</v>
      </c>
      <c r="J38" s="148">
        <f>I38-I38*Оглавление!$K$13</f>
        <v>2998.27</v>
      </c>
      <c r="K38" s="97"/>
      <c r="L38" s="183">
        <f t="shared" si="17"/>
        <v>0</v>
      </c>
      <c r="M38" s="71"/>
      <c r="N38" s="70"/>
    </row>
    <row r="39" ht="15.75">
      <c r="A39" s="419"/>
      <c r="B39" s="413" t="s">
        <v>1181</v>
      </c>
      <c r="C39" s="368"/>
      <c r="D39" s="369"/>
      <c r="E39" s="414" t="s">
        <v>65</v>
      </c>
      <c r="F39" s="58">
        <v>1363.2</v>
      </c>
      <c r="G39" s="414">
        <v>4</v>
      </c>
      <c r="H39" s="58">
        <v>16</v>
      </c>
      <c r="I39" s="49">
        <v>4586.1599999999999</v>
      </c>
      <c r="J39" s="415">
        <f>I39-I39*Оглавление!$K$13</f>
        <v>4586.1599999999999</v>
      </c>
      <c r="K39" s="203"/>
      <c r="L39" s="204">
        <f t="shared" si="17"/>
        <v>0</v>
      </c>
      <c r="M39" s="71"/>
      <c r="N39" s="70"/>
    </row>
    <row r="40" ht="19.5" customHeight="1">
      <c r="A40" s="420" t="s">
        <v>1155</v>
      </c>
      <c r="B40" s="357" t="s">
        <v>1182</v>
      </c>
      <c r="C40" s="374" t="s">
        <v>1183</v>
      </c>
      <c r="D40" s="375"/>
      <c r="E40" s="359" t="s">
        <v>44</v>
      </c>
      <c r="F40" s="360">
        <v>128</v>
      </c>
      <c r="G40" s="359">
        <v>50</v>
      </c>
      <c r="H40" s="360">
        <v>200</v>
      </c>
      <c r="I40" s="360">
        <v>236</v>
      </c>
      <c r="J40" s="179">
        <f>I40-I40*Оглавление!$K$13</f>
        <v>236</v>
      </c>
      <c r="K40" s="180"/>
      <c r="L40" s="181">
        <f t="shared" si="17"/>
        <v>0</v>
      </c>
      <c r="M40" s="71"/>
      <c r="N40" s="70"/>
    </row>
    <row r="41" ht="19.5" customHeight="1">
      <c r="A41" s="421"/>
      <c r="B41" s="362" t="s">
        <v>1184</v>
      </c>
      <c r="C41" s="364"/>
      <c r="D41" s="365"/>
      <c r="E41" s="43" t="s">
        <v>70</v>
      </c>
      <c r="F41" s="49">
        <v>188</v>
      </c>
      <c r="G41" s="43">
        <v>40</v>
      </c>
      <c r="H41" s="49">
        <v>160</v>
      </c>
      <c r="I41" s="49">
        <v>379.38</v>
      </c>
      <c r="J41" s="148">
        <f>I41-I41*Оглавление!$K$13</f>
        <v>379.38</v>
      </c>
      <c r="K41" s="97"/>
      <c r="L41" s="183">
        <f t="shared" si="17"/>
        <v>0</v>
      </c>
      <c r="M41" s="71"/>
      <c r="N41" s="70"/>
    </row>
    <row r="42" ht="19.5" customHeight="1">
      <c r="A42" s="421"/>
      <c r="B42" s="362" t="s">
        <v>1185</v>
      </c>
      <c r="C42" s="364"/>
      <c r="D42" s="365"/>
      <c r="E42" s="43" t="s">
        <v>95</v>
      </c>
      <c r="F42" s="49">
        <v>335</v>
      </c>
      <c r="G42" s="43">
        <v>20</v>
      </c>
      <c r="H42" s="49">
        <v>80</v>
      </c>
      <c r="I42" s="49">
        <v>558.5</v>
      </c>
      <c r="J42" s="148">
        <f>I42-I42*Оглавление!$K$13</f>
        <v>558.5</v>
      </c>
      <c r="K42" s="97"/>
      <c r="L42" s="183">
        <f t="shared" si="17"/>
        <v>0</v>
      </c>
      <c r="M42" s="71"/>
      <c r="N42" s="70"/>
    </row>
    <row r="43" ht="15" customHeight="1">
      <c r="A43" s="385"/>
      <c r="B43" s="363" t="s">
        <v>1186</v>
      </c>
      <c r="C43" s="364"/>
      <c r="D43" s="365"/>
      <c r="E43" s="43" t="s">
        <v>44</v>
      </c>
      <c r="F43" s="49">
        <v>160</v>
      </c>
      <c r="G43" s="43">
        <v>50</v>
      </c>
      <c r="H43" s="49">
        <v>200</v>
      </c>
      <c r="I43" s="49">
        <v>394.54000000000002</v>
      </c>
      <c r="J43" s="148">
        <f>I43-I43*Оглавление!$K$13</f>
        <v>394.54000000000002</v>
      </c>
      <c r="K43" s="97"/>
      <c r="L43" s="183">
        <f t="shared" si="17"/>
        <v>0</v>
      </c>
      <c r="M43" s="71"/>
      <c r="N43" s="70"/>
    </row>
    <row r="44">
      <c r="A44" s="385"/>
      <c r="B44" s="363" t="s">
        <v>1187</v>
      </c>
      <c r="C44" s="364"/>
      <c r="D44" s="365"/>
      <c r="E44" s="43" t="s">
        <v>70</v>
      </c>
      <c r="F44" s="49">
        <v>245</v>
      </c>
      <c r="G44" s="43">
        <v>40</v>
      </c>
      <c r="H44" s="49">
        <v>160</v>
      </c>
      <c r="I44" s="49">
        <v>609.09000000000003</v>
      </c>
      <c r="J44" s="148">
        <f>I44-I44*Оглавление!$K$13</f>
        <v>609.09000000000003</v>
      </c>
      <c r="K44" s="97"/>
      <c r="L44" s="183">
        <f t="shared" si="17"/>
        <v>0</v>
      </c>
      <c r="M44" s="71"/>
      <c r="N44" s="70"/>
    </row>
    <row r="45" ht="15.75">
      <c r="A45" s="386"/>
      <c r="B45" s="367" t="s">
        <v>1188</v>
      </c>
      <c r="C45" s="368"/>
      <c r="D45" s="369"/>
      <c r="E45" s="370" t="s">
        <v>95</v>
      </c>
      <c r="F45" s="371">
        <v>388</v>
      </c>
      <c r="G45" s="370">
        <v>20</v>
      </c>
      <c r="H45" s="371">
        <v>80</v>
      </c>
      <c r="I45" s="49">
        <v>1087.27</v>
      </c>
      <c r="J45" s="205">
        <f>I45-I45*Оглавление!$K$13</f>
        <v>1087.27</v>
      </c>
      <c r="K45" s="197"/>
      <c r="L45" s="192">
        <f t="shared" si="17"/>
        <v>0</v>
      </c>
      <c r="M45" s="71"/>
      <c r="N45" s="70"/>
    </row>
    <row r="46" ht="18.75" customHeight="1">
      <c r="A46" s="420" t="s">
        <v>1155</v>
      </c>
      <c r="B46" s="357" t="s">
        <v>1189</v>
      </c>
      <c r="C46" s="374" t="s">
        <v>1190</v>
      </c>
      <c r="D46" s="375"/>
      <c r="E46" s="359" t="s">
        <v>44</v>
      </c>
      <c r="F46" s="360">
        <v>135</v>
      </c>
      <c r="G46" s="359">
        <v>20</v>
      </c>
      <c r="H46" s="360">
        <v>100</v>
      </c>
      <c r="I46" s="360">
        <v>228</v>
      </c>
      <c r="J46" s="179">
        <f>I46-I46*Оглавление!$K$13</f>
        <v>228</v>
      </c>
      <c r="K46" s="180"/>
      <c r="L46" s="181">
        <f t="shared" si="17"/>
        <v>0</v>
      </c>
      <c r="M46" s="71"/>
      <c r="N46" s="70"/>
    </row>
    <row r="47" ht="18.75" customHeight="1">
      <c r="A47" s="421"/>
      <c r="B47" s="362" t="s">
        <v>1191</v>
      </c>
      <c r="C47" s="364"/>
      <c r="D47" s="365"/>
      <c r="E47" s="43" t="s">
        <v>70</v>
      </c>
      <c r="F47" s="49">
        <v>200</v>
      </c>
      <c r="G47" s="43">
        <v>16</v>
      </c>
      <c r="H47" s="49">
        <v>80</v>
      </c>
      <c r="I47" s="49">
        <v>393.49000000000001</v>
      </c>
      <c r="J47" s="154">
        <f>I47-I47*Оглавление!$K$13</f>
        <v>393.49000000000001</v>
      </c>
      <c r="K47" s="97"/>
      <c r="L47" s="183">
        <f t="shared" si="17"/>
        <v>0</v>
      </c>
      <c r="M47" s="71"/>
      <c r="N47" s="70"/>
    </row>
    <row r="48" ht="18.75" customHeight="1">
      <c r="A48" s="421"/>
      <c r="B48" s="362" t="s">
        <v>1192</v>
      </c>
      <c r="C48" s="364"/>
      <c r="D48" s="365"/>
      <c r="E48" s="43" t="s">
        <v>95</v>
      </c>
      <c r="F48" s="49">
        <v>310</v>
      </c>
      <c r="G48" s="43">
        <v>14</v>
      </c>
      <c r="H48" s="49">
        <v>56</v>
      </c>
      <c r="I48" s="49">
        <v>548.98000000000002</v>
      </c>
      <c r="J48" s="154">
        <f>I48-I48*Оглавление!$K$13</f>
        <v>548.98000000000002</v>
      </c>
      <c r="K48" s="97"/>
      <c r="L48" s="183">
        <f t="shared" si="17"/>
        <v>0</v>
      </c>
      <c r="M48" s="71"/>
      <c r="N48" s="70"/>
    </row>
    <row r="49" ht="15" customHeight="1">
      <c r="A49" s="422"/>
      <c r="B49" s="363" t="s">
        <v>1193</v>
      </c>
      <c r="C49" s="364"/>
      <c r="D49" s="365"/>
      <c r="E49" s="43" t="s">
        <v>44</v>
      </c>
      <c r="F49" s="49">
        <v>163.69999999999999</v>
      </c>
      <c r="G49" s="43">
        <v>20</v>
      </c>
      <c r="H49" s="49">
        <v>100</v>
      </c>
      <c r="I49" s="49">
        <v>409.08999999999997</v>
      </c>
      <c r="J49" s="154">
        <f>I49-I49*Оглавление!$K$13</f>
        <v>409.08999999999997</v>
      </c>
      <c r="K49" s="97"/>
      <c r="L49" s="183">
        <f t="shared" si="17"/>
        <v>0</v>
      </c>
      <c r="M49" s="71"/>
      <c r="N49" s="70"/>
    </row>
    <row r="50">
      <c r="A50" s="361"/>
      <c r="B50" s="363" t="s">
        <v>1194</v>
      </c>
      <c r="C50" s="364"/>
      <c r="D50" s="365"/>
      <c r="E50" s="43" t="s">
        <v>70</v>
      </c>
      <c r="F50" s="49">
        <v>245.19999999999999</v>
      </c>
      <c r="G50" s="43">
        <v>16</v>
      </c>
      <c r="H50" s="49">
        <v>80</v>
      </c>
      <c r="I50" s="49">
        <v>664</v>
      </c>
      <c r="J50" s="154">
        <f>I50-I50*Оглавление!$K$13</f>
        <v>664</v>
      </c>
      <c r="K50" s="97"/>
      <c r="L50" s="183">
        <f t="shared" si="17"/>
        <v>0</v>
      </c>
      <c r="M50" s="71"/>
      <c r="N50" s="70"/>
    </row>
    <row r="51" ht="15.75">
      <c r="A51" s="366"/>
      <c r="B51" s="367" t="s">
        <v>1195</v>
      </c>
      <c r="C51" s="368"/>
      <c r="D51" s="369"/>
      <c r="E51" s="370" t="s">
        <v>95</v>
      </c>
      <c r="F51" s="371">
        <v>418.39999999999998</v>
      </c>
      <c r="G51" s="370">
        <v>14</v>
      </c>
      <c r="H51" s="371">
        <v>56</v>
      </c>
      <c r="I51" s="49">
        <v>1217.3499999999999</v>
      </c>
      <c r="J51" s="190">
        <f>I51-I51*Оглавление!$K$13</f>
        <v>1217.3499999999999</v>
      </c>
      <c r="K51" s="197"/>
      <c r="L51" s="192">
        <f t="shared" si="17"/>
        <v>0</v>
      </c>
      <c r="M51" s="71"/>
      <c r="N51" s="70"/>
    </row>
    <row r="52" ht="50.25" customHeight="1">
      <c r="A52" s="423" t="s">
        <v>1155</v>
      </c>
      <c r="B52" s="392" t="s">
        <v>1196</v>
      </c>
      <c r="C52" s="374" t="s">
        <v>1197</v>
      </c>
      <c r="D52" s="375"/>
      <c r="E52" s="359" t="s">
        <v>44</v>
      </c>
      <c r="F52" s="360">
        <v>160</v>
      </c>
      <c r="G52" s="359">
        <v>35</v>
      </c>
      <c r="H52" s="360">
        <v>140</v>
      </c>
      <c r="I52" s="360">
        <v>229</v>
      </c>
      <c r="J52" s="179">
        <f>I52-I52*Оглавление!$K$13</f>
        <v>229</v>
      </c>
      <c r="K52" s="180"/>
      <c r="L52" s="181">
        <f t="shared" si="17"/>
        <v>0</v>
      </c>
      <c r="M52" s="71"/>
      <c r="N52" s="70"/>
    </row>
    <row r="53" ht="50.25" customHeight="1">
      <c r="A53" s="424"/>
      <c r="B53" s="425" t="s">
        <v>1198</v>
      </c>
      <c r="C53" s="368"/>
      <c r="D53" s="369"/>
      <c r="E53" s="370" t="s">
        <v>44</v>
      </c>
      <c r="F53" s="371">
        <v>201</v>
      </c>
      <c r="G53" s="370">
        <v>35</v>
      </c>
      <c r="H53" s="371">
        <v>140</v>
      </c>
      <c r="I53" s="49">
        <v>482</v>
      </c>
      <c r="J53" s="190">
        <f>I53-I53*Оглавление!$K$13</f>
        <v>482</v>
      </c>
      <c r="K53" s="197"/>
      <c r="L53" s="192">
        <f t="shared" si="17"/>
        <v>0</v>
      </c>
      <c r="M53" s="71"/>
      <c r="N53" s="70"/>
    </row>
    <row r="54" ht="15" customHeight="1">
      <c r="A54" s="416" t="s">
        <v>1155</v>
      </c>
      <c r="B54" s="357" t="s">
        <v>1199</v>
      </c>
      <c r="C54" s="374" t="s">
        <v>1200</v>
      </c>
      <c r="D54" s="375"/>
      <c r="E54" s="359" t="s">
        <v>44</v>
      </c>
      <c r="F54" s="360">
        <v>175</v>
      </c>
      <c r="G54" s="359">
        <v>35</v>
      </c>
      <c r="H54" s="360">
        <v>140</v>
      </c>
      <c r="I54" s="360">
        <v>337</v>
      </c>
      <c r="J54" s="179">
        <f>I54-I54*Оглавление!$K$13</f>
        <v>337</v>
      </c>
      <c r="K54" s="180"/>
      <c r="L54" s="181">
        <f t="shared" si="17"/>
        <v>0</v>
      </c>
      <c r="M54" s="71"/>
      <c r="N54" s="70"/>
    </row>
    <row r="55">
      <c r="A55" s="417"/>
      <c r="B55" s="362" t="s">
        <v>1201</v>
      </c>
      <c r="C55" s="364"/>
      <c r="D55" s="365"/>
      <c r="E55" s="43" t="s">
        <v>70</v>
      </c>
      <c r="F55" s="49">
        <v>280</v>
      </c>
      <c r="G55" s="43">
        <v>30</v>
      </c>
      <c r="H55" s="49">
        <v>120</v>
      </c>
      <c r="I55" s="49">
        <v>577</v>
      </c>
      <c r="J55" s="154">
        <f>I55-I55*Оглавление!$K$13</f>
        <v>577</v>
      </c>
      <c r="K55" s="97"/>
      <c r="L55" s="183">
        <f t="shared" si="17"/>
        <v>0</v>
      </c>
      <c r="M55" s="71"/>
      <c r="N55" s="70"/>
    </row>
    <row r="56">
      <c r="A56" s="417"/>
      <c r="B56" s="362" t="s">
        <v>1202</v>
      </c>
      <c r="C56" s="364"/>
      <c r="D56" s="365"/>
      <c r="E56" s="43" t="s">
        <v>95</v>
      </c>
      <c r="F56" s="49">
        <v>420</v>
      </c>
      <c r="G56" s="43">
        <v>15</v>
      </c>
      <c r="H56" s="49">
        <v>60</v>
      </c>
      <c r="I56" s="49">
        <v>943</v>
      </c>
      <c r="J56" s="154">
        <f>I56-I56*Оглавление!$K$13</f>
        <v>943</v>
      </c>
      <c r="K56" s="97"/>
      <c r="L56" s="183">
        <f t="shared" si="17"/>
        <v>0</v>
      </c>
      <c r="M56" s="71"/>
      <c r="N56" s="70"/>
    </row>
    <row r="57">
      <c r="A57" s="417"/>
      <c r="B57" s="362" t="s">
        <v>1203</v>
      </c>
      <c r="C57" s="364"/>
      <c r="D57" s="365"/>
      <c r="E57" s="43" t="s">
        <v>60</v>
      </c>
      <c r="F57" s="49">
        <v>668</v>
      </c>
      <c r="G57" s="43">
        <v>6</v>
      </c>
      <c r="H57" s="49">
        <v>24</v>
      </c>
      <c r="I57" s="49">
        <v>1319.6400000000001</v>
      </c>
      <c r="J57" s="154">
        <f>I57-I57*Оглавление!$K$13</f>
        <v>1319.6400000000001</v>
      </c>
      <c r="K57" s="97"/>
      <c r="L57" s="183">
        <f t="shared" si="17"/>
        <v>0</v>
      </c>
      <c r="M57" s="71"/>
      <c r="N57" s="70"/>
    </row>
    <row r="58">
      <c r="A58" s="417"/>
      <c r="B58" s="362" t="s">
        <v>1204</v>
      </c>
      <c r="C58" s="364"/>
      <c r="D58" s="365"/>
      <c r="E58" s="43" t="s">
        <v>47</v>
      </c>
      <c r="F58" s="49">
        <v>1045</v>
      </c>
      <c r="G58" s="43">
        <v>2</v>
      </c>
      <c r="H58" s="49">
        <v>10</v>
      </c>
      <c r="I58" s="49">
        <v>2500</v>
      </c>
      <c r="J58" s="154">
        <f>I58-I58*Оглавление!$K$13</f>
        <v>2500</v>
      </c>
      <c r="K58" s="97"/>
      <c r="L58" s="183">
        <f t="shared" si="17"/>
        <v>0</v>
      </c>
      <c r="M58" s="71"/>
      <c r="N58" s="70"/>
    </row>
    <row r="59">
      <c r="A59" s="417"/>
      <c r="B59" s="362" t="s">
        <v>1205</v>
      </c>
      <c r="C59" s="364"/>
      <c r="D59" s="365"/>
      <c r="E59" s="43" t="s">
        <v>65</v>
      </c>
      <c r="F59" s="49">
        <v>1650</v>
      </c>
      <c r="G59" s="43">
        <v>2</v>
      </c>
      <c r="H59" s="49">
        <v>8</v>
      </c>
      <c r="I59" s="49">
        <v>4180</v>
      </c>
      <c r="J59" s="154">
        <f>I59-I59*Оглавление!$K$13</f>
        <v>4180</v>
      </c>
      <c r="K59" s="97"/>
      <c r="L59" s="183">
        <f t="shared" si="17"/>
        <v>0</v>
      </c>
      <c r="M59" s="71"/>
      <c r="N59" s="70"/>
    </row>
    <row r="60" ht="15" customHeight="1">
      <c r="A60" s="419"/>
      <c r="B60" s="363" t="s">
        <v>1206</v>
      </c>
      <c r="C60" s="364"/>
      <c r="D60" s="365"/>
      <c r="E60" s="43" t="s">
        <v>44</v>
      </c>
      <c r="F60" s="49">
        <v>227.19999999999999</v>
      </c>
      <c r="G60" s="43">
        <v>35</v>
      </c>
      <c r="H60" s="49">
        <v>140</v>
      </c>
      <c r="I60" s="49">
        <v>581.80999999999995</v>
      </c>
      <c r="J60" s="154">
        <f>I60-I60*Оглавление!$K$13</f>
        <v>581.80999999999995</v>
      </c>
      <c r="K60" s="97"/>
      <c r="L60" s="183">
        <f t="shared" si="17"/>
        <v>0</v>
      </c>
      <c r="M60" s="71"/>
      <c r="N60" s="70"/>
    </row>
    <row r="61">
      <c r="A61" s="426"/>
      <c r="B61" s="363" t="s">
        <v>1207</v>
      </c>
      <c r="C61" s="364"/>
      <c r="D61" s="365"/>
      <c r="E61" s="43" t="s">
        <v>70</v>
      </c>
      <c r="F61" s="49">
        <v>338.60000000000002</v>
      </c>
      <c r="G61" s="43">
        <v>30</v>
      </c>
      <c r="H61" s="49">
        <v>120</v>
      </c>
      <c r="I61" s="49">
        <v>872.72000000000003</v>
      </c>
      <c r="J61" s="154">
        <f>I61-I61*Оглавление!$K$13</f>
        <v>872.72000000000003</v>
      </c>
      <c r="K61" s="97"/>
      <c r="L61" s="183">
        <f t="shared" si="17"/>
        <v>0</v>
      </c>
      <c r="M61" s="71"/>
      <c r="N61" s="70"/>
    </row>
    <row r="62">
      <c r="A62" s="426"/>
      <c r="B62" s="363" t="s">
        <v>1208</v>
      </c>
      <c r="C62" s="364"/>
      <c r="D62" s="365"/>
      <c r="E62" s="43" t="s">
        <v>95</v>
      </c>
      <c r="F62" s="49">
        <v>575.39999999999998</v>
      </c>
      <c r="G62" s="43">
        <v>15</v>
      </c>
      <c r="H62" s="49">
        <v>60</v>
      </c>
      <c r="I62" s="49">
        <v>1746</v>
      </c>
      <c r="J62" s="154">
        <f>I62-I62*Оглавление!$K$13</f>
        <v>1746</v>
      </c>
      <c r="K62" s="97"/>
      <c r="L62" s="183">
        <f t="shared" si="17"/>
        <v>0</v>
      </c>
      <c r="M62" s="71"/>
      <c r="N62" s="70"/>
    </row>
    <row r="63" ht="15.75">
      <c r="A63" s="426"/>
      <c r="B63" s="413" t="s">
        <v>1209</v>
      </c>
      <c r="C63" s="364"/>
      <c r="D63" s="365"/>
      <c r="E63" s="43" t="s">
        <v>60</v>
      </c>
      <c r="F63" s="49">
        <v>814.60000000000002</v>
      </c>
      <c r="G63" s="43">
        <v>6</v>
      </c>
      <c r="H63" s="49">
        <v>24</v>
      </c>
      <c r="I63" s="49">
        <v>2646.1599999999999</v>
      </c>
      <c r="J63" s="154">
        <f>I63-I63*Оглавление!$K$13</f>
        <v>2646.1599999999999</v>
      </c>
      <c r="K63" s="97"/>
      <c r="L63" s="183">
        <f t="shared" si="17"/>
        <v>0</v>
      </c>
      <c r="M63" s="71"/>
      <c r="N63" s="70"/>
    </row>
    <row r="64">
      <c r="A64" s="427"/>
      <c r="B64" s="428" t="s">
        <v>1210</v>
      </c>
      <c r="C64" s="429"/>
      <c r="D64" s="365"/>
      <c r="E64" s="43" t="s">
        <v>47</v>
      </c>
      <c r="F64" s="58">
        <v>1350</v>
      </c>
      <c r="G64" s="414">
        <v>2</v>
      </c>
      <c r="H64" s="58">
        <v>8</v>
      </c>
      <c r="I64" s="49">
        <v>3879.9999999999995</v>
      </c>
      <c r="J64" s="154">
        <f>I64-I64*Оглавление!$K$13</f>
        <v>3879.9999999999995</v>
      </c>
      <c r="K64" s="97"/>
      <c r="L64" s="183">
        <f t="shared" si="17"/>
        <v>0</v>
      </c>
      <c r="M64" s="71"/>
      <c r="N64" s="70"/>
    </row>
    <row r="65" ht="15.75">
      <c r="A65" s="430"/>
      <c r="B65" s="431" t="s">
        <v>1211</v>
      </c>
      <c r="C65" s="432"/>
      <c r="D65" s="369"/>
      <c r="E65" s="370" t="s">
        <v>65</v>
      </c>
      <c r="F65" s="371">
        <v>1800</v>
      </c>
      <c r="G65" s="370">
        <v>1</v>
      </c>
      <c r="H65" s="371">
        <v>4</v>
      </c>
      <c r="I65" s="49">
        <v>5114.8099999999995</v>
      </c>
      <c r="J65" s="190">
        <f>I65-I65*Оглавление!$K$13</f>
        <v>5114.8099999999995</v>
      </c>
      <c r="K65" s="197"/>
      <c r="L65" s="192">
        <f t="shared" si="17"/>
        <v>0</v>
      </c>
      <c r="M65" s="71"/>
      <c r="N65" s="70"/>
    </row>
    <row r="66" ht="18.75" customHeight="1">
      <c r="A66" s="420" t="s">
        <v>1155</v>
      </c>
      <c r="B66" s="357" t="s">
        <v>1212</v>
      </c>
      <c r="C66" s="374" t="s">
        <v>1213</v>
      </c>
      <c r="D66" s="375"/>
      <c r="E66" s="359" t="s">
        <v>44</v>
      </c>
      <c r="F66" s="360">
        <v>192</v>
      </c>
      <c r="G66" s="359">
        <v>25</v>
      </c>
      <c r="H66" s="360">
        <v>100</v>
      </c>
      <c r="I66" s="360">
        <v>359</v>
      </c>
      <c r="J66" s="179">
        <f>I66-I66*Оглавление!$K$13</f>
        <v>359</v>
      </c>
      <c r="K66" s="180"/>
      <c r="L66" s="181">
        <f t="shared" si="17"/>
        <v>0</v>
      </c>
      <c r="M66" s="71"/>
      <c r="N66" s="70"/>
    </row>
    <row r="67" ht="18.75" customHeight="1">
      <c r="A67" s="421"/>
      <c r="B67" s="362" t="s">
        <v>1214</v>
      </c>
      <c r="C67" s="364"/>
      <c r="D67" s="365"/>
      <c r="E67" s="43" t="s">
        <v>70</v>
      </c>
      <c r="F67" s="49">
        <v>296</v>
      </c>
      <c r="G67" s="43">
        <v>15</v>
      </c>
      <c r="H67" s="49">
        <v>60</v>
      </c>
      <c r="I67" s="49">
        <v>536</v>
      </c>
      <c r="J67" s="154">
        <f>I67-I67*Оглавление!$K$13</f>
        <v>536</v>
      </c>
      <c r="K67" s="97"/>
      <c r="L67" s="183">
        <f t="shared" si="17"/>
        <v>0</v>
      </c>
      <c r="M67" s="71"/>
      <c r="N67" s="70"/>
    </row>
    <row r="68" ht="18.75" customHeight="1">
      <c r="A68" s="421"/>
      <c r="B68" s="362" t="s">
        <v>106</v>
      </c>
      <c r="C68" s="364"/>
      <c r="D68" s="365"/>
      <c r="E68" s="43" t="s">
        <v>95</v>
      </c>
      <c r="F68" s="49">
        <v>470</v>
      </c>
      <c r="G68" s="43">
        <v>8</v>
      </c>
      <c r="H68" s="49">
        <v>32</v>
      </c>
      <c r="I68" s="49">
        <v>909.09000000000003</v>
      </c>
      <c r="J68" s="154">
        <f>I68-I68*Оглавление!$K$13</f>
        <v>909.09000000000003</v>
      </c>
      <c r="K68" s="97"/>
      <c r="L68" s="183">
        <f t="shared" si="17"/>
        <v>0</v>
      </c>
      <c r="M68" s="71"/>
      <c r="N68" s="70"/>
    </row>
    <row r="69" ht="15" customHeight="1">
      <c r="A69" s="422"/>
      <c r="B69" s="363" t="s">
        <v>1215</v>
      </c>
      <c r="C69" s="364"/>
      <c r="D69" s="365"/>
      <c r="E69" s="43" t="s">
        <v>44</v>
      </c>
      <c r="F69" s="49">
        <v>234.69999999999999</v>
      </c>
      <c r="G69" s="43">
        <v>25</v>
      </c>
      <c r="H69" s="49">
        <v>100</v>
      </c>
      <c r="I69" s="49">
        <v>592.72000000000003</v>
      </c>
      <c r="J69" s="154">
        <f>I69-I69*Оглавление!$K$13</f>
        <v>592.72000000000003</v>
      </c>
      <c r="K69" s="97"/>
      <c r="L69" s="183">
        <f t="shared" si="17"/>
        <v>0</v>
      </c>
      <c r="M69" s="71"/>
      <c r="N69" s="70"/>
    </row>
    <row r="70">
      <c r="A70" s="361"/>
      <c r="B70" s="363" t="s">
        <v>1216</v>
      </c>
      <c r="C70" s="364"/>
      <c r="D70" s="365"/>
      <c r="E70" s="43" t="s">
        <v>70</v>
      </c>
      <c r="F70" s="49">
        <v>364.60000000000002</v>
      </c>
      <c r="G70" s="43">
        <v>15</v>
      </c>
      <c r="H70" s="49">
        <v>60</v>
      </c>
      <c r="I70" s="49">
        <v>994.53999999999996</v>
      </c>
      <c r="J70" s="154">
        <f>I70-I70*Оглавление!$K$13</f>
        <v>994.53999999999996</v>
      </c>
      <c r="K70" s="97"/>
      <c r="L70" s="183">
        <f t="shared" si="17"/>
        <v>0</v>
      </c>
      <c r="M70" s="71"/>
      <c r="N70" s="70"/>
    </row>
    <row r="71" ht="15.75">
      <c r="A71" s="366"/>
      <c r="B71" s="367" t="s">
        <v>1217</v>
      </c>
      <c r="C71" s="368"/>
      <c r="D71" s="369"/>
      <c r="E71" s="370" t="s">
        <v>95</v>
      </c>
      <c r="F71" s="371">
        <v>654.70000000000005</v>
      </c>
      <c r="G71" s="370">
        <v>8</v>
      </c>
      <c r="H71" s="371">
        <v>32</v>
      </c>
      <c r="I71" s="49">
        <v>2436</v>
      </c>
      <c r="J71" s="190">
        <f>I71-I71*Оглавление!$K$13</f>
        <v>2436</v>
      </c>
      <c r="K71" s="197"/>
      <c r="L71" s="192">
        <f t="shared" si="17"/>
        <v>0</v>
      </c>
      <c r="M71" s="71"/>
      <c r="N71" s="70"/>
    </row>
    <row r="72" ht="43.5" customHeight="1">
      <c r="A72" s="433" t="s">
        <v>1155</v>
      </c>
      <c r="B72" s="40" t="s">
        <v>1218</v>
      </c>
      <c r="C72" s="374" t="s">
        <v>1219</v>
      </c>
      <c r="D72" s="375"/>
      <c r="E72" s="401" t="s">
        <v>44</v>
      </c>
      <c r="F72" s="42">
        <v>250</v>
      </c>
      <c r="G72" s="401">
        <v>18</v>
      </c>
      <c r="H72" s="42">
        <v>72</v>
      </c>
      <c r="I72" s="42">
        <v>466.55000000000001</v>
      </c>
      <c r="J72" s="154">
        <f>I72-I72*Оглавление!$K$13</f>
        <v>466.55000000000001</v>
      </c>
      <c r="K72" s="96"/>
      <c r="L72" s="96">
        <f t="shared" si="17"/>
        <v>0</v>
      </c>
      <c r="M72" s="71"/>
      <c r="N72" s="70"/>
    </row>
    <row r="73" ht="24.949999999999999" customHeight="1">
      <c r="A73" s="434" t="s">
        <v>1155</v>
      </c>
      <c r="B73" s="54" t="s">
        <v>1220</v>
      </c>
      <c r="C73" s="435" t="s">
        <v>1221</v>
      </c>
      <c r="D73" s="436"/>
      <c r="E73" s="43" t="s">
        <v>44</v>
      </c>
      <c r="F73" s="49">
        <v>250</v>
      </c>
      <c r="G73" s="43">
        <v>10</v>
      </c>
      <c r="H73" s="49">
        <v>50</v>
      </c>
      <c r="I73" s="49">
        <v>559</v>
      </c>
      <c r="J73" s="154">
        <f>I73-I73*Оглавление!$K$13</f>
        <v>559</v>
      </c>
      <c r="K73" s="97"/>
      <c r="L73" s="97">
        <f t="shared" si="17"/>
        <v>0</v>
      </c>
      <c r="M73" s="71"/>
      <c r="N73" s="70"/>
    </row>
    <row r="74" ht="24.949999999999999" customHeight="1">
      <c r="A74" s="437"/>
      <c r="B74" s="54" t="s">
        <v>1222</v>
      </c>
      <c r="C74" s="364"/>
      <c r="D74" s="365"/>
      <c r="E74" s="43" t="s">
        <v>70</v>
      </c>
      <c r="F74" s="49">
        <v>280</v>
      </c>
      <c r="G74" s="43">
        <v>8</v>
      </c>
      <c r="H74" s="49">
        <v>40</v>
      </c>
      <c r="I74" s="49">
        <v>725</v>
      </c>
      <c r="J74" s="154">
        <f>I74-I74*Оглавление!$K$13</f>
        <v>725</v>
      </c>
      <c r="K74" s="97"/>
      <c r="L74" s="97">
        <f t="shared" si="17"/>
        <v>0</v>
      </c>
      <c r="M74" s="71"/>
      <c r="N74" s="70"/>
    </row>
    <row r="75" ht="24.949999999999999" customHeight="1">
      <c r="A75" s="322"/>
      <c r="B75" s="438" t="s">
        <v>1223</v>
      </c>
      <c r="C75" s="364"/>
      <c r="D75" s="365"/>
      <c r="E75" s="43" t="s">
        <v>44</v>
      </c>
      <c r="F75" s="49">
        <v>300</v>
      </c>
      <c r="G75" s="43">
        <v>8</v>
      </c>
      <c r="H75" s="49">
        <v>40</v>
      </c>
      <c r="I75" s="49">
        <v>900</v>
      </c>
      <c r="J75" s="154">
        <f>I75-I75*Оглавление!$K$13</f>
        <v>900</v>
      </c>
      <c r="K75" s="97"/>
      <c r="L75" s="97">
        <f t="shared" si="17"/>
        <v>0</v>
      </c>
      <c r="M75" s="71"/>
      <c r="N75" s="70"/>
    </row>
    <row r="76" ht="26.25" customHeight="1">
      <c r="A76" s="324"/>
      <c r="B76" s="438" t="s">
        <v>1224</v>
      </c>
      <c r="C76" s="439"/>
      <c r="D76" s="440"/>
      <c r="E76" s="43" t="s">
        <v>70</v>
      </c>
      <c r="F76" s="49">
        <v>350</v>
      </c>
      <c r="G76" s="43">
        <v>8</v>
      </c>
      <c r="H76" s="49">
        <v>40</v>
      </c>
      <c r="I76" s="49">
        <v>974.84999999999991</v>
      </c>
      <c r="J76" s="154">
        <f>I76-I76*Оглавление!$K$13</f>
        <v>974.84999999999991</v>
      </c>
      <c r="K76" s="97"/>
      <c r="L76" s="97">
        <f t="shared" si="17"/>
        <v>0</v>
      </c>
      <c r="M76" s="71"/>
      <c r="N76" s="70"/>
    </row>
    <row r="77" ht="51.75" customHeight="1">
      <c r="A77" s="441" t="s">
        <v>1155</v>
      </c>
      <c r="B77" s="54" t="s">
        <v>1225</v>
      </c>
      <c r="C77" s="435" t="s">
        <v>1226</v>
      </c>
      <c r="D77" s="436"/>
      <c r="E77" s="43" t="s">
        <v>44</v>
      </c>
      <c r="F77" s="49">
        <v>170</v>
      </c>
      <c r="G77" s="43">
        <v>20</v>
      </c>
      <c r="H77" s="49">
        <v>80</v>
      </c>
      <c r="I77" s="49">
        <v>370</v>
      </c>
      <c r="J77" s="154">
        <f>I77-I77*Оглавление!$K$13</f>
        <v>370</v>
      </c>
      <c r="K77" s="97"/>
      <c r="L77" s="97">
        <f t="shared" si="17"/>
        <v>0</v>
      </c>
      <c r="M77" s="71"/>
      <c r="N77" s="70"/>
    </row>
    <row r="78" ht="43.5" customHeight="1">
      <c r="A78" s="321"/>
      <c r="B78" s="438" t="s">
        <v>1227</v>
      </c>
      <c r="C78" s="439"/>
      <c r="D78" s="440"/>
      <c r="E78" s="43" t="s">
        <v>44</v>
      </c>
      <c r="F78" s="49">
        <v>191</v>
      </c>
      <c r="G78" s="43">
        <v>20</v>
      </c>
      <c r="H78" s="49">
        <v>80</v>
      </c>
      <c r="I78" s="49">
        <v>520.88999999999999</v>
      </c>
      <c r="J78" s="154">
        <f>I78-I78*Оглавление!$K$13</f>
        <v>520.88999999999999</v>
      </c>
      <c r="K78" s="97"/>
      <c r="L78" s="97">
        <f t="shared" si="17"/>
        <v>0</v>
      </c>
      <c r="M78" s="71"/>
      <c r="N78" s="70"/>
    </row>
    <row r="79" ht="47.25" customHeight="1">
      <c r="A79" s="441" t="s">
        <v>1155</v>
      </c>
      <c r="B79" s="54" t="s">
        <v>1228</v>
      </c>
      <c r="C79" s="442" t="s">
        <v>1229</v>
      </c>
      <c r="D79" s="443"/>
      <c r="E79" s="43" t="s">
        <v>44</v>
      </c>
      <c r="F79" s="49">
        <v>100</v>
      </c>
      <c r="G79" s="43">
        <v>80</v>
      </c>
      <c r="H79" s="49">
        <v>320</v>
      </c>
      <c r="I79" s="49">
        <v>243.88</v>
      </c>
      <c r="J79" s="154">
        <f>I79-I79*Оглавление!$K$13</f>
        <v>243.88</v>
      </c>
      <c r="K79" s="97"/>
      <c r="L79" s="97">
        <f t="shared" si="17"/>
        <v>0</v>
      </c>
      <c r="M79" s="71"/>
      <c r="N79" s="70"/>
    </row>
    <row r="80" ht="39" customHeight="1">
      <c r="A80" s="444"/>
      <c r="B80" s="438" t="s">
        <v>1230</v>
      </c>
      <c r="C80" s="445"/>
      <c r="D80" s="446"/>
      <c r="E80" s="43" t="s">
        <v>44</v>
      </c>
      <c r="F80" s="49">
        <v>105</v>
      </c>
      <c r="G80" s="43">
        <v>80</v>
      </c>
      <c r="H80" s="49">
        <v>320</v>
      </c>
      <c r="I80" s="49">
        <v>361.81</v>
      </c>
      <c r="J80" s="154">
        <f>I80-I80*Оглавление!$K$13</f>
        <v>361.81</v>
      </c>
      <c r="K80" s="97"/>
      <c r="L80" s="97">
        <f t="shared" ref="L80:L107" si="18">K80*J80</f>
        <v>0</v>
      </c>
      <c r="M80" s="71"/>
      <c r="N80" s="70"/>
    </row>
    <row r="81" ht="31.5" customHeight="1">
      <c r="A81" s="434" t="s">
        <v>1155</v>
      </c>
      <c r="B81" s="54" t="s">
        <v>1231</v>
      </c>
      <c r="C81" s="435" t="s">
        <v>1232</v>
      </c>
      <c r="D81" s="436"/>
      <c r="E81" s="43" t="s">
        <v>1233</v>
      </c>
      <c r="F81" s="49">
        <v>133</v>
      </c>
      <c r="G81" s="43">
        <v>20</v>
      </c>
      <c r="H81" s="49">
        <v>80</v>
      </c>
      <c r="I81" s="49">
        <v>294.66000000000003</v>
      </c>
      <c r="J81" s="154">
        <f>I81-I81*Оглавление!$K$13</f>
        <v>294.66000000000003</v>
      </c>
      <c r="K81" s="97"/>
      <c r="L81" s="97">
        <f t="shared" si="18"/>
        <v>0</v>
      </c>
      <c r="M81" s="71"/>
      <c r="N81" s="70"/>
    </row>
    <row r="82" ht="31.5" customHeight="1">
      <c r="A82" s="437"/>
      <c r="B82" s="54" t="s">
        <v>1234</v>
      </c>
      <c r="C82" s="364"/>
      <c r="D82" s="365"/>
      <c r="E82" s="43" t="s">
        <v>1235</v>
      </c>
      <c r="F82" s="49">
        <v>142</v>
      </c>
      <c r="G82" s="43">
        <v>20</v>
      </c>
      <c r="H82" s="49">
        <v>80</v>
      </c>
      <c r="I82" s="49">
        <v>308.58999999999997</v>
      </c>
      <c r="J82" s="154">
        <f>I82-I82*Оглавление!$K$13</f>
        <v>308.58999999999997</v>
      </c>
      <c r="K82" s="97"/>
      <c r="L82" s="97">
        <f t="shared" si="18"/>
        <v>0</v>
      </c>
      <c r="M82" s="71"/>
      <c r="N82" s="70"/>
    </row>
    <row r="83" ht="24.949999999999999" customHeight="1">
      <c r="A83" s="322"/>
      <c r="B83" s="438" t="s">
        <v>1236</v>
      </c>
      <c r="C83" s="364"/>
      <c r="D83" s="365"/>
      <c r="E83" s="43" t="s">
        <v>1233</v>
      </c>
      <c r="F83" s="49">
        <v>142</v>
      </c>
      <c r="G83" s="43">
        <v>20</v>
      </c>
      <c r="H83" s="49">
        <v>80</v>
      </c>
      <c r="I83" s="49">
        <v>543</v>
      </c>
      <c r="J83" s="154">
        <f>I83-I83*Оглавление!$K$13</f>
        <v>543</v>
      </c>
      <c r="K83" s="97"/>
      <c r="L83" s="97">
        <f t="shared" si="18"/>
        <v>0</v>
      </c>
      <c r="M83" s="71"/>
      <c r="N83" s="70"/>
    </row>
    <row r="84" ht="24.949999999999999" customHeight="1">
      <c r="A84" s="324"/>
      <c r="B84" s="438" t="s">
        <v>1237</v>
      </c>
      <c r="C84" s="439"/>
      <c r="D84" s="440"/>
      <c r="E84" s="43" t="s">
        <v>1235</v>
      </c>
      <c r="F84" s="49">
        <v>162</v>
      </c>
      <c r="G84" s="43">
        <v>20</v>
      </c>
      <c r="H84" s="49">
        <v>80</v>
      </c>
      <c r="I84" s="49">
        <v>618</v>
      </c>
      <c r="J84" s="154">
        <f>I84-I84*Оглавление!$K$13</f>
        <v>618</v>
      </c>
      <c r="K84" s="97"/>
      <c r="L84" s="97">
        <f t="shared" si="18"/>
        <v>0</v>
      </c>
      <c r="M84" s="71"/>
      <c r="N84" s="70"/>
    </row>
    <row r="85" ht="50.100000000000001" customHeight="1">
      <c r="A85" s="321"/>
      <c r="B85" s="54" t="s">
        <v>1238</v>
      </c>
      <c r="C85" s="435" t="s">
        <v>1239</v>
      </c>
      <c r="D85" s="436"/>
      <c r="E85" s="43" t="s">
        <v>1240</v>
      </c>
      <c r="F85" s="49">
        <v>138</v>
      </c>
      <c r="G85" s="43">
        <v>20</v>
      </c>
      <c r="H85" s="49">
        <v>80</v>
      </c>
      <c r="I85" s="49">
        <v>289.11000000000001</v>
      </c>
      <c r="J85" s="154">
        <f>I85-I85*Оглавление!$K$13</f>
        <v>289.11000000000001</v>
      </c>
      <c r="K85" s="97"/>
      <c r="L85" s="97">
        <f t="shared" si="18"/>
        <v>0</v>
      </c>
      <c r="M85" s="71"/>
      <c r="N85" s="70"/>
    </row>
    <row r="86" ht="50.100000000000001" customHeight="1">
      <c r="A86" s="321"/>
      <c r="B86" s="438" t="s">
        <v>1241</v>
      </c>
      <c r="C86" s="439"/>
      <c r="D86" s="440"/>
      <c r="E86" s="43" t="s">
        <v>1240</v>
      </c>
      <c r="F86" s="49">
        <v>138</v>
      </c>
      <c r="G86" s="43">
        <v>20</v>
      </c>
      <c r="H86" s="49">
        <v>80</v>
      </c>
      <c r="I86" s="49">
        <v>581.99999999999989</v>
      </c>
      <c r="J86" s="154">
        <f>I86-I86*Оглавление!$K$13</f>
        <v>581.99999999999989</v>
      </c>
      <c r="K86" s="97"/>
      <c r="L86" s="97">
        <f t="shared" si="18"/>
        <v>0</v>
      </c>
      <c r="M86" s="71"/>
      <c r="N86" s="70"/>
    </row>
    <row r="87" ht="39" customHeight="1">
      <c r="A87" s="321"/>
      <c r="B87" s="438" t="s">
        <v>1242</v>
      </c>
      <c r="C87" s="439" t="s">
        <v>1243</v>
      </c>
      <c r="D87" s="440"/>
      <c r="E87" s="43" t="s">
        <v>44</v>
      </c>
      <c r="F87" s="49">
        <v>125</v>
      </c>
      <c r="G87" s="43">
        <v>25</v>
      </c>
      <c r="H87" s="49">
        <v>100</v>
      </c>
      <c r="I87" s="49">
        <v>455</v>
      </c>
      <c r="J87" s="154">
        <f>I87-I87*Оглавление!$K$13</f>
        <v>455</v>
      </c>
      <c r="K87" s="97"/>
      <c r="L87" s="97">
        <f t="shared" si="18"/>
        <v>0</v>
      </c>
      <c r="M87" s="71"/>
      <c r="N87" s="70"/>
    </row>
    <row r="88" ht="19.5">
      <c r="A88" s="408" t="s">
        <v>1244</v>
      </c>
      <c r="B88" s="408"/>
      <c r="C88" s="408"/>
      <c r="D88" s="408"/>
      <c r="E88" s="408"/>
      <c r="F88" s="408"/>
      <c r="G88" s="408"/>
      <c r="H88" s="408"/>
      <c r="I88" s="408"/>
      <c r="J88" s="326"/>
      <c r="K88" s="447"/>
      <c r="M88" s="71"/>
      <c r="N88" s="70"/>
    </row>
    <row r="89" s="71" customFormat="1" ht="12.75" customHeight="1">
      <c r="A89" s="420" t="s">
        <v>1155</v>
      </c>
      <c r="B89" s="357" t="s">
        <v>1245</v>
      </c>
      <c r="C89" s="358" t="s">
        <v>1246</v>
      </c>
      <c r="D89" s="358"/>
      <c r="E89" s="359" t="s">
        <v>44</v>
      </c>
      <c r="F89" s="360">
        <v>125</v>
      </c>
      <c r="G89" s="359">
        <v>60</v>
      </c>
      <c r="H89" s="360">
        <v>240</v>
      </c>
      <c r="I89" s="360">
        <v>287.22000000000003</v>
      </c>
      <c r="J89" s="179">
        <f>I89-I89*Оглавление!$K$13</f>
        <v>287.22000000000003</v>
      </c>
      <c r="K89" s="180"/>
      <c r="L89" s="181">
        <f t="shared" si="18"/>
        <v>0</v>
      </c>
      <c r="N89" s="70"/>
    </row>
    <row r="90" s="71" customFormat="1" ht="12.75" customHeight="1">
      <c r="A90" s="421"/>
      <c r="B90" s="362" t="s">
        <v>1247</v>
      </c>
      <c r="C90" s="296"/>
      <c r="D90" s="296"/>
      <c r="E90" s="43" t="s">
        <v>70</v>
      </c>
      <c r="F90" s="49">
        <v>165</v>
      </c>
      <c r="G90" s="43">
        <v>50</v>
      </c>
      <c r="H90" s="49">
        <v>200</v>
      </c>
      <c r="I90" s="49">
        <v>357.67000000000002</v>
      </c>
      <c r="J90" s="154">
        <f>I90-I90*Оглавление!$K$13</f>
        <v>357.67000000000002</v>
      </c>
      <c r="K90" s="97"/>
      <c r="L90" s="183">
        <f t="shared" si="18"/>
        <v>0</v>
      </c>
      <c r="N90" s="70"/>
    </row>
    <row r="91" s="71" customFormat="1" ht="12.75" customHeight="1">
      <c r="A91" s="421"/>
      <c r="B91" s="362" t="s">
        <v>1248</v>
      </c>
      <c r="C91" s="296"/>
      <c r="D91" s="296"/>
      <c r="E91" s="43" t="s">
        <v>95</v>
      </c>
      <c r="F91" s="49">
        <v>265</v>
      </c>
      <c r="G91" s="43">
        <v>30</v>
      </c>
      <c r="H91" s="49">
        <v>120</v>
      </c>
      <c r="I91" s="49">
        <v>575.38999999999999</v>
      </c>
      <c r="J91" s="154">
        <f>I91-I91*Оглавление!$K$13</f>
        <v>575.38999999999999</v>
      </c>
      <c r="K91" s="97"/>
      <c r="L91" s="183">
        <f t="shared" si="18"/>
        <v>0</v>
      </c>
      <c r="N91" s="70"/>
    </row>
    <row r="92">
      <c r="A92" s="421"/>
      <c r="B92" s="362" t="s">
        <v>1249</v>
      </c>
      <c r="C92" s="296"/>
      <c r="D92" s="296"/>
      <c r="E92" s="43" t="s">
        <v>60</v>
      </c>
      <c r="F92" s="49">
        <v>380</v>
      </c>
      <c r="G92" s="43">
        <v>15</v>
      </c>
      <c r="H92" s="49">
        <v>60</v>
      </c>
      <c r="I92" s="49">
        <v>828.38999999999999</v>
      </c>
      <c r="J92" s="154">
        <f>I92-I92*Оглавление!$K$13</f>
        <v>828.38999999999999</v>
      </c>
      <c r="K92" s="97"/>
      <c r="L92" s="183">
        <f t="shared" si="18"/>
        <v>0</v>
      </c>
      <c r="M92" s="71"/>
      <c r="N92" s="70"/>
    </row>
    <row r="93">
      <c r="A93" s="448"/>
      <c r="B93" s="363" t="s">
        <v>1250</v>
      </c>
      <c r="C93" s="435" t="s">
        <v>1251</v>
      </c>
      <c r="D93" s="436"/>
      <c r="E93" s="43" t="s">
        <v>44</v>
      </c>
      <c r="F93" s="49">
        <v>125</v>
      </c>
      <c r="G93" s="43">
        <v>60</v>
      </c>
      <c r="H93" s="49">
        <v>240</v>
      </c>
      <c r="I93" s="49">
        <v>370</v>
      </c>
      <c r="J93" s="154">
        <f>I93-I93*Оглавление!$K$13</f>
        <v>370</v>
      </c>
      <c r="K93" s="97"/>
      <c r="L93" s="183">
        <f t="shared" si="18"/>
        <v>0</v>
      </c>
      <c r="M93" s="71"/>
      <c r="N93" s="70"/>
    </row>
    <row r="94">
      <c r="A94" s="449"/>
      <c r="B94" s="363" t="s">
        <v>1252</v>
      </c>
      <c r="C94" s="364"/>
      <c r="D94" s="365"/>
      <c r="E94" s="43" t="s">
        <v>70</v>
      </c>
      <c r="F94" s="49">
        <v>165</v>
      </c>
      <c r="G94" s="43">
        <v>50</v>
      </c>
      <c r="H94" s="49">
        <v>200</v>
      </c>
      <c r="I94" s="49">
        <v>464</v>
      </c>
      <c r="J94" s="154">
        <f>I94-I94*Оглавление!$K$13</f>
        <v>464</v>
      </c>
      <c r="K94" s="97"/>
      <c r="L94" s="183">
        <f t="shared" si="18"/>
        <v>0</v>
      </c>
      <c r="M94" s="71"/>
      <c r="N94" s="70"/>
    </row>
    <row r="95">
      <c r="A95" s="449"/>
      <c r="B95" s="363" t="s">
        <v>1253</v>
      </c>
      <c r="C95" s="364"/>
      <c r="D95" s="365"/>
      <c r="E95" s="43" t="s">
        <v>95</v>
      </c>
      <c r="F95" s="49">
        <v>265</v>
      </c>
      <c r="G95" s="43">
        <v>30</v>
      </c>
      <c r="H95" s="49">
        <v>120</v>
      </c>
      <c r="I95" s="49">
        <v>764</v>
      </c>
      <c r="J95" s="154">
        <f>I95-I95*Оглавление!$K$13</f>
        <v>764</v>
      </c>
      <c r="K95" s="97"/>
      <c r="L95" s="183">
        <f t="shared" si="18"/>
        <v>0</v>
      </c>
      <c r="M95" s="71"/>
      <c r="N95" s="70"/>
    </row>
    <row r="96" ht="15.75">
      <c r="A96" s="450"/>
      <c r="B96" s="367" t="s">
        <v>1254</v>
      </c>
      <c r="C96" s="368"/>
      <c r="D96" s="369"/>
      <c r="E96" s="370" t="s">
        <v>60</v>
      </c>
      <c r="F96" s="371">
        <v>380</v>
      </c>
      <c r="G96" s="370">
        <v>15</v>
      </c>
      <c r="H96" s="371">
        <v>60</v>
      </c>
      <c r="I96" s="49">
        <v>1073</v>
      </c>
      <c r="J96" s="190">
        <f>I96-I96*Оглавление!$K$13</f>
        <v>1073</v>
      </c>
      <c r="K96" s="197"/>
      <c r="L96" s="192">
        <f t="shared" si="18"/>
        <v>0</v>
      </c>
      <c r="M96" s="71"/>
      <c r="N96" s="70"/>
    </row>
    <row r="97" s="71" customFormat="1" ht="12.75" customHeight="1">
      <c r="A97" s="451" t="s">
        <v>1155</v>
      </c>
      <c r="B97" s="357" t="s">
        <v>1255</v>
      </c>
      <c r="C97" s="374" t="s">
        <v>1256</v>
      </c>
      <c r="D97" s="375"/>
      <c r="E97" s="359" t="s">
        <v>44</v>
      </c>
      <c r="F97" s="360">
        <v>108</v>
      </c>
      <c r="G97" s="359">
        <v>80</v>
      </c>
      <c r="H97" s="360">
        <v>320</v>
      </c>
      <c r="I97" s="360">
        <v>235.03999999999999</v>
      </c>
      <c r="J97" s="179">
        <f>I97-I97*Оглавление!$K$13</f>
        <v>235.03999999999999</v>
      </c>
      <c r="K97" s="180"/>
      <c r="L97" s="181">
        <f t="shared" si="18"/>
        <v>0</v>
      </c>
      <c r="N97" s="70"/>
    </row>
    <row r="98" s="71" customFormat="1" ht="12.75">
      <c r="A98" s="452"/>
      <c r="B98" s="362" t="s">
        <v>1257</v>
      </c>
      <c r="C98" s="364"/>
      <c r="D98" s="365"/>
      <c r="E98" s="43" t="s">
        <v>70</v>
      </c>
      <c r="F98" s="49">
        <v>200</v>
      </c>
      <c r="G98" s="43">
        <v>18</v>
      </c>
      <c r="H98" s="49">
        <v>90</v>
      </c>
      <c r="I98" s="49">
        <v>423.07999999999998</v>
      </c>
      <c r="J98" s="154">
        <f>I98-I98*Оглавление!$K$13</f>
        <v>423.07999999999998</v>
      </c>
      <c r="K98" s="97"/>
      <c r="L98" s="183">
        <f t="shared" si="18"/>
        <v>0</v>
      </c>
      <c r="N98" s="70"/>
    </row>
    <row r="99" s="71" customFormat="1" ht="12.75" customHeight="1">
      <c r="A99" s="452"/>
      <c r="B99" s="362" t="s">
        <v>1258</v>
      </c>
      <c r="C99" s="364"/>
      <c r="D99" s="365"/>
      <c r="E99" s="43" t="s">
        <v>95</v>
      </c>
      <c r="F99" s="49">
        <v>250</v>
      </c>
      <c r="G99" s="43">
        <v>20</v>
      </c>
      <c r="H99" s="49">
        <v>80</v>
      </c>
      <c r="I99" s="49">
        <v>530.64999999999998</v>
      </c>
      <c r="J99" s="154">
        <f>I99-I99*Оглавление!$K$13</f>
        <v>530.64999999999998</v>
      </c>
      <c r="K99" s="97"/>
      <c r="L99" s="183">
        <f t="shared" si="18"/>
        <v>0</v>
      </c>
      <c r="N99" s="70"/>
    </row>
    <row r="100" s="71" customFormat="1" ht="12.75" customHeight="1">
      <c r="A100" s="452"/>
      <c r="B100" s="362" t="s">
        <v>1259</v>
      </c>
      <c r="C100" s="364"/>
      <c r="D100" s="365"/>
      <c r="E100" s="43" t="s">
        <v>60</v>
      </c>
      <c r="F100" s="49">
        <v>510</v>
      </c>
      <c r="G100" s="43">
        <v>10</v>
      </c>
      <c r="H100" s="49">
        <v>40</v>
      </c>
      <c r="I100" s="49">
        <v>1299.47</v>
      </c>
      <c r="J100" s="154">
        <f>I100-I100*Оглавление!$K$13</f>
        <v>1299.47</v>
      </c>
      <c r="K100" s="97"/>
      <c r="L100" s="183">
        <f t="shared" si="18"/>
        <v>0</v>
      </c>
      <c r="N100" s="70"/>
    </row>
    <row r="101" s="71" customFormat="1" ht="12.75">
      <c r="A101" s="449"/>
      <c r="B101" s="438" t="s">
        <v>1260</v>
      </c>
      <c r="C101" s="364"/>
      <c r="D101" s="365"/>
      <c r="E101" s="43" t="s">
        <v>44</v>
      </c>
      <c r="F101" s="49">
        <v>106</v>
      </c>
      <c r="G101" s="43">
        <v>32</v>
      </c>
      <c r="H101" s="49">
        <v>320</v>
      </c>
      <c r="I101" s="49">
        <v>282</v>
      </c>
      <c r="J101" s="154">
        <f>I101-I101*Оглавление!$K$13</f>
        <v>282</v>
      </c>
      <c r="K101" s="97"/>
      <c r="L101" s="183">
        <f t="shared" ref="L101:L105" si="19">K101*J101</f>
        <v>0</v>
      </c>
      <c r="N101" s="70"/>
    </row>
    <row r="102" s="71" customFormat="1" ht="12.75">
      <c r="A102" s="449"/>
      <c r="B102" s="438" t="s">
        <v>1261</v>
      </c>
      <c r="C102" s="364"/>
      <c r="D102" s="365"/>
      <c r="E102" s="43" t="s">
        <v>70</v>
      </c>
      <c r="F102" s="49">
        <v>195</v>
      </c>
      <c r="G102" s="43">
        <v>13</v>
      </c>
      <c r="H102" s="49">
        <v>160</v>
      </c>
      <c r="I102" s="49">
        <v>510</v>
      </c>
      <c r="J102" s="154">
        <f>I102-I102*Оглавление!$K$13</f>
        <v>510</v>
      </c>
      <c r="K102" s="97"/>
      <c r="L102" s="183">
        <f t="shared" si="19"/>
        <v>0</v>
      </c>
      <c r="N102" s="70"/>
    </row>
    <row r="103" s="71" customFormat="1" ht="12.75">
      <c r="A103" s="449"/>
      <c r="B103" s="438" t="s">
        <v>1262</v>
      </c>
      <c r="C103" s="364"/>
      <c r="D103" s="365"/>
      <c r="E103" s="43" t="s">
        <v>95</v>
      </c>
      <c r="F103" s="49">
        <v>250</v>
      </c>
      <c r="G103" s="43">
        <v>20</v>
      </c>
      <c r="H103" s="49">
        <v>80</v>
      </c>
      <c r="I103" s="49">
        <v>672</v>
      </c>
      <c r="J103" s="154">
        <f>I103-I103*Оглавление!$K$13</f>
        <v>672</v>
      </c>
      <c r="K103" s="97"/>
      <c r="L103" s="183">
        <f t="shared" si="19"/>
        <v>0</v>
      </c>
      <c r="N103" s="70"/>
    </row>
    <row r="104" s="71" customFormat="1" ht="12.75">
      <c r="A104" s="449"/>
      <c r="B104" s="438" t="s">
        <v>1263</v>
      </c>
      <c r="C104" s="364"/>
      <c r="D104" s="365"/>
      <c r="E104" s="43" t="s">
        <v>60</v>
      </c>
      <c r="F104" s="49">
        <v>510</v>
      </c>
      <c r="G104" s="43">
        <v>10</v>
      </c>
      <c r="H104" s="49">
        <v>40</v>
      </c>
      <c r="I104" s="49">
        <v>1381</v>
      </c>
      <c r="J104" s="154">
        <f>I104-I104*Оглавление!$K$13</f>
        <v>1381</v>
      </c>
      <c r="K104" s="97"/>
      <c r="L104" s="183">
        <f t="shared" si="19"/>
        <v>0</v>
      </c>
      <c r="N104" s="70"/>
    </row>
    <row r="105" s="71" customFormat="1" ht="13.5">
      <c r="A105" s="450"/>
      <c r="B105" s="425" t="s">
        <v>1264</v>
      </c>
      <c r="C105" s="368"/>
      <c r="D105" s="369"/>
      <c r="E105" s="370" t="s">
        <v>47</v>
      </c>
      <c r="F105" s="371">
        <v>975</v>
      </c>
      <c r="G105" s="370">
        <v>10</v>
      </c>
      <c r="H105" s="371">
        <v>40</v>
      </c>
      <c r="I105" s="49">
        <v>2346</v>
      </c>
      <c r="J105" s="190">
        <f>I105-I105*Оглавление!$K$13</f>
        <v>2346</v>
      </c>
      <c r="K105" s="197"/>
      <c r="L105" s="192">
        <f t="shared" si="19"/>
        <v>0</v>
      </c>
      <c r="N105" s="70"/>
    </row>
    <row r="106" s="71" customFormat="1" ht="24.949999999999999" customHeight="1">
      <c r="A106" s="451" t="s">
        <v>1155</v>
      </c>
      <c r="B106" s="392" t="s">
        <v>1265</v>
      </c>
      <c r="C106" s="374" t="s">
        <v>1266</v>
      </c>
      <c r="D106" s="375"/>
      <c r="E106" s="359" t="s">
        <v>44</v>
      </c>
      <c r="F106" s="360">
        <v>260</v>
      </c>
      <c r="G106" s="359">
        <v>18</v>
      </c>
      <c r="H106" s="360">
        <v>90</v>
      </c>
      <c r="I106" s="360">
        <v>698.00999999999999</v>
      </c>
      <c r="J106" s="179">
        <f>I106-I106*Оглавление!$K$13</f>
        <v>698.00999999999999</v>
      </c>
      <c r="K106" s="180"/>
      <c r="L106" s="181">
        <f t="shared" si="18"/>
        <v>0</v>
      </c>
      <c r="N106" s="70"/>
    </row>
    <row r="107" s="71" customFormat="1" ht="24.949999999999999" customHeight="1">
      <c r="A107" s="452"/>
      <c r="B107" s="54" t="s">
        <v>1267</v>
      </c>
      <c r="C107" s="364"/>
      <c r="D107" s="365"/>
      <c r="E107" s="43" t="s">
        <v>70</v>
      </c>
      <c r="F107" s="49">
        <v>365</v>
      </c>
      <c r="G107" s="43">
        <v>12</v>
      </c>
      <c r="H107" s="49">
        <v>60</v>
      </c>
      <c r="I107" s="49">
        <v>916.00999999999999</v>
      </c>
      <c r="J107" s="154">
        <f>I107-I107*Оглавление!$K$13</f>
        <v>916.00999999999999</v>
      </c>
      <c r="K107" s="97"/>
      <c r="L107" s="183">
        <f t="shared" si="18"/>
        <v>0</v>
      </c>
      <c r="N107" s="70"/>
    </row>
    <row r="108" s="71" customFormat="1" ht="24.949999999999999" customHeight="1">
      <c r="A108" s="449"/>
      <c r="B108" s="438" t="s">
        <v>1268</v>
      </c>
      <c r="C108" s="364"/>
      <c r="D108" s="365"/>
      <c r="E108" s="43" t="s">
        <v>44</v>
      </c>
      <c r="F108" s="49">
        <v>260</v>
      </c>
      <c r="G108" s="43">
        <v>18</v>
      </c>
      <c r="H108" s="49">
        <v>90</v>
      </c>
      <c r="I108" s="49">
        <v>782</v>
      </c>
      <c r="J108" s="154">
        <f>I108-I108*Оглавление!$K$13</f>
        <v>782</v>
      </c>
      <c r="K108" s="97"/>
      <c r="L108" s="183">
        <f t="shared" ref="L108:L116" si="20">K108*J108</f>
        <v>0</v>
      </c>
      <c r="N108" s="70"/>
    </row>
    <row r="109" s="71" customFormat="1" ht="24.949999999999999" customHeight="1">
      <c r="A109" s="450"/>
      <c r="B109" s="425" t="s">
        <v>1269</v>
      </c>
      <c r="C109" s="368"/>
      <c r="D109" s="369"/>
      <c r="E109" s="370" t="s">
        <v>70</v>
      </c>
      <c r="F109" s="371">
        <v>365</v>
      </c>
      <c r="G109" s="370">
        <v>12</v>
      </c>
      <c r="H109" s="371">
        <v>60</v>
      </c>
      <c r="I109" s="371">
        <v>1037</v>
      </c>
      <c r="J109" s="190">
        <f>I109-I109*Оглавление!$K$13</f>
        <v>1037</v>
      </c>
      <c r="K109" s="197"/>
      <c r="L109" s="192">
        <f t="shared" si="20"/>
        <v>0</v>
      </c>
      <c r="N109" s="70"/>
    </row>
    <row r="110" s="71" customFormat="1" ht="48.75" customHeight="1">
      <c r="A110" s="453"/>
      <c r="B110" s="377" t="s">
        <v>209</v>
      </c>
      <c r="C110" s="454" t="s">
        <v>1270</v>
      </c>
      <c r="D110" s="455"/>
      <c r="E110" s="379" t="s">
        <v>44</v>
      </c>
      <c r="F110" s="380">
        <v>260</v>
      </c>
      <c r="G110" s="379">
        <v>18</v>
      </c>
      <c r="H110" s="380">
        <v>90</v>
      </c>
      <c r="I110" s="380">
        <v>287</v>
      </c>
      <c r="J110" s="381">
        <f>I110-I110*Оглавление!$K$13</f>
        <v>287</v>
      </c>
      <c r="K110" s="382"/>
      <c r="L110" s="383">
        <f t="shared" si="20"/>
        <v>0</v>
      </c>
      <c r="N110" s="70"/>
    </row>
    <row r="111" ht="24.949999999999999" customHeight="1">
      <c r="A111" s="384"/>
      <c r="B111" s="392" t="s">
        <v>1271</v>
      </c>
      <c r="C111" s="358" t="s">
        <v>1272</v>
      </c>
      <c r="D111" s="358"/>
      <c r="E111" s="359" t="s">
        <v>44</v>
      </c>
      <c r="F111" s="360">
        <v>620</v>
      </c>
      <c r="G111" s="359">
        <v>1</v>
      </c>
      <c r="H111" s="360">
        <v>12</v>
      </c>
      <c r="I111" s="360">
        <v>2345</v>
      </c>
      <c r="J111" s="179">
        <f>I111-I111*Оглавление!$K$13</f>
        <v>2345</v>
      </c>
      <c r="K111" s="180"/>
      <c r="L111" s="181">
        <f t="shared" si="20"/>
        <v>0</v>
      </c>
      <c r="M111" s="71"/>
      <c r="N111" s="70"/>
    </row>
    <row r="112" ht="24.949999999999999" customHeight="1">
      <c r="A112" s="385"/>
      <c r="B112" s="54" t="s">
        <v>1273</v>
      </c>
      <c r="C112" s="296"/>
      <c r="D112" s="296"/>
      <c r="E112" s="43" t="s">
        <v>70</v>
      </c>
      <c r="F112" s="49">
        <v>650</v>
      </c>
      <c r="G112" s="43">
        <v>1</v>
      </c>
      <c r="H112" s="49">
        <v>12</v>
      </c>
      <c r="I112" s="49">
        <v>1826</v>
      </c>
      <c r="J112" s="154">
        <f>I112</f>
        <v>1826</v>
      </c>
      <c r="K112" s="97"/>
      <c r="L112" s="183">
        <f t="shared" si="20"/>
        <v>0</v>
      </c>
      <c r="M112" s="71"/>
      <c r="N112" s="70"/>
    </row>
    <row r="113" ht="24.949999999999999" customHeight="1">
      <c r="A113" s="422"/>
      <c r="B113" s="75" t="s">
        <v>1274</v>
      </c>
      <c r="C113" s="456"/>
      <c r="D113" s="456"/>
      <c r="E113" s="414" t="s">
        <v>95</v>
      </c>
      <c r="F113" s="58">
        <v>700</v>
      </c>
      <c r="G113" s="414">
        <v>1</v>
      </c>
      <c r="H113" s="58">
        <v>12</v>
      </c>
      <c r="I113" s="58">
        <v>1826</v>
      </c>
      <c r="J113" s="148">
        <f>I113-I113*Оглавление!$K$13</f>
        <v>1826</v>
      </c>
      <c r="K113" s="203"/>
      <c r="L113" s="204">
        <f t="shared" si="20"/>
        <v>0</v>
      </c>
      <c r="M113" s="71"/>
      <c r="N113" s="70"/>
    </row>
    <row r="114" ht="81" customHeight="1">
      <c r="A114" s="386"/>
      <c r="B114" s="393" t="s">
        <v>1275</v>
      </c>
      <c r="C114" s="457" t="s">
        <v>1272</v>
      </c>
      <c r="D114" s="458"/>
      <c r="E114" s="370" t="s">
        <v>95</v>
      </c>
      <c r="F114" s="371">
        <v>700</v>
      </c>
      <c r="G114" s="370">
        <v>1</v>
      </c>
      <c r="H114" s="371">
        <v>12</v>
      </c>
      <c r="I114" s="371">
        <v>2665</v>
      </c>
      <c r="J114" s="190">
        <f>I114-I114*Оглавление!$K$13</f>
        <v>2665</v>
      </c>
      <c r="K114" s="197"/>
      <c r="L114" s="192">
        <f t="shared" si="20"/>
        <v>0</v>
      </c>
      <c r="M114" s="71"/>
      <c r="N114" s="70"/>
    </row>
    <row r="115" ht="81" customHeight="1">
      <c r="A115" s="459"/>
      <c r="B115" s="460" t="s">
        <v>1276</v>
      </c>
      <c r="C115" s="461" t="s">
        <v>1277</v>
      </c>
      <c r="D115" s="461"/>
      <c r="E115" s="462" t="s">
        <v>44</v>
      </c>
      <c r="F115" s="463">
        <v>1045</v>
      </c>
      <c r="G115" s="462">
        <v>1</v>
      </c>
      <c r="H115" s="463">
        <v>10</v>
      </c>
      <c r="I115" s="463">
        <v>3450</v>
      </c>
      <c r="J115" s="190">
        <f>I115-I115*Оглавление!$K$13</f>
        <v>3450</v>
      </c>
      <c r="K115" s="191"/>
      <c r="L115" s="218">
        <f t="shared" si="20"/>
        <v>0</v>
      </c>
      <c r="M115" s="71"/>
      <c r="N115" s="70"/>
    </row>
    <row r="116" ht="70.5" customHeight="1">
      <c r="A116" s="459"/>
      <c r="B116" s="460" t="s">
        <v>1278</v>
      </c>
      <c r="C116" s="461" t="s">
        <v>1279</v>
      </c>
      <c r="D116" s="461"/>
      <c r="E116" s="462" t="s">
        <v>44</v>
      </c>
      <c r="F116" s="463">
        <v>762</v>
      </c>
      <c r="G116" s="462">
        <v>1</v>
      </c>
      <c r="H116" s="463">
        <v>10</v>
      </c>
      <c r="I116" s="42">
        <v>2490</v>
      </c>
      <c r="J116" s="190">
        <f>I116-I116*Оглавление!$K$13</f>
        <v>2490</v>
      </c>
      <c r="K116" s="191"/>
      <c r="L116" s="218">
        <f t="shared" si="20"/>
        <v>0</v>
      </c>
      <c r="M116" s="71"/>
      <c r="N116" s="70"/>
    </row>
    <row r="117">
      <c r="A117" s="328"/>
      <c r="B117" s="318"/>
      <c r="D117" s="33"/>
      <c r="G117" s="33"/>
      <c r="H117" s="33"/>
      <c r="I117" s="464"/>
      <c r="J117" s="326"/>
      <c r="K117" s="447"/>
      <c r="M117" s="71"/>
    </row>
    <row r="118">
      <c r="A118" s="328"/>
      <c r="B118" s="318"/>
      <c r="D118" s="465"/>
      <c r="E118" s="466"/>
      <c r="F118" s="467"/>
      <c r="G118" s="468"/>
      <c r="H118" s="469"/>
      <c r="J118" s="326"/>
      <c r="K118" s="447"/>
      <c r="M118" s="71"/>
    </row>
    <row r="119">
      <c r="M119" s="71"/>
    </row>
    <row r="120">
      <c r="M120" s="71"/>
    </row>
  </sheetData>
  <protectedRanges>
    <protectedRange name="区域1_4_2_2_2" sqref="L14:L15"/>
    <protectedRange name="区域1_1_5_2_2_2" sqref="L14:L15"/>
    <protectedRange name="区域1_2_2_1_2" sqref="E15"/>
    <protectedRange name="区域1_1_2_2_1_2" sqref="E15"/>
    <protectedRange name="区域1_3_2_1_2" sqref="F15"/>
    <protectedRange name="区域1_1_4_2_1_2" sqref="F15"/>
    <protectedRange name="区域1_4_2_1_1_2" sqref="I14:I15 K14:K15"/>
    <protectedRange name="区域1_1_5_2_1_1_2" sqref="I14:I15 K14:K15"/>
    <protectedRange name="区域1_7_2_1_2" sqref="C14 B14:B15 C15:D15"/>
    <protectedRange name="区域1_1_6_2_1_2" sqref="C14 B14:B15 C15:D15"/>
    <protectedRange name="区域1_69_2_4" sqref="J16:J87 J89:J116"/>
    <protectedRange name="区域1_1_17_2_4" sqref="J16:J87 J89:J116"/>
    <protectedRange name="区域1_69_2_4_1" sqref="K16:L87 K89:L116"/>
    <protectedRange name="区域1_1_17_2_4_1" sqref="K16:L87 K89:L116"/>
  </protectedRanges>
  <mergeCells count="59">
    <mergeCell ref="A108:A109"/>
    <mergeCell ref="C87:D87"/>
    <mergeCell ref="A93:A96"/>
    <mergeCell ref="C93:D96"/>
    <mergeCell ref="A97:A100"/>
    <mergeCell ref="A101:A105"/>
    <mergeCell ref="C97:D105"/>
    <mergeCell ref="C106:D109"/>
    <mergeCell ref="C116:D116"/>
    <mergeCell ref="J6:L6"/>
    <mergeCell ref="A89:A92"/>
    <mergeCell ref="C89:D92"/>
    <mergeCell ref="A81:A82"/>
    <mergeCell ref="A66:A68"/>
    <mergeCell ref="A28:A33"/>
    <mergeCell ref="A40:A42"/>
    <mergeCell ref="C111:D113"/>
    <mergeCell ref="C115:D115"/>
    <mergeCell ref="C72:D72"/>
    <mergeCell ref="C73:D76"/>
    <mergeCell ref="A111:A113"/>
    <mergeCell ref="K13:L13"/>
    <mergeCell ref="A14:A15"/>
    <mergeCell ref="A106:A107"/>
    <mergeCell ref="J14:J15"/>
    <mergeCell ref="K14:K15"/>
    <mergeCell ref="L14:L15"/>
    <mergeCell ref="A69:A71"/>
    <mergeCell ref="A60:A65"/>
    <mergeCell ref="B14:B15"/>
    <mergeCell ref="C14:D15"/>
    <mergeCell ref="E14:E15"/>
    <mergeCell ref="F14:F15"/>
    <mergeCell ref="G14:G15"/>
    <mergeCell ref="A4:H4"/>
    <mergeCell ref="A46:A48"/>
    <mergeCell ref="A54:A59"/>
    <mergeCell ref="A34:A39"/>
    <mergeCell ref="A43:A45"/>
    <mergeCell ref="A16:A21"/>
    <mergeCell ref="A49:A51"/>
    <mergeCell ref="A22:A27"/>
    <mergeCell ref="H14:H15"/>
    <mergeCell ref="A83:A84"/>
    <mergeCell ref="A73:A74"/>
    <mergeCell ref="C77:D78"/>
    <mergeCell ref="C79:D80"/>
    <mergeCell ref="C81:D84"/>
    <mergeCell ref="A75:A76"/>
    <mergeCell ref="C114:D114"/>
    <mergeCell ref="C85:D86"/>
    <mergeCell ref="C16:D27"/>
    <mergeCell ref="C66:D71"/>
    <mergeCell ref="C54:D65"/>
    <mergeCell ref="C52:D53"/>
    <mergeCell ref="C46:D51"/>
    <mergeCell ref="C40:D45"/>
    <mergeCell ref="C28:D39"/>
    <mergeCell ref="C110:D110"/>
  </mergeCells>
  <hyperlinks>
    <hyperlink location="Оглавление!A1" ref="J6:K6"/>
  </hyperlinks>
  <printOptions headings="0" gridLines="0"/>
  <pageMargins left="0.31496062992125984" right="0.31496062992125984" top="0.55118110236220474" bottom="0.55118110236220474" header="0.31496062992125984" footer="0.31496062992125984"/>
  <pageSetup paperSize="9" scale="60" fitToWidth="1" fitToHeight="0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8">
    <outlinePr applyStyles="0" summaryBelow="1" summaryRight="1" showOutlineSymbols="1"/>
    <pageSetUpPr autoPageBreaks="1" fitToPage="1"/>
  </sheetPr>
  <sheetViews>
    <sheetView view="pageBreakPreview" topLeftCell="A55" zoomScale="100" workbookViewId="0">
      <selection activeCell="A67" activeCellId="0" sqref="A67:A70"/>
    </sheetView>
  </sheetViews>
  <sheetFormatPr defaultColWidth="9.140625" defaultRowHeight="15"/>
  <cols>
    <col customWidth="1" min="1" max="1" style="33" width="23.5703125"/>
    <col customWidth="1" min="2" max="2" style="33" width="15.140625"/>
    <col customWidth="1" min="3" max="3" style="33" width="22.42578125"/>
    <col customWidth="1" min="4" max="4" style="325" width="18.5703125"/>
    <col customWidth="1" min="5" max="5" style="325" width="13.7109375"/>
    <col bestFit="1" customWidth="1" min="6" max="6" style="33" width="18.28515625"/>
    <col customWidth="1" min="7" max="7" style="33" width="9"/>
    <col customWidth="1" min="8" max="8" style="71" width="9.7109375"/>
    <col customWidth="1" min="9" max="9" style="326" width="8.7109375"/>
    <col customWidth="1" min="10" max="10" style="327" width="11.5703125"/>
    <col bestFit="1" customWidth="1" min="11" max="11" style="33" width="9.5703125"/>
    <col min="12" max="16384" style="33" width="9.140625"/>
  </cols>
  <sheetData>
    <row r="1" ht="18.75">
      <c r="A1" s="328"/>
      <c r="B1" s="329"/>
      <c r="C1" s="329"/>
      <c r="D1" s="329"/>
      <c r="E1" s="329"/>
      <c r="F1" s="330"/>
      <c r="G1" s="330"/>
      <c r="H1" s="331"/>
      <c r="I1" s="332"/>
      <c r="J1" s="333"/>
      <c r="K1" s="328"/>
      <c r="L1" s="328"/>
      <c r="M1" s="328"/>
    </row>
    <row r="2" ht="38.25" customHeight="1">
      <c r="A2" s="328"/>
      <c r="B2" s="329"/>
      <c r="C2" s="334"/>
      <c r="D2" s="334"/>
      <c r="E2" s="334"/>
      <c r="F2" s="334"/>
      <c r="G2" s="335"/>
      <c r="H2" s="336"/>
      <c r="I2" s="337"/>
      <c r="J2" s="333"/>
      <c r="K2" s="328"/>
      <c r="L2" s="328"/>
      <c r="M2" s="328"/>
    </row>
    <row r="3" ht="18.75">
      <c r="A3" s="328"/>
      <c r="B3" s="330"/>
      <c r="C3" s="330"/>
      <c r="D3" s="330"/>
      <c r="E3" s="330"/>
      <c r="F3" s="330"/>
      <c r="G3" s="330"/>
      <c r="H3" s="338"/>
      <c r="I3" s="337"/>
      <c r="J3" s="333"/>
      <c r="K3" s="328"/>
      <c r="L3" s="328"/>
      <c r="M3" s="328"/>
    </row>
    <row r="4" ht="18.75">
      <c r="A4" s="328"/>
      <c r="B4" s="339"/>
      <c r="C4" s="330"/>
      <c r="D4" s="330"/>
      <c r="E4" s="330"/>
      <c r="F4" s="330"/>
      <c r="G4" s="330"/>
      <c r="H4" s="338"/>
      <c r="I4" s="337"/>
      <c r="J4" s="333"/>
      <c r="K4" s="328"/>
      <c r="L4" s="328"/>
      <c r="M4" s="328"/>
    </row>
    <row r="5">
      <c r="A5" s="328"/>
      <c r="B5" s="328"/>
      <c r="C5" s="328"/>
      <c r="D5" s="470"/>
      <c r="E5" s="470"/>
      <c r="F5" s="328"/>
      <c r="G5" s="328"/>
      <c r="H5" s="342"/>
      <c r="I5" s="346"/>
      <c r="J5" s="315"/>
      <c r="K5" s="328"/>
      <c r="L5" s="328"/>
      <c r="M5" s="328"/>
    </row>
    <row r="6" ht="36">
      <c r="A6" s="402" t="s">
        <v>1280</v>
      </c>
      <c r="B6" s="402"/>
      <c r="C6" s="402"/>
      <c r="D6" s="402"/>
      <c r="E6" s="402"/>
      <c r="F6" s="402"/>
      <c r="G6" s="402"/>
      <c r="H6" s="402"/>
      <c r="I6" s="402"/>
      <c r="J6" s="340"/>
      <c r="K6" s="404" t="s">
        <v>26</v>
      </c>
      <c r="L6" s="404"/>
      <c r="M6" s="404"/>
    </row>
    <row r="7" ht="18.75">
      <c r="A7" s="342"/>
      <c r="B7" s="342"/>
      <c r="C7" s="342"/>
      <c r="D7" s="342"/>
      <c r="E7" s="342"/>
      <c r="F7" s="342"/>
      <c r="G7" s="342"/>
      <c r="H7" s="342"/>
      <c r="I7" s="403"/>
      <c r="J7" s="403"/>
      <c r="K7" s="328"/>
      <c r="L7" s="328"/>
      <c r="M7" s="328"/>
    </row>
    <row r="8" s="71" customFormat="1" ht="12">
      <c r="A8" s="406"/>
      <c r="B8" s="348"/>
      <c r="C8" s="342"/>
      <c r="D8" s="342"/>
      <c r="E8" s="342"/>
      <c r="F8" s="405"/>
      <c r="G8" s="342"/>
      <c r="H8" s="344"/>
      <c r="I8" s="342"/>
      <c r="J8" s="345"/>
      <c r="K8" s="342"/>
      <c r="L8" s="342"/>
      <c r="M8" s="342"/>
    </row>
    <row r="9" s="71" customFormat="1">
      <c r="A9" s="348"/>
      <c r="C9" s="348"/>
      <c r="D9" s="342"/>
      <c r="E9" s="342"/>
      <c r="F9" s="342"/>
      <c r="G9" s="342"/>
      <c r="H9" s="342"/>
      <c r="I9" s="344"/>
      <c r="J9" s="345"/>
      <c r="K9" s="349" t="s">
        <v>29</v>
      </c>
      <c r="L9" s="250">
        <f>SUM(M12:M83)</f>
        <v>0</v>
      </c>
      <c r="M9" s="250"/>
    </row>
    <row r="10" s="318" customFormat="1" ht="25.5" customHeight="1">
      <c r="A10" s="28" t="s">
        <v>30</v>
      </c>
      <c r="B10" s="28" t="s">
        <v>31</v>
      </c>
      <c r="C10" s="28" t="s">
        <v>32</v>
      </c>
      <c r="D10" s="28"/>
      <c r="E10" s="34" t="s">
        <v>1281</v>
      </c>
      <c r="F10" s="30" t="s">
        <v>34</v>
      </c>
      <c r="G10" s="30" t="s">
        <v>882</v>
      </c>
      <c r="H10" s="292" t="s">
        <v>883</v>
      </c>
      <c r="I10" s="292" t="s">
        <v>884</v>
      </c>
      <c r="J10" s="352" t="s">
        <v>35</v>
      </c>
      <c r="K10" s="32" t="s">
        <v>885</v>
      </c>
      <c r="L10" s="32" t="s">
        <v>37</v>
      </c>
      <c r="M10" s="32" t="s">
        <v>250</v>
      </c>
    </row>
    <row r="11">
      <c r="A11" s="28"/>
      <c r="B11" s="28"/>
      <c r="C11" s="28"/>
      <c r="D11" s="28"/>
      <c r="E11" s="471"/>
      <c r="F11" s="30"/>
      <c r="G11" s="30"/>
      <c r="H11" s="292"/>
      <c r="I11" s="292"/>
      <c r="J11" s="352" t="s">
        <v>39</v>
      </c>
      <c r="K11" s="32"/>
      <c r="L11" s="32"/>
      <c r="M11" s="32"/>
    </row>
    <row r="12" s="71" customFormat="1" ht="109.5" customHeight="1">
      <c r="A12" s="53"/>
      <c r="B12" s="54" t="s">
        <v>1282</v>
      </c>
      <c r="C12" s="296" t="s">
        <v>1283</v>
      </c>
      <c r="D12" s="296"/>
      <c r="E12" s="472" t="s">
        <v>1284</v>
      </c>
      <c r="F12" s="473" t="s">
        <v>95</v>
      </c>
      <c r="G12" s="49">
        <v>2350</v>
      </c>
      <c r="H12" s="43">
        <v>1</v>
      </c>
      <c r="I12" s="49">
        <v>6</v>
      </c>
      <c r="J12" s="266">
        <v>8173</v>
      </c>
      <c r="K12" s="148">
        <f>J12-J12*Оглавление!$K$13</f>
        <v>8173</v>
      </c>
      <c r="L12" s="97"/>
      <c r="M12" s="97">
        <f t="shared" ref="M12:M75" si="21">L12*K12</f>
        <v>0</v>
      </c>
      <c r="O12" s="474"/>
    </row>
    <row r="13" s="71" customFormat="1" ht="12.75">
      <c r="A13" s="475"/>
      <c r="B13" s="54" t="s">
        <v>1285</v>
      </c>
      <c r="C13" s="472" t="s">
        <v>1286</v>
      </c>
      <c r="D13" s="472"/>
      <c r="E13" s="472" t="s">
        <v>1287</v>
      </c>
      <c r="F13" s="476" t="s">
        <v>1288</v>
      </c>
      <c r="G13" s="49">
        <v>2153</v>
      </c>
      <c r="H13" s="43">
        <v>1</v>
      </c>
      <c r="I13" s="49">
        <v>3</v>
      </c>
      <c r="J13" s="266">
        <v>5528.1000000000004</v>
      </c>
      <c r="K13" s="148">
        <f>J13-J13*Оглавление!$K$13</f>
        <v>5528.1000000000004</v>
      </c>
      <c r="L13" s="97"/>
      <c r="M13" s="97">
        <f t="shared" si="21"/>
        <v>0</v>
      </c>
      <c r="O13" s="474"/>
    </row>
    <row r="14" s="71" customFormat="1" ht="12.75">
      <c r="A14" s="475"/>
      <c r="B14" s="54" t="s">
        <v>1289</v>
      </c>
      <c r="C14" s="472"/>
      <c r="D14" s="472"/>
      <c r="E14" s="472" t="s">
        <v>1287</v>
      </c>
      <c r="F14" s="476" t="s">
        <v>1290</v>
      </c>
      <c r="G14" s="49">
        <v>2588</v>
      </c>
      <c r="H14" s="43">
        <v>1</v>
      </c>
      <c r="I14" s="49">
        <v>3</v>
      </c>
      <c r="J14" s="266">
        <v>6719.1000000000004</v>
      </c>
      <c r="K14" s="148">
        <f>J14-J14*Оглавление!$K$13</f>
        <v>6719.1000000000004</v>
      </c>
      <c r="L14" s="97"/>
      <c r="M14" s="97">
        <f t="shared" si="21"/>
        <v>0</v>
      </c>
      <c r="O14" s="474"/>
    </row>
    <row r="15" s="71" customFormat="1" ht="12.75">
      <c r="A15" s="475"/>
      <c r="B15" s="54" t="s">
        <v>1291</v>
      </c>
      <c r="C15" s="472"/>
      <c r="D15" s="472"/>
      <c r="E15" s="472" t="s">
        <v>1287</v>
      </c>
      <c r="F15" s="476" t="s">
        <v>1292</v>
      </c>
      <c r="G15" s="49">
        <v>3024</v>
      </c>
      <c r="H15" s="43">
        <v>1</v>
      </c>
      <c r="I15" s="49">
        <v>3</v>
      </c>
      <c r="J15" s="266">
        <v>8100.8999999999996</v>
      </c>
      <c r="K15" s="148">
        <f>J15-J15*Оглавление!$K$13</f>
        <v>8100.8999999999996</v>
      </c>
      <c r="L15" s="97"/>
      <c r="M15" s="97">
        <f t="shared" si="21"/>
        <v>0</v>
      </c>
      <c r="O15" s="474"/>
    </row>
    <row r="16" s="71" customFormat="1" ht="12.75">
      <c r="A16" s="475"/>
      <c r="B16" s="54" t="s">
        <v>1293</v>
      </c>
      <c r="C16" s="472"/>
      <c r="D16" s="472"/>
      <c r="E16" s="472" t="s">
        <v>1287</v>
      </c>
      <c r="F16" s="476" t="s">
        <v>1294</v>
      </c>
      <c r="G16" s="49">
        <v>3459</v>
      </c>
      <c r="H16" s="43">
        <v>1</v>
      </c>
      <c r="I16" s="49">
        <v>3</v>
      </c>
      <c r="J16" s="266">
        <v>9072.7000000000007</v>
      </c>
      <c r="K16" s="148">
        <f>J16-J16*Оглавление!$K$13</f>
        <v>9072.7000000000007</v>
      </c>
      <c r="L16" s="97"/>
      <c r="M16" s="97">
        <f t="shared" si="21"/>
        <v>0</v>
      </c>
      <c r="O16" s="474"/>
    </row>
    <row r="17">
      <c r="A17" s="475"/>
      <c r="B17" s="54" t="s">
        <v>1295</v>
      </c>
      <c r="C17" s="472"/>
      <c r="D17" s="472"/>
      <c r="E17" s="472" t="s">
        <v>1287</v>
      </c>
      <c r="F17" s="476" t="s">
        <v>1296</v>
      </c>
      <c r="G17" s="49">
        <v>3894</v>
      </c>
      <c r="H17" s="43">
        <v>1</v>
      </c>
      <c r="I17" s="49">
        <v>3</v>
      </c>
      <c r="J17" s="266">
        <v>10090.9</v>
      </c>
      <c r="K17" s="148">
        <f>J17-J17*Оглавление!$K$13</f>
        <v>10090.9</v>
      </c>
      <c r="L17" s="97"/>
      <c r="M17" s="97">
        <f t="shared" si="21"/>
        <v>0</v>
      </c>
      <c r="N17" s="71"/>
      <c r="O17" s="474"/>
    </row>
    <row r="18" s="71" customFormat="1" ht="12.75">
      <c r="A18" s="475"/>
      <c r="B18" s="54" t="s">
        <v>1297</v>
      </c>
      <c r="C18" s="472"/>
      <c r="D18" s="472"/>
      <c r="E18" s="472" t="s">
        <v>1287</v>
      </c>
      <c r="F18" s="476" t="s">
        <v>1298</v>
      </c>
      <c r="G18" s="49">
        <v>4329</v>
      </c>
      <c r="H18" s="43">
        <v>1</v>
      </c>
      <c r="I18" s="49">
        <v>3</v>
      </c>
      <c r="J18" s="266">
        <v>11728.200000000001</v>
      </c>
      <c r="K18" s="148">
        <f>J18-J18*Оглавление!$K$13</f>
        <v>11728.200000000001</v>
      </c>
      <c r="L18" s="97"/>
      <c r="M18" s="97">
        <f t="shared" si="21"/>
        <v>0</v>
      </c>
      <c r="O18" s="474"/>
    </row>
    <row r="19" s="71" customFormat="1" ht="12.75">
      <c r="A19" s="475"/>
      <c r="B19" s="54" t="s">
        <v>1299</v>
      </c>
      <c r="C19" s="472"/>
      <c r="D19" s="472"/>
      <c r="E19" s="472" t="s">
        <v>1287</v>
      </c>
      <c r="F19" s="476" t="s">
        <v>1300</v>
      </c>
      <c r="G19" s="49">
        <v>4764</v>
      </c>
      <c r="H19" s="43">
        <v>1</v>
      </c>
      <c r="I19" s="49">
        <v>3</v>
      </c>
      <c r="J19" s="266">
        <v>12764.5</v>
      </c>
      <c r="K19" s="148">
        <f>J19-J19*Оглавление!$K$13</f>
        <v>12764.5</v>
      </c>
      <c r="L19" s="97"/>
      <c r="M19" s="97">
        <f t="shared" si="21"/>
        <v>0</v>
      </c>
      <c r="O19" s="474"/>
    </row>
    <row r="20" s="71" customFormat="1" ht="12.75">
      <c r="A20" s="475"/>
      <c r="B20" s="54" t="s">
        <v>1301</v>
      </c>
      <c r="C20" s="472"/>
      <c r="D20" s="472"/>
      <c r="E20" s="472" t="s">
        <v>1287</v>
      </c>
      <c r="F20" s="476" t="s">
        <v>1302</v>
      </c>
      <c r="G20" s="49">
        <v>5199</v>
      </c>
      <c r="H20" s="43">
        <v>1</v>
      </c>
      <c r="I20" s="49">
        <v>2</v>
      </c>
      <c r="J20" s="266">
        <v>13455.5</v>
      </c>
      <c r="K20" s="148">
        <f>J20-J20*Оглавление!$K$13</f>
        <v>13455.5</v>
      </c>
      <c r="L20" s="97"/>
      <c r="M20" s="97">
        <f t="shared" si="21"/>
        <v>0</v>
      </c>
      <c r="O20" s="474"/>
    </row>
    <row r="21" ht="15.75" customHeight="1">
      <c r="A21" s="475"/>
      <c r="B21" s="54" t="s">
        <v>1303</v>
      </c>
      <c r="C21" s="472"/>
      <c r="D21" s="472"/>
      <c r="E21" s="472" t="s">
        <v>1287</v>
      </c>
      <c r="F21" s="476" t="s">
        <v>1304</v>
      </c>
      <c r="G21" s="49">
        <v>5635</v>
      </c>
      <c r="H21" s="43">
        <v>1</v>
      </c>
      <c r="I21" s="49">
        <v>2</v>
      </c>
      <c r="J21" s="266">
        <v>14491.799999999999</v>
      </c>
      <c r="K21" s="148">
        <f>J21-J21*Оглавление!$K$13</f>
        <v>14491.799999999999</v>
      </c>
      <c r="L21" s="97"/>
      <c r="M21" s="97">
        <f t="shared" si="21"/>
        <v>0</v>
      </c>
      <c r="N21" s="71"/>
      <c r="O21" s="474"/>
    </row>
    <row r="22" s="71" customFormat="1" ht="12.75">
      <c r="A22" s="475"/>
      <c r="B22" s="54" t="s">
        <v>1305</v>
      </c>
      <c r="C22" s="472"/>
      <c r="D22" s="472"/>
      <c r="E22" s="472" t="s">
        <v>1287</v>
      </c>
      <c r="F22" s="476" t="s">
        <v>1306</v>
      </c>
      <c r="G22" s="49">
        <v>6070</v>
      </c>
      <c r="H22" s="43">
        <v>1</v>
      </c>
      <c r="I22" s="49">
        <v>2</v>
      </c>
      <c r="J22" s="266">
        <v>15528.200000000001</v>
      </c>
      <c r="K22" s="148">
        <f>J22-J22*Оглавление!$K$13</f>
        <v>15528.200000000001</v>
      </c>
      <c r="L22" s="97"/>
      <c r="M22" s="97">
        <f t="shared" si="21"/>
        <v>0</v>
      </c>
      <c r="O22" s="474"/>
    </row>
    <row r="23">
      <c r="A23" s="475"/>
      <c r="B23" s="54" t="s">
        <v>1307</v>
      </c>
      <c r="C23" s="472"/>
      <c r="D23" s="472"/>
      <c r="E23" s="472" t="s">
        <v>1287</v>
      </c>
      <c r="F23" s="476" t="s">
        <v>1308</v>
      </c>
      <c r="G23" s="49">
        <v>6505</v>
      </c>
      <c r="H23" s="43">
        <v>1</v>
      </c>
      <c r="I23" s="49">
        <v>2</v>
      </c>
      <c r="J23" s="266">
        <v>16564.5</v>
      </c>
      <c r="K23" s="148">
        <f>J23-J23*Оглавление!$K$13</f>
        <v>16564.5</v>
      </c>
      <c r="L23" s="97"/>
      <c r="M23" s="97">
        <f t="shared" si="21"/>
        <v>0</v>
      </c>
      <c r="N23" s="71"/>
      <c r="O23" s="474"/>
    </row>
    <row r="24">
      <c r="A24" s="477"/>
      <c r="B24" s="54" t="s">
        <v>1309</v>
      </c>
      <c r="C24" s="478" t="s">
        <v>1310</v>
      </c>
      <c r="D24" s="479"/>
      <c r="E24" s="472" t="s">
        <v>1287</v>
      </c>
      <c r="F24" s="476" t="s">
        <v>1288</v>
      </c>
      <c r="G24" s="49">
        <v>1581</v>
      </c>
      <c r="H24" s="43">
        <v>1</v>
      </c>
      <c r="I24" s="49">
        <v>3</v>
      </c>
      <c r="J24" s="266">
        <v>3439.0999999999999</v>
      </c>
      <c r="K24" s="148">
        <f>J24-J24*Оглавление!$K$13</f>
        <v>3439.0999999999999</v>
      </c>
      <c r="L24" s="97"/>
      <c r="M24" s="97">
        <f t="shared" si="21"/>
        <v>0</v>
      </c>
      <c r="N24" s="71"/>
      <c r="O24" s="474"/>
    </row>
    <row r="25">
      <c r="A25" s="480"/>
      <c r="B25" s="54" t="s">
        <v>1311</v>
      </c>
      <c r="C25" s="481"/>
      <c r="D25" s="482"/>
      <c r="E25" s="472" t="s">
        <v>1287</v>
      </c>
      <c r="F25" s="476" t="s">
        <v>1290</v>
      </c>
      <c r="G25" s="49">
        <v>2012</v>
      </c>
      <c r="H25" s="43">
        <v>1</v>
      </c>
      <c r="I25" s="49">
        <v>3</v>
      </c>
      <c r="J25" s="266">
        <v>4638.3999999999996</v>
      </c>
      <c r="K25" s="148">
        <f>J25-J25*Оглавление!$K$13</f>
        <v>4638.3999999999996</v>
      </c>
      <c r="L25" s="97"/>
      <c r="M25" s="97">
        <f t="shared" si="21"/>
        <v>0</v>
      </c>
      <c r="N25" s="71"/>
      <c r="O25" s="474"/>
    </row>
    <row r="26">
      <c r="A26" s="480"/>
      <c r="B26" s="54" t="s">
        <v>1312</v>
      </c>
      <c r="C26" s="481"/>
      <c r="D26" s="482"/>
      <c r="E26" s="472" t="s">
        <v>1287</v>
      </c>
      <c r="F26" s="476" t="s">
        <v>1292</v>
      </c>
      <c r="G26" s="49">
        <v>2387</v>
      </c>
      <c r="H26" s="43">
        <v>1</v>
      </c>
      <c r="I26" s="49">
        <v>3</v>
      </c>
      <c r="J26" s="266">
        <v>5802.3999999999996</v>
      </c>
      <c r="K26" s="148">
        <f>J26-J26*Оглавление!$K$13</f>
        <v>5802.3999999999996</v>
      </c>
      <c r="L26" s="97"/>
      <c r="M26" s="97">
        <f t="shared" si="21"/>
        <v>0</v>
      </c>
      <c r="N26" s="71"/>
      <c r="O26" s="474"/>
    </row>
    <row r="27">
      <c r="A27" s="480"/>
      <c r="B27" s="54" t="s">
        <v>1313</v>
      </c>
      <c r="C27" s="481"/>
      <c r="D27" s="482"/>
      <c r="E27" s="472" t="s">
        <v>1287</v>
      </c>
      <c r="F27" s="476" t="s">
        <v>1294</v>
      </c>
      <c r="G27" s="49">
        <v>2817</v>
      </c>
      <c r="H27" s="43">
        <v>1</v>
      </c>
      <c r="I27" s="49">
        <v>3</v>
      </c>
      <c r="J27" s="266">
        <v>7052.8000000000002</v>
      </c>
      <c r="K27" s="148">
        <f>J27-J27*Оглавление!$K$13</f>
        <v>7052.8000000000002</v>
      </c>
      <c r="L27" s="97"/>
      <c r="M27" s="97">
        <f t="shared" si="21"/>
        <v>0</v>
      </c>
      <c r="N27" s="71"/>
      <c r="O27" s="474"/>
    </row>
    <row r="28">
      <c r="A28" s="480"/>
      <c r="B28" s="54" t="s">
        <v>1314</v>
      </c>
      <c r="C28" s="481"/>
      <c r="D28" s="482"/>
      <c r="E28" s="472" t="s">
        <v>1287</v>
      </c>
      <c r="F28" s="476" t="s">
        <v>1296</v>
      </c>
      <c r="G28" s="49">
        <v>3248</v>
      </c>
      <c r="H28" s="43">
        <v>1</v>
      </c>
      <c r="I28" s="49">
        <v>3</v>
      </c>
      <c r="J28" s="266">
        <v>8077.5</v>
      </c>
      <c r="K28" s="148">
        <f>J28-J28*Оглавление!$K$13</f>
        <v>8077.5</v>
      </c>
      <c r="L28" s="97"/>
      <c r="M28" s="97">
        <f t="shared" si="21"/>
        <v>0</v>
      </c>
      <c r="N28" s="71"/>
      <c r="O28" s="474"/>
    </row>
    <row r="29">
      <c r="A29" s="480"/>
      <c r="B29" s="54" t="s">
        <v>1315</v>
      </c>
      <c r="C29" s="481"/>
      <c r="D29" s="482"/>
      <c r="E29" s="472" t="s">
        <v>1287</v>
      </c>
      <c r="F29" s="476" t="s">
        <v>1298</v>
      </c>
      <c r="G29" s="49">
        <v>3678</v>
      </c>
      <c r="H29" s="43">
        <v>1</v>
      </c>
      <c r="I29" s="49">
        <v>3</v>
      </c>
      <c r="J29" s="266">
        <v>9188.5</v>
      </c>
      <c r="K29" s="148">
        <f>J29-J29*Оглавление!$K$13</f>
        <v>9188.5</v>
      </c>
      <c r="L29" s="97"/>
      <c r="M29" s="97">
        <f t="shared" si="21"/>
        <v>0</v>
      </c>
      <c r="N29" s="71"/>
      <c r="O29" s="474"/>
    </row>
    <row r="30">
      <c r="A30" s="480"/>
      <c r="B30" s="54" t="s">
        <v>1316</v>
      </c>
      <c r="C30" s="481"/>
      <c r="D30" s="482"/>
      <c r="E30" s="472" t="s">
        <v>1287</v>
      </c>
      <c r="F30" s="476" t="s">
        <v>1300</v>
      </c>
      <c r="G30" s="49">
        <v>4108</v>
      </c>
      <c r="H30" s="43">
        <v>1</v>
      </c>
      <c r="I30" s="49">
        <v>3</v>
      </c>
      <c r="J30" s="266">
        <v>10546.5</v>
      </c>
      <c r="K30" s="148">
        <f>J30-J30*Оглавление!$K$13</f>
        <v>10546.5</v>
      </c>
      <c r="L30" s="97"/>
      <c r="M30" s="97">
        <f t="shared" si="21"/>
        <v>0</v>
      </c>
      <c r="N30" s="71"/>
      <c r="O30" s="474"/>
    </row>
    <row r="31">
      <c r="A31" s="480"/>
      <c r="B31" s="54" t="s">
        <v>1317</v>
      </c>
      <c r="C31" s="481"/>
      <c r="D31" s="482"/>
      <c r="E31" s="472" t="s">
        <v>1287</v>
      </c>
      <c r="F31" s="476" t="s">
        <v>1302</v>
      </c>
      <c r="G31" s="49">
        <v>4538</v>
      </c>
      <c r="H31" s="43">
        <v>1</v>
      </c>
      <c r="I31" s="49">
        <v>2</v>
      </c>
      <c r="J31" s="266">
        <v>11922.200000000001</v>
      </c>
      <c r="K31" s="148">
        <f>J31-J31*Оглавление!$K$13</f>
        <v>11922.200000000001</v>
      </c>
      <c r="L31" s="97"/>
      <c r="M31" s="97">
        <f t="shared" si="21"/>
        <v>0</v>
      </c>
      <c r="N31" s="71"/>
      <c r="O31" s="474"/>
    </row>
    <row r="32">
      <c r="A32" s="480"/>
      <c r="B32" s="54" t="s">
        <v>1318</v>
      </c>
      <c r="C32" s="481"/>
      <c r="D32" s="482"/>
      <c r="E32" s="472" t="s">
        <v>1287</v>
      </c>
      <c r="F32" s="476" t="s">
        <v>1304</v>
      </c>
      <c r="G32" s="49">
        <v>4968</v>
      </c>
      <c r="H32" s="43">
        <v>1</v>
      </c>
      <c r="I32" s="49">
        <v>2</v>
      </c>
      <c r="J32" s="266">
        <v>12971.5</v>
      </c>
      <c r="K32" s="148">
        <f>J32-J32*Оглавление!$K$13</f>
        <v>12971.5</v>
      </c>
      <c r="L32" s="97"/>
      <c r="M32" s="97">
        <f t="shared" si="21"/>
        <v>0</v>
      </c>
      <c r="N32" s="71"/>
      <c r="O32" s="474"/>
    </row>
    <row r="33">
      <c r="A33" s="480"/>
      <c r="B33" s="54" t="s">
        <v>1319</v>
      </c>
      <c r="C33" s="481"/>
      <c r="D33" s="482"/>
      <c r="E33" s="472" t="s">
        <v>1287</v>
      </c>
      <c r="F33" s="476" t="s">
        <v>1306</v>
      </c>
      <c r="G33" s="49">
        <v>5398</v>
      </c>
      <c r="H33" s="43">
        <v>1</v>
      </c>
      <c r="I33" s="49">
        <v>2</v>
      </c>
      <c r="J33" s="266">
        <v>14320.700000000001</v>
      </c>
      <c r="K33" s="148">
        <f>J33-J33*Оглавление!$K$13</f>
        <v>14320.700000000001</v>
      </c>
      <c r="L33" s="97"/>
      <c r="M33" s="97">
        <f t="shared" si="21"/>
        <v>0</v>
      </c>
      <c r="N33" s="71"/>
      <c r="O33" s="474"/>
    </row>
    <row r="34">
      <c r="A34" s="483"/>
      <c r="B34" s="54" t="s">
        <v>1320</v>
      </c>
      <c r="C34" s="484"/>
      <c r="D34" s="485"/>
      <c r="E34" s="472" t="s">
        <v>1287</v>
      </c>
      <c r="F34" s="476" t="s">
        <v>1308</v>
      </c>
      <c r="G34" s="49">
        <v>5828</v>
      </c>
      <c r="H34" s="43">
        <v>1</v>
      </c>
      <c r="I34" s="49">
        <v>2</v>
      </c>
      <c r="J34" s="266">
        <v>15819.799999999999</v>
      </c>
      <c r="K34" s="148">
        <f>J34-J34*Оглавление!$K$13</f>
        <v>15819.799999999999</v>
      </c>
      <c r="L34" s="97"/>
      <c r="M34" s="97">
        <f t="shared" si="21"/>
        <v>0</v>
      </c>
      <c r="N34" s="71"/>
      <c r="O34" s="474"/>
    </row>
    <row r="35" s="71" customFormat="1" ht="12.75">
      <c r="A35" s="475"/>
      <c r="B35" s="54" t="s">
        <v>1321</v>
      </c>
      <c r="C35" s="472" t="s">
        <v>1322</v>
      </c>
      <c r="D35" s="472"/>
      <c r="E35" s="472" t="s">
        <v>1284</v>
      </c>
      <c r="F35" s="476" t="s">
        <v>1290</v>
      </c>
      <c r="G35" s="49">
        <v>4460</v>
      </c>
      <c r="H35" s="43">
        <v>1</v>
      </c>
      <c r="I35" s="49">
        <v>6</v>
      </c>
      <c r="J35" s="266">
        <v>7282</v>
      </c>
      <c r="K35" s="148">
        <f>J35-J35*Оглавление!$K$13</f>
        <v>7282</v>
      </c>
      <c r="L35" s="97"/>
      <c r="M35" s="97">
        <f t="shared" si="21"/>
        <v>0</v>
      </c>
      <c r="O35" s="474"/>
    </row>
    <row r="36" s="71" customFormat="1" ht="12.75">
      <c r="A36" s="475"/>
      <c r="B36" s="54" t="s">
        <v>1323</v>
      </c>
      <c r="C36" s="472"/>
      <c r="D36" s="472"/>
      <c r="E36" s="472" t="s">
        <v>1284</v>
      </c>
      <c r="F36" s="476" t="s">
        <v>1292</v>
      </c>
      <c r="G36" s="49">
        <v>5070</v>
      </c>
      <c r="H36" s="43">
        <v>1</v>
      </c>
      <c r="I36" s="49">
        <v>4</v>
      </c>
      <c r="J36" s="266">
        <v>8527</v>
      </c>
      <c r="K36" s="148">
        <f>J36-J36*Оглавление!$K$13</f>
        <v>8527</v>
      </c>
      <c r="L36" s="97"/>
      <c r="M36" s="97">
        <f t="shared" si="21"/>
        <v>0</v>
      </c>
      <c r="O36" s="474"/>
    </row>
    <row r="37" s="71" customFormat="1" ht="12.75">
      <c r="A37" s="475"/>
      <c r="B37" s="54" t="s">
        <v>1324</v>
      </c>
      <c r="C37" s="472"/>
      <c r="D37" s="472"/>
      <c r="E37" s="472" t="s">
        <v>1284</v>
      </c>
      <c r="F37" s="476" t="s">
        <v>1294</v>
      </c>
      <c r="G37" s="49">
        <v>5680</v>
      </c>
      <c r="H37" s="43">
        <v>1</v>
      </c>
      <c r="I37" s="49">
        <v>4</v>
      </c>
      <c r="J37" s="266">
        <v>10407</v>
      </c>
      <c r="K37" s="148">
        <f>J37-J37*Оглавление!$K$13</f>
        <v>10407</v>
      </c>
      <c r="L37" s="97"/>
      <c r="M37" s="97">
        <f t="shared" si="21"/>
        <v>0</v>
      </c>
      <c r="O37" s="474"/>
    </row>
    <row r="38" s="71" customFormat="1" ht="12.75">
      <c r="A38" s="475"/>
      <c r="B38" s="54" t="s">
        <v>1325</v>
      </c>
      <c r="C38" s="472"/>
      <c r="D38" s="472"/>
      <c r="E38" s="472" t="s">
        <v>1284</v>
      </c>
      <c r="F38" s="476" t="s">
        <v>1296</v>
      </c>
      <c r="G38" s="49">
        <v>6290</v>
      </c>
      <c r="H38" s="43">
        <v>1</v>
      </c>
      <c r="I38" s="49">
        <v>3</v>
      </c>
      <c r="J38" s="266">
        <v>12256</v>
      </c>
      <c r="K38" s="148">
        <f>J38-J38*Оглавление!$K$13</f>
        <v>12256</v>
      </c>
      <c r="L38" s="97"/>
      <c r="M38" s="97">
        <f t="shared" si="21"/>
        <v>0</v>
      </c>
      <c r="O38" s="474"/>
    </row>
    <row r="39">
      <c r="A39" s="475"/>
      <c r="B39" s="54" t="s">
        <v>1326</v>
      </c>
      <c r="C39" s="472"/>
      <c r="D39" s="472"/>
      <c r="E39" s="472" t="s">
        <v>1284</v>
      </c>
      <c r="F39" s="476" t="s">
        <v>1298</v>
      </c>
      <c r="G39" s="49">
        <v>6900</v>
      </c>
      <c r="H39" s="43">
        <v>1</v>
      </c>
      <c r="I39" s="49">
        <v>3</v>
      </c>
      <c r="J39" s="266">
        <v>13909</v>
      </c>
      <c r="K39" s="148">
        <f>J39-J39*Оглавление!$K$13</f>
        <v>13909</v>
      </c>
      <c r="L39" s="97"/>
      <c r="M39" s="97">
        <f t="shared" si="21"/>
        <v>0</v>
      </c>
      <c r="N39" s="71"/>
      <c r="O39" s="474"/>
    </row>
    <row r="40" s="71" customFormat="1" ht="12.75">
      <c r="A40" s="475"/>
      <c r="B40" s="54" t="s">
        <v>1327</v>
      </c>
      <c r="C40" s="472"/>
      <c r="D40" s="472"/>
      <c r="E40" s="472" t="s">
        <v>1284</v>
      </c>
      <c r="F40" s="476" t="s">
        <v>1300</v>
      </c>
      <c r="G40" s="49">
        <v>7510</v>
      </c>
      <c r="H40" s="43">
        <v>1</v>
      </c>
      <c r="I40" s="49">
        <v>3</v>
      </c>
      <c r="J40" s="266">
        <v>11041</v>
      </c>
      <c r="K40" s="148">
        <f>J40-J40*Оглавление!$K$13</f>
        <v>11041</v>
      </c>
      <c r="L40" s="97"/>
      <c r="M40" s="97">
        <f t="shared" si="21"/>
        <v>0</v>
      </c>
      <c r="O40" s="474"/>
    </row>
    <row r="41" s="71" customFormat="1" ht="12.75">
      <c r="A41" s="475"/>
      <c r="B41" s="54" t="s">
        <v>1328</v>
      </c>
      <c r="C41" s="472"/>
      <c r="D41" s="472"/>
      <c r="E41" s="472" t="s">
        <v>1284</v>
      </c>
      <c r="F41" s="476" t="s">
        <v>1302</v>
      </c>
      <c r="G41" s="49">
        <v>5680</v>
      </c>
      <c r="H41" s="43">
        <v>1</v>
      </c>
      <c r="I41" s="49">
        <v>4</v>
      </c>
      <c r="J41" s="266">
        <v>7266</v>
      </c>
      <c r="K41" s="148">
        <f>J41-J41*Оглавление!$K$13</f>
        <v>7266</v>
      </c>
      <c r="L41" s="97"/>
      <c r="M41" s="97">
        <f t="shared" si="21"/>
        <v>0</v>
      </c>
      <c r="O41" s="474"/>
    </row>
    <row r="42" s="71" customFormat="1" ht="12.75">
      <c r="A42" s="475"/>
      <c r="B42" s="54" t="s">
        <v>1329</v>
      </c>
      <c r="C42" s="472"/>
      <c r="D42" s="472"/>
      <c r="E42" s="472" t="s">
        <v>1284</v>
      </c>
      <c r="F42" s="476" t="s">
        <v>1306</v>
      </c>
      <c r="G42" s="49">
        <v>6900</v>
      </c>
      <c r="H42" s="43">
        <v>1</v>
      </c>
      <c r="I42" s="49">
        <v>3</v>
      </c>
      <c r="J42" s="266">
        <v>10537</v>
      </c>
      <c r="K42" s="148">
        <f>J42-J42*Оглавление!$K$13</f>
        <v>10537</v>
      </c>
      <c r="L42" s="97"/>
      <c r="M42" s="97">
        <f t="shared" si="21"/>
        <v>0</v>
      </c>
      <c r="O42" s="474"/>
    </row>
    <row r="43">
      <c r="A43" s="475"/>
      <c r="B43" s="54" t="s">
        <v>1330</v>
      </c>
      <c r="C43" s="472"/>
      <c r="D43" s="472"/>
      <c r="E43" s="472" t="s">
        <v>1284</v>
      </c>
      <c r="F43" s="476" t="s">
        <v>1308</v>
      </c>
      <c r="G43" s="49">
        <v>7510</v>
      </c>
      <c r="H43" s="43">
        <v>1</v>
      </c>
      <c r="I43" s="49">
        <v>3</v>
      </c>
      <c r="J43" s="266">
        <v>12159</v>
      </c>
      <c r="K43" s="148">
        <f>J43-J43*Оглавление!$K$13</f>
        <v>12159</v>
      </c>
      <c r="L43" s="97"/>
      <c r="M43" s="97">
        <f t="shared" si="21"/>
        <v>0</v>
      </c>
      <c r="N43" s="71"/>
      <c r="O43" s="474"/>
    </row>
    <row r="44" s="71" customFormat="1" ht="12.75">
      <c r="A44" s="475"/>
      <c r="B44" s="54" t="s">
        <v>1331</v>
      </c>
      <c r="C44" s="472" t="s">
        <v>1332</v>
      </c>
      <c r="D44" s="472"/>
      <c r="E44" s="472" t="s">
        <v>1284</v>
      </c>
      <c r="F44" s="476" t="s">
        <v>1290</v>
      </c>
      <c r="G44" s="49">
        <v>2305</v>
      </c>
      <c r="H44" s="43">
        <v>1</v>
      </c>
      <c r="I44" s="49">
        <v>3</v>
      </c>
      <c r="J44" s="266">
        <v>5980</v>
      </c>
      <c r="K44" s="148">
        <f>J44-J44*Оглавление!$K$13</f>
        <v>5980</v>
      </c>
      <c r="L44" s="97"/>
      <c r="M44" s="97">
        <f t="shared" si="21"/>
        <v>0</v>
      </c>
      <c r="O44" s="474"/>
    </row>
    <row r="45" s="71" customFormat="1" ht="12.75">
      <c r="A45" s="475"/>
      <c r="B45" s="54" t="s">
        <v>1333</v>
      </c>
      <c r="C45" s="472"/>
      <c r="D45" s="472"/>
      <c r="E45" s="472" t="s">
        <v>1284</v>
      </c>
      <c r="F45" s="476" t="s">
        <v>1292</v>
      </c>
      <c r="G45" s="49">
        <v>3300</v>
      </c>
      <c r="H45" s="43">
        <v>1</v>
      </c>
      <c r="I45" s="49">
        <v>3</v>
      </c>
      <c r="J45" s="266">
        <v>6063</v>
      </c>
      <c r="K45" s="148">
        <f>J45-J45*Оглавление!$K$13</f>
        <v>6063</v>
      </c>
      <c r="L45" s="97"/>
      <c r="M45" s="97">
        <f t="shared" si="21"/>
        <v>0</v>
      </c>
      <c r="O45" s="474"/>
    </row>
    <row r="46" s="71" customFormat="1" ht="12.75">
      <c r="A46" s="475"/>
      <c r="B46" s="54" t="s">
        <v>1334</v>
      </c>
      <c r="C46" s="472"/>
      <c r="D46" s="472"/>
      <c r="E46" s="472" t="s">
        <v>1284</v>
      </c>
      <c r="F46" s="476" t="s">
        <v>1294</v>
      </c>
      <c r="G46" s="49">
        <v>3400</v>
      </c>
      <c r="H46" s="43">
        <v>1</v>
      </c>
      <c r="I46" s="49">
        <v>3</v>
      </c>
      <c r="J46" s="266">
        <v>7836</v>
      </c>
      <c r="K46" s="148">
        <f>J46-J46*Оглавление!$K$13</f>
        <v>7836</v>
      </c>
      <c r="L46" s="97"/>
      <c r="M46" s="97">
        <f t="shared" si="21"/>
        <v>0</v>
      </c>
      <c r="O46" s="474"/>
    </row>
    <row r="47" s="71" customFormat="1" ht="12.75">
      <c r="A47" s="475"/>
      <c r="B47" s="54" t="s">
        <v>1335</v>
      </c>
      <c r="C47" s="472"/>
      <c r="D47" s="472"/>
      <c r="E47" s="472" t="s">
        <v>1284</v>
      </c>
      <c r="F47" s="476" t="s">
        <v>1296</v>
      </c>
      <c r="G47" s="49">
        <v>3990</v>
      </c>
      <c r="H47" s="43">
        <v>1</v>
      </c>
      <c r="I47" s="49">
        <v>3</v>
      </c>
      <c r="J47" s="266">
        <v>9020</v>
      </c>
      <c r="K47" s="148">
        <f>J47-J47*Оглавление!$K$13</f>
        <v>9020</v>
      </c>
      <c r="L47" s="97"/>
      <c r="M47" s="97">
        <f t="shared" si="21"/>
        <v>0</v>
      </c>
      <c r="O47" s="474"/>
    </row>
    <row r="48">
      <c r="A48" s="475"/>
      <c r="B48" s="54" t="s">
        <v>1336</v>
      </c>
      <c r="C48" s="472"/>
      <c r="D48" s="472"/>
      <c r="E48" s="472" t="s">
        <v>1284</v>
      </c>
      <c r="F48" s="476" t="s">
        <v>1298</v>
      </c>
      <c r="G48" s="49">
        <v>4550</v>
      </c>
      <c r="H48" s="43">
        <v>1</v>
      </c>
      <c r="I48" s="49">
        <v>3</v>
      </c>
      <c r="J48" s="266">
        <v>9488</v>
      </c>
      <c r="K48" s="148">
        <f>J48-J48*Оглавление!$K$13</f>
        <v>9488</v>
      </c>
      <c r="L48" s="97"/>
      <c r="M48" s="97">
        <f t="shared" si="21"/>
        <v>0</v>
      </c>
      <c r="N48" s="71"/>
      <c r="O48" s="474"/>
    </row>
    <row r="49" s="71" customFormat="1" ht="12.75">
      <c r="A49" s="475"/>
      <c r="B49" s="54" t="s">
        <v>1337</v>
      </c>
      <c r="C49" s="472"/>
      <c r="D49" s="472"/>
      <c r="E49" s="472" t="s">
        <v>1284</v>
      </c>
      <c r="F49" s="476" t="s">
        <v>1300</v>
      </c>
      <c r="G49" s="49">
        <v>5230</v>
      </c>
      <c r="H49" s="43">
        <v>1</v>
      </c>
      <c r="I49" s="49">
        <v>3</v>
      </c>
      <c r="J49" s="266">
        <v>11551</v>
      </c>
      <c r="K49" s="148">
        <f>J49-J49*Оглавление!$K$13</f>
        <v>11551</v>
      </c>
      <c r="L49" s="97"/>
      <c r="M49" s="97">
        <f t="shared" si="21"/>
        <v>0</v>
      </c>
      <c r="O49" s="474"/>
    </row>
    <row r="50" s="71" customFormat="1" ht="12.75">
      <c r="A50" s="475"/>
      <c r="B50" s="54" t="s">
        <v>1338</v>
      </c>
      <c r="C50" s="472"/>
      <c r="D50" s="472"/>
      <c r="E50" s="472" t="s">
        <v>1284</v>
      </c>
      <c r="F50" s="476" t="s">
        <v>1302</v>
      </c>
      <c r="G50" s="49">
        <v>3400</v>
      </c>
      <c r="H50" s="43">
        <v>1</v>
      </c>
      <c r="I50" s="49">
        <v>3</v>
      </c>
      <c r="J50" s="266">
        <v>13880</v>
      </c>
      <c r="K50" s="148">
        <f>J50-J50*Оглавление!$K$13</f>
        <v>13880</v>
      </c>
      <c r="L50" s="97"/>
      <c r="M50" s="97">
        <f t="shared" si="21"/>
        <v>0</v>
      </c>
      <c r="O50" s="474"/>
    </row>
    <row r="51" s="71" customFormat="1" ht="12.75">
      <c r="A51" s="475"/>
      <c r="B51" s="54" t="s">
        <v>1339</v>
      </c>
      <c r="C51" s="472"/>
      <c r="D51" s="472"/>
      <c r="E51" s="472" t="s">
        <v>1284</v>
      </c>
      <c r="F51" s="476" t="s">
        <v>1304</v>
      </c>
      <c r="G51" s="49">
        <v>3990</v>
      </c>
      <c r="H51" s="43">
        <v>1</v>
      </c>
      <c r="I51" s="49">
        <v>3</v>
      </c>
      <c r="J51" s="266">
        <v>14936</v>
      </c>
      <c r="K51" s="148">
        <f>J51-J51*Оглавление!$K$13</f>
        <v>14936</v>
      </c>
      <c r="L51" s="97"/>
      <c r="M51" s="97">
        <f t="shared" si="21"/>
        <v>0</v>
      </c>
      <c r="O51" s="474"/>
    </row>
    <row r="52" s="71" customFormat="1" ht="12.75">
      <c r="A52" s="475"/>
      <c r="B52" s="54" t="s">
        <v>1340</v>
      </c>
      <c r="C52" s="472"/>
      <c r="D52" s="472"/>
      <c r="E52" s="472" t="s">
        <v>1284</v>
      </c>
      <c r="F52" s="476" t="s">
        <v>1306</v>
      </c>
      <c r="G52" s="49">
        <v>4550</v>
      </c>
      <c r="H52" s="43">
        <v>1</v>
      </c>
      <c r="I52" s="49">
        <v>3</v>
      </c>
      <c r="J52" s="266">
        <v>16230</v>
      </c>
      <c r="K52" s="148">
        <f>J52-J52*Оглавление!$K$13</f>
        <v>16230</v>
      </c>
      <c r="L52" s="97"/>
      <c r="M52" s="97">
        <f t="shared" si="21"/>
        <v>0</v>
      </c>
      <c r="O52" s="474"/>
    </row>
    <row r="53" ht="15.75" customHeight="1">
      <c r="A53" s="475"/>
      <c r="B53" s="54" t="s">
        <v>1341</v>
      </c>
      <c r="C53" s="472"/>
      <c r="D53" s="472"/>
      <c r="E53" s="472" t="s">
        <v>1284</v>
      </c>
      <c r="F53" s="476" t="s">
        <v>1308</v>
      </c>
      <c r="G53" s="49">
        <v>5230</v>
      </c>
      <c r="H53" s="43">
        <v>1</v>
      </c>
      <c r="I53" s="49">
        <v>3</v>
      </c>
      <c r="J53" s="266">
        <v>17669</v>
      </c>
      <c r="K53" s="148">
        <f>J53-J53*Оглавление!$K$13</f>
        <v>17669</v>
      </c>
      <c r="L53" s="97"/>
      <c r="M53" s="97">
        <f t="shared" si="21"/>
        <v>0</v>
      </c>
      <c r="N53" s="71"/>
      <c r="O53" s="474"/>
    </row>
    <row r="54" ht="66.75" customHeight="1">
      <c r="A54" s="475"/>
      <c r="B54" s="54" t="s">
        <v>1342</v>
      </c>
      <c r="C54" s="486" t="s">
        <v>1343</v>
      </c>
      <c r="D54" s="487"/>
      <c r="E54" s="472" t="s">
        <v>1284</v>
      </c>
      <c r="F54" s="43" t="s">
        <v>95</v>
      </c>
      <c r="G54" s="49">
        <v>310</v>
      </c>
      <c r="H54" s="43">
        <v>1</v>
      </c>
      <c r="I54" s="49">
        <v>50</v>
      </c>
      <c r="J54" s="266">
        <v>1055</v>
      </c>
      <c r="K54" s="148">
        <f>J54-J54*Оглавление!$K$13</f>
        <v>1055</v>
      </c>
      <c r="L54" s="97"/>
      <c r="M54" s="97">
        <f t="shared" si="21"/>
        <v>0</v>
      </c>
      <c r="N54" s="71"/>
      <c r="O54" s="474"/>
    </row>
    <row r="55" ht="30" customHeight="1">
      <c r="A55" s="47"/>
      <c r="B55" s="54" t="s">
        <v>1344</v>
      </c>
      <c r="C55" s="296" t="s">
        <v>1345</v>
      </c>
      <c r="D55" s="296"/>
      <c r="E55" s="472" t="s">
        <v>1284</v>
      </c>
      <c r="F55" s="43" t="s">
        <v>95</v>
      </c>
      <c r="G55" s="49">
        <v>980</v>
      </c>
      <c r="H55" s="43" t="s">
        <v>1346</v>
      </c>
      <c r="I55" s="49" t="s">
        <v>1347</v>
      </c>
      <c r="J55" s="266">
        <v>1276</v>
      </c>
      <c r="K55" s="148">
        <f>J55-J55*Оглавление!$K$13</f>
        <v>1276</v>
      </c>
      <c r="L55" s="97"/>
      <c r="M55" s="97">
        <f t="shared" si="21"/>
        <v>0</v>
      </c>
      <c r="N55" s="71"/>
      <c r="O55" s="474"/>
    </row>
    <row r="56" ht="30" customHeight="1">
      <c r="A56" s="47"/>
      <c r="B56" s="54" t="s">
        <v>1348</v>
      </c>
      <c r="C56" s="296"/>
      <c r="D56" s="296"/>
      <c r="E56" s="472" t="s">
        <v>1284</v>
      </c>
      <c r="F56" s="43" t="s">
        <v>95</v>
      </c>
      <c r="G56" s="49">
        <v>980</v>
      </c>
      <c r="H56" s="43" t="s">
        <v>1346</v>
      </c>
      <c r="I56" s="49" t="s">
        <v>1347</v>
      </c>
      <c r="J56" s="266">
        <v>3437</v>
      </c>
      <c r="K56" s="148">
        <f>J56-J56*Оглавление!$K$13</f>
        <v>3437</v>
      </c>
      <c r="L56" s="97"/>
      <c r="M56" s="97">
        <f t="shared" si="21"/>
        <v>0</v>
      </c>
      <c r="N56" s="71"/>
      <c r="O56" s="474"/>
    </row>
    <row r="57" ht="54" customHeight="1">
      <c r="A57" s="61"/>
      <c r="B57" s="54" t="s">
        <v>1349</v>
      </c>
      <c r="C57" s="472" t="s">
        <v>1350</v>
      </c>
      <c r="D57" s="472"/>
      <c r="E57" s="472" t="s">
        <v>1284</v>
      </c>
      <c r="F57" s="43" t="s">
        <v>95</v>
      </c>
      <c r="G57" s="49">
        <v>1060</v>
      </c>
      <c r="H57" s="43" t="s">
        <v>1346</v>
      </c>
      <c r="I57" s="49" t="s">
        <v>1347</v>
      </c>
      <c r="J57" s="266">
        <v>3819</v>
      </c>
      <c r="K57" s="148">
        <f>J57-J57*Оглавление!$K$13</f>
        <v>3819</v>
      </c>
      <c r="L57" s="97"/>
      <c r="M57" s="97">
        <f t="shared" si="21"/>
        <v>0</v>
      </c>
      <c r="N57" s="71"/>
      <c r="O57" s="474"/>
    </row>
    <row r="58" ht="55.5" customHeight="1">
      <c r="A58" s="61"/>
      <c r="B58" s="54" t="s">
        <v>191</v>
      </c>
      <c r="C58" s="296" t="s">
        <v>1351</v>
      </c>
      <c r="D58" s="296"/>
      <c r="E58" s="472" t="s">
        <v>1284</v>
      </c>
      <c r="F58" s="43" t="s">
        <v>44</v>
      </c>
      <c r="G58" s="49">
        <v>150</v>
      </c>
      <c r="H58" s="43">
        <v>1</v>
      </c>
      <c r="I58" s="49"/>
      <c r="J58" s="266">
        <v>400</v>
      </c>
      <c r="K58" s="148">
        <f>J58-J58*Оглавление!$K$13</f>
        <v>400</v>
      </c>
      <c r="L58" s="97"/>
      <c r="M58" s="97">
        <f t="shared" si="21"/>
        <v>0</v>
      </c>
      <c r="N58" s="71"/>
      <c r="O58" s="474"/>
    </row>
    <row r="59" ht="55.5" customHeight="1">
      <c r="A59" s="61"/>
      <c r="B59" s="54" t="s">
        <v>1352</v>
      </c>
      <c r="C59" s="296" t="s">
        <v>1353</v>
      </c>
      <c r="D59" s="296"/>
      <c r="E59" s="472" t="s">
        <v>1284</v>
      </c>
      <c r="F59" s="43" t="s">
        <v>44</v>
      </c>
      <c r="G59" s="49">
        <v>141</v>
      </c>
      <c r="H59" s="43">
        <v>1</v>
      </c>
      <c r="I59" s="49">
        <v>100</v>
      </c>
      <c r="J59" s="266">
        <v>473</v>
      </c>
      <c r="K59" s="148">
        <f>J59-J59*Оглавление!$K$13</f>
        <v>473</v>
      </c>
      <c r="L59" s="97"/>
      <c r="M59" s="97">
        <f t="shared" si="21"/>
        <v>0</v>
      </c>
      <c r="N59" s="71"/>
      <c r="O59" s="474"/>
    </row>
    <row r="60" ht="33" customHeight="1">
      <c r="A60" s="47"/>
      <c r="B60" s="54" t="s">
        <v>1242</v>
      </c>
      <c r="C60" s="296" t="s">
        <v>1243</v>
      </c>
      <c r="D60" s="296"/>
      <c r="E60" s="472" t="s">
        <v>1284</v>
      </c>
      <c r="F60" s="43" t="s">
        <v>44</v>
      </c>
      <c r="G60" s="49">
        <v>125</v>
      </c>
      <c r="H60" s="43">
        <v>25</v>
      </c>
      <c r="I60" s="49">
        <v>100</v>
      </c>
      <c r="J60" s="266">
        <v>455</v>
      </c>
      <c r="K60" s="148">
        <f>J60-J60*Оглавление!$K$13</f>
        <v>455</v>
      </c>
      <c r="L60" s="97"/>
      <c r="M60" s="97">
        <f t="shared" si="21"/>
        <v>0</v>
      </c>
      <c r="N60" s="71"/>
      <c r="O60" s="474"/>
    </row>
    <row r="61" ht="15" customHeight="1">
      <c r="A61" s="47"/>
      <c r="B61" s="54" t="s">
        <v>1354</v>
      </c>
      <c r="C61" s="296" t="s">
        <v>1355</v>
      </c>
      <c r="D61" s="296"/>
      <c r="E61" s="472" t="s">
        <v>1284</v>
      </c>
      <c r="F61" s="43" t="s">
        <v>1356</v>
      </c>
      <c r="G61" s="49">
        <v>350</v>
      </c>
      <c r="H61" s="43">
        <v>1</v>
      </c>
      <c r="I61" s="49">
        <v>24</v>
      </c>
      <c r="J61" s="266">
        <v>945</v>
      </c>
      <c r="K61" s="148">
        <f>J61-J61*Оглавление!$K$13</f>
        <v>945</v>
      </c>
      <c r="L61" s="97"/>
      <c r="M61" s="97">
        <f t="shared" si="21"/>
        <v>0</v>
      </c>
      <c r="N61" s="71"/>
      <c r="O61" s="474"/>
    </row>
    <row r="62">
      <c r="A62" s="47"/>
      <c r="B62" s="54" t="s">
        <v>1357</v>
      </c>
      <c r="C62" s="296"/>
      <c r="D62" s="296"/>
      <c r="E62" s="472" t="s">
        <v>1284</v>
      </c>
      <c r="F62" s="43" t="s">
        <v>1358</v>
      </c>
      <c r="G62" s="49">
        <v>500</v>
      </c>
      <c r="H62" s="43">
        <v>1</v>
      </c>
      <c r="I62" s="49">
        <v>24</v>
      </c>
      <c r="J62" s="266">
        <v>1381</v>
      </c>
      <c r="K62" s="148">
        <f>J62-J62*Оглавление!$K$13</f>
        <v>1381</v>
      </c>
      <c r="L62" s="97"/>
      <c r="M62" s="97">
        <f t="shared" si="21"/>
        <v>0</v>
      </c>
      <c r="N62" s="71"/>
      <c r="O62" s="474"/>
    </row>
    <row r="63">
      <c r="A63" s="47"/>
      <c r="B63" s="54" t="s">
        <v>1359</v>
      </c>
      <c r="C63" s="296"/>
      <c r="D63" s="296"/>
      <c r="E63" s="472" t="s">
        <v>1284</v>
      </c>
      <c r="F63" s="43" t="s">
        <v>1360</v>
      </c>
      <c r="G63" s="49">
        <v>650</v>
      </c>
      <c r="H63" s="43">
        <v>1</v>
      </c>
      <c r="I63" s="49">
        <v>24</v>
      </c>
      <c r="J63" s="266">
        <v>1799.9999999999998</v>
      </c>
      <c r="K63" s="148">
        <f>J63-J63*Оглавление!$K$13</f>
        <v>1799.9999999999998</v>
      </c>
      <c r="L63" s="97"/>
      <c r="M63" s="97">
        <f t="shared" si="21"/>
        <v>0</v>
      </c>
      <c r="N63" s="71"/>
      <c r="O63" s="474"/>
    </row>
    <row r="64">
      <c r="A64" s="47"/>
      <c r="B64" s="54" t="s">
        <v>1361</v>
      </c>
      <c r="C64" s="296"/>
      <c r="D64" s="296"/>
      <c r="E64" s="472" t="s">
        <v>1284</v>
      </c>
      <c r="F64" s="43" t="s">
        <v>1362</v>
      </c>
      <c r="G64" s="49">
        <v>435</v>
      </c>
      <c r="H64" s="43">
        <v>1</v>
      </c>
      <c r="I64" s="49">
        <v>24</v>
      </c>
      <c r="J64" s="266">
        <v>1090</v>
      </c>
      <c r="K64" s="148">
        <f>J64-J64*Оглавление!$K$13</f>
        <v>1090</v>
      </c>
      <c r="L64" s="97"/>
      <c r="M64" s="97">
        <f t="shared" si="21"/>
        <v>0</v>
      </c>
      <c r="N64" s="71"/>
      <c r="O64" s="474"/>
    </row>
    <row r="65">
      <c r="A65" s="47"/>
      <c r="B65" s="54" t="s">
        <v>1363</v>
      </c>
      <c r="C65" s="296"/>
      <c r="D65" s="296"/>
      <c r="E65" s="472" t="s">
        <v>1284</v>
      </c>
      <c r="F65" s="43" t="s">
        <v>1364</v>
      </c>
      <c r="G65" s="49">
        <v>595</v>
      </c>
      <c r="H65" s="43">
        <v>1</v>
      </c>
      <c r="I65" s="49">
        <v>24</v>
      </c>
      <c r="J65" s="266">
        <v>1527</v>
      </c>
      <c r="K65" s="148">
        <f>J65-J65*Оглавление!$K$13</f>
        <v>1527</v>
      </c>
      <c r="L65" s="97"/>
      <c r="M65" s="97">
        <f t="shared" si="21"/>
        <v>0</v>
      </c>
      <c r="N65" s="71"/>
      <c r="O65" s="474"/>
    </row>
    <row r="66">
      <c r="A66" s="47"/>
      <c r="B66" s="54" t="s">
        <v>1365</v>
      </c>
      <c r="C66" s="296"/>
      <c r="D66" s="296"/>
      <c r="E66" s="472" t="s">
        <v>1284</v>
      </c>
      <c r="F66" s="43" t="s">
        <v>1366</v>
      </c>
      <c r="G66" s="49">
        <v>790</v>
      </c>
      <c r="H66" s="43">
        <v>1</v>
      </c>
      <c r="I66" s="49">
        <v>24</v>
      </c>
      <c r="J66" s="266">
        <v>1993</v>
      </c>
      <c r="K66" s="148">
        <f>J66-J66*Оглавление!$K$13</f>
        <v>1993</v>
      </c>
      <c r="L66" s="97"/>
      <c r="M66" s="97">
        <f t="shared" si="21"/>
        <v>0</v>
      </c>
      <c r="N66" s="71"/>
      <c r="O66" s="474"/>
    </row>
    <row r="67" ht="18.75" customHeight="1">
      <c r="A67" s="59"/>
      <c r="B67" s="54" t="s">
        <v>1367</v>
      </c>
      <c r="C67" s="296"/>
      <c r="D67" s="296"/>
      <c r="E67" s="472" t="s">
        <v>1284</v>
      </c>
      <c r="F67" s="43" t="s">
        <v>1356</v>
      </c>
      <c r="G67" s="49">
        <v>330</v>
      </c>
      <c r="H67" s="43">
        <v>6</v>
      </c>
      <c r="I67" s="49">
        <v>48</v>
      </c>
      <c r="J67" s="266">
        <v>952</v>
      </c>
      <c r="K67" s="148">
        <f>J67-J67*Оглавление!$K$13</f>
        <v>952</v>
      </c>
      <c r="L67" s="97"/>
      <c r="M67" s="97">
        <f t="shared" si="21"/>
        <v>0</v>
      </c>
      <c r="N67" s="71"/>
      <c r="O67" s="474"/>
    </row>
    <row r="68" ht="18.75" customHeight="1">
      <c r="A68" s="60"/>
      <c r="B68" s="54" t="s">
        <v>1368</v>
      </c>
      <c r="C68" s="296"/>
      <c r="D68" s="296"/>
      <c r="E68" s="472" t="s">
        <v>1284</v>
      </c>
      <c r="F68" s="43" t="s">
        <v>1358</v>
      </c>
      <c r="G68" s="49">
        <v>465</v>
      </c>
      <c r="H68" s="43">
        <v>4</v>
      </c>
      <c r="I68" s="49">
        <v>32</v>
      </c>
      <c r="J68" s="266">
        <v>1340</v>
      </c>
      <c r="K68" s="148">
        <f>J68-J68*Оглавление!$K$13</f>
        <v>1340</v>
      </c>
      <c r="L68" s="97"/>
      <c r="M68" s="97">
        <f t="shared" si="21"/>
        <v>0</v>
      </c>
      <c r="N68" s="71"/>
      <c r="O68" s="474"/>
      <c r="P68" s="488"/>
      <c r="Q68" s="488"/>
      <c r="R68" s="488"/>
      <c r="S68" s="488"/>
      <c r="T68" s="488"/>
      <c r="U68" s="488"/>
      <c r="V68" s="488"/>
      <c r="W68" s="488"/>
      <c r="X68" s="488"/>
      <c r="Y68" s="488"/>
      <c r="Z68" s="488"/>
      <c r="AA68" s="488"/>
      <c r="AB68" s="488"/>
      <c r="AC68" s="488"/>
      <c r="AD68" s="488"/>
    </row>
    <row r="69" ht="18.75" customHeight="1">
      <c r="A69" s="60"/>
      <c r="B69" s="54" t="s">
        <v>1369</v>
      </c>
      <c r="C69" s="296"/>
      <c r="D69" s="296"/>
      <c r="E69" s="472" t="s">
        <v>1284</v>
      </c>
      <c r="F69" s="43" t="s">
        <v>1362</v>
      </c>
      <c r="G69" s="49">
        <v>425</v>
      </c>
      <c r="H69" s="43">
        <v>6</v>
      </c>
      <c r="I69" s="49">
        <v>48</v>
      </c>
      <c r="J69" s="266">
        <v>1072</v>
      </c>
      <c r="K69" s="148">
        <f>J69</f>
        <v>1072</v>
      </c>
      <c r="L69" s="97"/>
      <c r="M69" s="97">
        <f t="shared" si="21"/>
        <v>0</v>
      </c>
      <c r="N69" s="71"/>
      <c r="O69" s="474"/>
      <c r="P69" s="488"/>
      <c r="Q69" s="488"/>
      <c r="R69" s="488"/>
      <c r="S69" s="488"/>
      <c r="T69" s="488"/>
      <c r="U69" s="488"/>
      <c r="V69" s="488"/>
      <c r="W69" s="488"/>
      <c r="X69" s="488"/>
      <c r="Y69" s="488"/>
      <c r="Z69" s="488"/>
      <c r="AA69" s="488"/>
      <c r="AB69" s="488"/>
      <c r="AC69" s="488"/>
    </row>
    <row r="70" ht="18.75" customHeight="1">
      <c r="A70" s="39"/>
      <c r="B70" s="54" t="s">
        <v>1370</v>
      </c>
      <c r="C70" s="296"/>
      <c r="D70" s="296"/>
      <c r="E70" s="472" t="s">
        <v>1284</v>
      </c>
      <c r="F70" s="43" t="s">
        <v>1364</v>
      </c>
      <c r="G70" s="49">
        <v>610</v>
      </c>
      <c r="H70" s="43">
        <v>4</v>
      </c>
      <c r="I70" s="49">
        <v>32</v>
      </c>
      <c r="J70" s="266">
        <v>1618</v>
      </c>
      <c r="K70" s="148">
        <f>J70-J70*Оглавление!$K$13</f>
        <v>1618</v>
      </c>
      <c r="L70" s="97"/>
      <c r="M70" s="97">
        <f t="shared" si="21"/>
        <v>0</v>
      </c>
      <c r="N70" s="71"/>
      <c r="O70" s="474"/>
      <c r="P70" s="488"/>
      <c r="Q70" s="488"/>
      <c r="R70" s="488"/>
      <c r="S70" s="488"/>
      <c r="T70" s="488"/>
      <c r="U70" s="488"/>
      <c r="V70" s="488"/>
      <c r="W70" s="488"/>
      <c r="X70" s="488"/>
      <c r="Y70" s="488"/>
      <c r="Z70" s="488"/>
      <c r="AA70" s="488"/>
      <c r="AB70" s="488"/>
      <c r="AC70" s="488"/>
      <c r="AD70" s="488"/>
    </row>
    <row r="71" ht="45.75" customHeight="1">
      <c r="A71" s="61"/>
      <c r="B71" s="54" t="s">
        <v>1371</v>
      </c>
      <c r="C71" s="63" t="s">
        <v>1372</v>
      </c>
      <c r="D71" s="489"/>
      <c r="E71" s="472" t="s">
        <v>1284</v>
      </c>
      <c r="F71" s="43" t="s">
        <v>1373</v>
      </c>
      <c r="G71" s="49">
        <v>45</v>
      </c>
      <c r="H71" s="43">
        <v>50</v>
      </c>
      <c r="I71" s="49">
        <v>300</v>
      </c>
      <c r="J71" s="266">
        <v>173</v>
      </c>
      <c r="K71" s="148">
        <f>J71-J71*Оглавление!$K$13</f>
        <v>173</v>
      </c>
      <c r="L71" s="97"/>
      <c r="M71" s="97">
        <f t="shared" si="21"/>
        <v>0</v>
      </c>
      <c r="N71" s="71"/>
      <c r="O71" s="474"/>
      <c r="P71" s="488"/>
      <c r="Q71" s="488"/>
      <c r="R71" s="488"/>
      <c r="S71" s="488"/>
      <c r="T71" s="488"/>
      <c r="U71" s="488"/>
      <c r="V71" s="488"/>
      <c r="W71" s="488"/>
      <c r="X71" s="488"/>
      <c r="Y71" s="488"/>
      <c r="Z71" s="488"/>
      <c r="AA71" s="488"/>
      <c r="AB71" s="488"/>
      <c r="AC71" s="488"/>
      <c r="AD71" s="488"/>
    </row>
    <row r="72" ht="24.949999999999999" customHeight="1">
      <c r="A72" s="59"/>
      <c r="B72" s="54" t="s">
        <v>1374</v>
      </c>
      <c r="C72" s="478" t="s">
        <v>1375</v>
      </c>
      <c r="D72" s="479"/>
      <c r="E72" s="490" t="s">
        <v>1376</v>
      </c>
      <c r="F72" s="43" t="s">
        <v>1377</v>
      </c>
      <c r="G72" s="49">
        <v>74</v>
      </c>
      <c r="H72" s="43">
        <v>50</v>
      </c>
      <c r="I72" s="49">
        <v>300</v>
      </c>
      <c r="J72" s="266">
        <v>179</v>
      </c>
      <c r="K72" s="148">
        <f>J72-J72*Оглавление!$K$13</f>
        <v>179</v>
      </c>
      <c r="L72" s="97"/>
      <c r="M72" s="97">
        <f t="shared" si="21"/>
        <v>0</v>
      </c>
      <c r="N72" s="71"/>
      <c r="O72" s="474"/>
      <c r="P72" s="488"/>
      <c r="Q72" s="488"/>
      <c r="R72" s="488"/>
      <c r="S72" s="488"/>
      <c r="T72" s="488"/>
      <c r="U72" s="488"/>
      <c r="V72" s="488"/>
      <c r="W72" s="488"/>
      <c r="X72" s="488"/>
      <c r="Y72" s="488"/>
      <c r="Z72" s="488"/>
      <c r="AA72" s="488"/>
      <c r="AB72" s="488"/>
      <c r="AC72" s="488"/>
      <c r="AD72" s="488"/>
    </row>
    <row r="73" ht="24.949999999999999" customHeight="1">
      <c r="A73" s="60"/>
      <c r="B73" s="54" t="s">
        <v>1378</v>
      </c>
      <c r="C73" s="481"/>
      <c r="D73" s="482"/>
      <c r="E73" s="490" t="s">
        <v>1376</v>
      </c>
      <c r="F73" s="43" t="s">
        <v>1379</v>
      </c>
      <c r="G73" s="49">
        <v>75</v>
      </c>
      <c r="H73" s="43">
        <v>10</v>
      </c>
      <c r="I73" s="49">
        <v>350</v>
      </c>
      <c r="J73" s="266">
        <v>184</v>
      </c>
      <c r="K73" s="148">
        <f>J73-J73*Оглавление!$K$13</f>
        <v>184</v>
      </c>
      <c r="L73" s="97"/>
      <c r="M73" s="97">
        <f t="shared" si="21"/>
        <v>0</v>
      </c>
      <c r="N73" s="71"/>
      <c r="O73" s="474"/>
      <c r="P73" s="488"/>
      <c r="Q73" s="488"/>
      <c r="R73" s="488"/>
      <c r="S73" s="488"/>
      <c r="T73" s="488"/>
      <c r="U73" s="488"/>
      <c r="V73" s="488"/>
      <c r="W73" s="488"/>
      <c r="X73" s="488"/>
      <c r="Y73" s="488"/>
      <c r="Z73" s="488"/>
      <c r="AA73" s="488"/>
      <c r="AB73" s="488"/>
      <c r="AC73" s="488"/>
      <c r="AD73" s="488"/>
    </row>
    <row r="74" ht="24.949999999999999" customHeight="1">
      <c r="A74" s="60"/>
      <c r="B74" s="491" t="s">
        <v>1380</v>
      </c>
      <c r="C74" s="481"/>
      <c r="D74" s="482"/>
      <c r="E74" s="472" t="s">
        <v>1284</v>
      </c>
      <c r="F74" s="43" t="s">
        <v>1377</v>
      </c>
      <c r="G74" s="49">
        <v>74</v>
      </c>
      <c r="H74" s="43">
        <v>50</v>
      </c>
      <c r="I74" s="49">
        <v>300</v>
      </c>
      <c r="J74" s="266">
        <v>187</v>
      </c>
      <c r="K74" s="148">
        <f>J74-J74*Оглавление!$K$13</f>
        <v>187</v>
      </c>
      <c r="L74" s="97"/>
      <c r="M74" s="97">
        <f t="shared" si="21"/>
        <v>0</v>
      </c>
      <c r="N74" s="71"/>
      <c r="O74" s="474"/>
      <c r="P74" s="488"/>
      <c r="Q74" s="488"/>
      <c r="R74" s="488"/>
      <c r="S74" s="488"/>
      <c r="T74" s="488"/>
      <c r="U74" s="488"/>
      <c r="V74" s="488"/>
      <c r="W74" s="488"/>
      <c r="X74" s="488"/>
      <c r="Y74" s="488"/>
      <c r="Z74" s="488"/>
      <c r="AA74" s="488"/>
      <c r="AB74" s="488"/>
      <c r="AC74" s="488"/>
      <c r="AD74" s="488"/>
    </row>
    <row r="75" ht="24.949999999999999" customHeight="1">
      <c r="A75" s="60"/>
      <c r="B75" s="491" t="s">
        <v>1381</v>
      </c>
      <c r="C75" s="484"/>
      <c r="D75" s="485"/>
      <c r="E75" s="472" t="s">
        <v>1284</v>
      </c>
      <c r="F75" s="43" t="s">
        <v>1379</v>
      </c>
      <c r="G75" s="49">
        <v>75</v>
      </c>
      <c r="H75" s="43">
        <v>10</v>
      </c>
      <c r="I75" s="49">
        <v>350</v>
      </c>
      <c r="J75" s="266">
        <v>199.99999999999997</v>
      </c>
      <c r="K75" s="148">
        <f>J75-J75*Оглавление!$K$13</f>
        <v>199.99999999999997</v>
      </c>
      <c r="L75" s="97"/>
      <c r="M75" s="97">
        <f t="shared" si="21"/>
        <v>0</v>
      </c>
      <c r="N75" s="71"/>
      <c r="O75" s="474"/>
      <c r="P75" s="488"/>
      <c r="Q75" s="488"/>
      <c r="R75" s="488"/>
      <c r="S75" s="488"/>
      <c r="T75" s="488"/>
      <c r="U75" s="488"/>
      <c r="V75" s="488"/>
      <c r="W75" s="488"/>
      <c r="X75" s="488"/>
      <c r="Y75" s="488"/>
      <c r="Z75" s="488"/>
      <c r="AA75" s="488"/>
      <c r="AB75" s="488"/>
      <c r="AC75" s="488"/>
      <c r="AD75" s="488"/>
    </row>
    <row r="76" ht="24.949999999999999" customHeight="1">
      <c r="A76" s="47"/>
      <c r="B76" s="362" t="s">
        <v>1382</v>
      </c>
      <c r="C76" s="478" t="s">
        <v>1383</v>
      </c>
      <c r="D76" s="479"/>
      <c r="E76" s="472" t="s">
        <v>1284</v>
      </c>
      <c r="F76" s="43" t="s">
        <v>1377</v>
      </c>
      <c r="G76" s="49">
        <v>79</v>
      </c>
      <c r="H76" s="43">
        <v>50</v>
      </c>
      <c r="I76" s="49">
        <v>300</v>
      </c>
      <c r="J76" s="266">
        <v>184</v>
      </c>
      <c r="K76" s="148">
        <f>J76-J76*Оглавление!$K$13</f>
        <v>184</v>
      </c>
      <c r="L76" s="97"/>
      <c r="M76" s="97">
        <f t="shared" ref="M76:M84" si="22">L76*K76</f>
        <v>0</v>
      </c>
      <c r="N76" s="71"/>
      <c r="O76" s="474"/>
      <c r="P76" s="488"/>
      <c r="Q76" s="488"/>
      <c r="R76" s="488"/>
      <c r="S76" s="488"/>
      <c r="T76" s="488"/>
      <c r="U76" s="488"/>
      <c r="V76" s="488"/>
      <c r="W76" s="488"/>
      <c r="X76" s="488"/>
      <c r="Y76" s="488"/>
      <c r="Z76" s="488"/>
      <c r="AA76" s="488"/>
      <c r="AB76" s="488"/>
      <c r="AC76" s="488"/>
      <c r="AD76" s="488"/>
    </row>
    <row r="77" ht="24.949999999999999" customHeight="1">
      <c r="A77" s="47"/>
      <c r="B77" s="362" t="s">
        <v>1384</v>
      </c>
      <c r="C77" s="484"/>
      <c r="D77" s="485"/>
      <c r="E77" s="472" t="s">
        <v>1284</v>
      </c>
      <c r="F77" s="43" t="s">
        <v>1379</v>
      </c>
      <c r="G77" s="49">
        <v>80</v>
      </c>
      <c r="H77" s="43">
        <v>10</v>
      </c>
      <c r="I77" s="49">
        <v>350</v>
      </c>
      <c r="J77" s="266">
        <v>184</v>
      </c>
      <c r="K77" s="148">
        <f>J77-J77*Оглавление!$K$13</f>
        <v>184</v>
      </c>
      <c r="L77" s="97"/>
      <c r="M77" s="97">
        <f t="shared" si="22"/>
        <v>0</v>
      </c>
      <c r="N77" s="71"/>
      <c r="O77" s="474"/>
      <c r="P77" s="488"/>
      <c r="Q77" s="488"/>
      <c r="R77" s="488"/>
      <c r="S77" s="488"/>
      <c r="T77" s="488"/>
      <c r="U77" s="488"/>
      <c r="V77" s="488"/>
      <c r="W77" s="488"/>
      <c r="X77" s="488"/>
      <c r="Y77" s="488"/>
      <c r="Z77" s="488"/>
      <c r="AA77" s="488"/>
      <c r="AB77" s="488"/>
      <c r="AC77" s="488"/>
      <c r="AD77" s="488"/>
    </row>
    <row r="78" ht="59.25" customHeight="1">
      <c r="A78" s="61"/>
      <c r="B78" s="54" t="s">
        <v>1385</v>
      </c>
      <c r="C78" s="63" t="s">
        <v>1386</v>
      </c>
      <c r="D78" s="489"/>
      <c r="E78" s="62"/>
      <c r="F78" s="43" t="s">
        <v>44</v>
      </c>
      <c r="G78" s="49">
        <v>135</v>
      </c>
      <c r="H78" s="43">
        <v>24</v>
      </c>
      <c r="I78" s="49">
        <v>144</v>
      </c>
      <c r="J78" s="266">
        <v>573</v>
      </c>
      <c r="K78" s="148">
        <f>J78-J78*Оглавление!$K$13</f>
        <v>573</v>
      </c>
      <c r="L78" s="97"/>
      <c r="M78" s="97">
        <f t="shared" si="22"/>
        <v>0</v>
      </c>
      <c r="N78" s="71"/>
      <c r="O78" s="474"/>
      <c r="P78" s="488"/>
      <c r="Q78" s="488"/>
      <c r="R78" s="488"/>
      <c r="S78" s="488"/>
      <c r="T78" s="488"/>
      <c r="U78" s="488"/>
      <c r="V78" s="488"/>
      <c r="W78" s="488"/>
      <c r="X78" s="488"/>
      <c r="Y78" s="488"/>
      <c r="Z78" s="488"/>
      <c r="AA78" s="488"/>
      <c r="AB78" s="488"/>
      <c r="AC78" s="488"/>
      <c r="AD78" s="488"/>
    </row>
    <row r="79" ht="28.5" customHeight="1">
      <c r="A79" s="47"/>
      <c r="B79" s="54" t="s">
        <v>1387</v>
      </c>
      <c r="C79" s="442" t="s">
        <v>1388</v>
      </c>
      <c r="D79" s="443"/>
      <c r="E79" s="414" t="s">
        <v>1284</v>
      </c>
      <c r="F79" s="43" t="s">
        <v>70</v>
      </c>
      <c r="G79" s="49">
        <v>32</v>
      </c>
      <c r="H79" s="43">
        <v>10</v>
      </c>
      <c r="I79" s="49">
        <v>550</v>
      </c>
      <c r="J79" s="266">
        <v>82</v>
      </c>
      <c r="K79" s="148">
        <f>J79</f>
        <v>82</v>
      </c>
      <c r="L79" s="97"/>
      <c r="M79" s="97">
        <f t="shared" si="22"/>
        <v>0</v>
      </c>
      <c r="N79" s="71"/>
      <c r="O79" s="474"/>
    </row>
    <row r="80" ht="28.5" customHeight="1">
      <c r="A80" s="47"/>
      <c r="B80" s="54" t="s">
        <v>1389</v>
      </c>
      <c r="C80" s="492"/>
      <c r="D80" s="493"/>
      <c r="E80" s="389"/>
      <c r="F80" s="43" t="s">
        <v>95</v>
      </c>
      <c r="G80" s="49">
        <v>52</v>
      </c>
      <c r="H80" s="43">
        <v>10</v>
      </c>
      <c r="I80" s="49">
        <v>400</v>
      </c>
      <c r="J80" s="266">
        <v>200</v>
      </c>
      <c r="K80" s="148">
        <f>J80-J80*Оглавление!$K$13</f>
        <v>200</v>
      </c>
      <c r="L80" s="97"/>
      <c r="M80" s="97">
        <f t="shared" si="22"/>
        <v>0</v>
      </c>
      <c r="N80" s="71"/>
      <c r="O80" s="474"/>
    </row>
    <row r="81" ht="24" customHeight="1">
      <c r="A81" s="59"/>
      <c r="B81" s="362" t="s">
        <v>1390</v>
      </c>
      <c r="C81" s="472" t="s">
        <v>1391</v>
      </c>
      <c r="D81" s="472"/>
      <c r="E81" s="472" t="s">
        <v>1284</v>
      </c>
      <c r="F81" s="43" t="s">
        <v>70</v>
      </c>
      <c r="G81" s="49">
        <v>90</v>
      </c>
      <c r="H81" s="43">
        <v>10</v>
      </c>
      <c r="I81" s="49">
        <v>350</v>
      </c>
      <c r="J81" s="266">
        <v>255</v>
      </c>
      <c r="K81" s="148">
        <f>J81-J81*Оглавление!$K$13</f>
        <v>255</v>
      </c>
      <c r="L81" s="97"/>
      <c r="M81" s="97">
        <f t="shared" si="22"/>
        <v>0</v>
      </c>
      <c r="N81" s="71"/>
      <c r="O81" s="474"/>
    </row>
    <row r="82" ht="24" customHeight="1">
      <c r="A82" s="60"/>
      <c r="B82" s="362" t="s">
        <v>1392</v>
      </c>
      <c r="C82" s="472"/>
      <c r="D82" s="472"/>
      <c r="E82" s="472"/>
      <c r="F82" s="43" t="s">
        <v>95</v>
      </c>
      <c r="G82" s="49">
        <v>110</v>
      </c>
      <c r="H82" s="43">
        <v>10</v>
      </c>
      <c r="I82" s="49">
        <v>150</v>
      </c>
      <c r="J82" s="266">
        <v>413</v>
      </c>
      <c r="K82" s="148">
        <f>J82-J82*Оглавление!$K$13</f>
        <v>413</v>
      </c>
      <c r="L82" s="97"/>
      <c r="M82" s="97">
        <f t="shared" si="22"/>
        <v>0</v>
      </c>
      <c r="N82" s="71"/>
      <c r="O82" s="474"/>
    </row>
    <row r="83" ht="56.25" customHeight="1">
      <c r="A83" s="61"/>
      <c r="B83" s="54" t="s">
        <v>1393</v>
      </c>
      <c r="C83" s="472" t="s">
        <v>1394</v>
      </c>
      <c r="D83" s="472"/>
      <c r="E83" s="472" t="s">
        <v>1284</v>
      </c>
      <c r="F83" s="43" t="s">
        <v>70</v>
      </c>
      <c r="G83" s="49">
        <v>32</v>
      </c>
      <c r="H83" s="43">
        <v>10</v>
      </c>
      <c r="I83" s="49"/>
      <c r="J83" s="266">
        <v>36</v>
      </c>
      <c r="K83" s="148">
        <f t="shared" ref="K83:K84" si="23">J83</f>
        <v>36</v>
      </c>
      <c r="L83" s="97"/>
      <c r="M83" s="97">
        <f t="shared" si="22"/>
        <v>0</v>
      </c>
      <c r="N83" s="71"/>
      <c r="O83" s="474"/>
    </row>
    <row r="84" ht="86.25" customHeight="1">
      <c r="A84" s="47"/>
      <c r="B84" s="54" t="s">
        <v>1395</v>
      </c>
      <c r="C84" s="63" t="s">
        <v>1396</v>
      </c>
      <c r="D84" s="489"/>
      <c r="E84" s="472" t="s">
        <v>1397</v>
      </c>
      <c r="F84" s="43" t="s">
        <v>1398</v>
      </c>
      <c r="G84" s="49"/>
      <c r="H84" s="43">
        <v>50</v>
      </c>
      <c r="I84" s="49"/>
      <c r="J84" s="494">
        <v>52.799999999999997</v>
      </c>
      <c r="K84" s="148">
        <f t="shared" si="23"/>
        <v>52.799999999999997</v>
      </c>
      <c r="L84" s="97"/>
      <c r="M84" s="97">
        <f t="shared" si="22"/>
        <v>0</v>
      </c>
      <c r="N84" s="71"/>
    </row>
    <row r="85">
      <c r="A85" s="258"/>
      <c r="B85" s="495"/>
      <c r="C85" s="429"/>
      <c r="D85" s="429"/>
      <c r="E85" s="429"/>
      <c r="F85" s="467"/>
      <c r="G85" s="466"/>
      <c r="H85" s="467"/>
      <c r="I85" s="466"/>
      <c r="J85" s="496"/>
      <c r="K85" s="497"/>
      <c r="L85" s="123"/>
      <c r="M85" s="123"/>
    </row>
  </sheetData>
  <protectedRanges>
    <protectedRange name="区域1_4_2_2_2" sqref="M10:M11"/>
    <protectedRange name="区域1_1_5_2_2_2" sqref="M10:M11"/>
    <protectedRange name="区域1_2_2_1_2" sqref="F11"/>
    <protectedRange name="区域1_1_2_2_1_2" sqref="F11"/>
    <protectedRange name="区域1_3_2_1_2" sqref="G11"/>
    <protectedRange name="区域1_1_4_2_1_2" sqref="G11"/>
    <protectedRange name="区域1_4_2_1_1_2" sqref="J10:J11 L10:L11"/>
    <protectedRange name="区域1_1_5_2_1_1_2" sqref="J10:J11 L10:L11"/>
    <protectedRange name="区域1_7_2_1_2" sqref="C10 B10:B11 C11:E11"/>
    <protectedRange name="区域1_1_6_2_1_2" sqref="C10 B10:B11 C11:E11"/>
    <protectedRange name="区域1_69_2_4" sqref="K12:K85"/>
    <protectedRange name="区域1_1_17_2_4" sqref="K12:K85"/>
    <protectedRange name="区域1_69_2_4_1" sqref="L12:M85"/>
    <protectedRange name="区域1_1_17_2_4_1" sqref="L12:M85"/>
  </protectedRanges>
  <mergeCells count="47">
    <mergeCell ref="C81:D82"/>
    <mergeCell ref="E81:E82"/>
    <mergeCell ref="C83:D83"/>
    <mergeCell ref="A72:A75"/>
    <mergeCell ref="A76:A77"/>
    <mergeCell ref="C76:D77"/>
    <mergeCell ref="C72:D75"/>
    <mergeCell ref="C78:D78"/>
    <mergeCell ref="A81:A82"/>
    <mergeCell ref="K6:M6"/>
    <mergeCell ref="A79:A80"/>
    <mergeCell ref="A61:A66"/>
    <mergeCell ref="C61:D70"/>
    <mergeCell ref="A67:A70"/>
    <mergeCell ref="C12:D12"/>
    <mergeCell ref="A13:A23"/>
    <mergeCell ref="A55:A56"/>
    <mergeCell ref="L10:L11"/>
    <mergeCell ref="M10:M11"/>
    <mergeCell ref="E10:E11"/>
    <mergeCell ref="C55:D56"/>
    <mergeCell ref="C57:D57"/>
    <mergeCell ref="C13:D23"/>
    <mergeCell ref="C24:D34"/>
    <mergeCell ref="C54:D54"/>
    <mergeCell ref="A6:I6"/>
    <mergeCell ref="A24:A34"/>
    <mergeCell ref="C71:D71"/>
    <mergeCell ref="C60:D60"/>
    <mergeCell ref="C58:D58"/>
    <mergeCell ref="C59:D59"/>
    <mergeCell ref="C84:D84"/>
    <mergeCell ref="L9:M9"/>
    <mergeCell ref="A10:A11"/>
    <mergeCell ref="B10:B11"/>
    <mergeCell ref="C10:D11"/>
    <mergeCell ref="F10:F11"/>
    <mergeCell ref="G10:G11"/>
    <mergeCell ref="H10:H11"/>
    <mergeCell ref="I10:I11"/>
    <mergeCell ref="K10:K11"/>
    <mergeCell ref="A44:A53"/>
    <mergeCell ref="C44:D53"/>
    <mergeCell ref="A35:A43"/>
    <mergeCell ref="C35:D43"/>
    <mergeCell ref="C79:D80"/>
    <mergeCell ref="E79:E80"/>
  </mergeCells>
  <hyperlinks>
    <hyperlink location="Оглавление!A1" ref="K6:L6"/>
  </hyperlinks>
  <printOptions headings="0" gridLines="0"/>
  <pageMargins left="0.31496062992125984" right="0.31496062992125984" top="0.55118110236220474" bottom="0.55118110236220474" header="0.31496062992125984" footer="0.31496062992125984"/>
  <pageSetup paperSize="9" scale="54" fitToWidth="1" fitToHeight="0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r7-office/2025.1.1.749</Application>
  <Company>Termoros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Spirin, Maksim</dc:creator>
  <cp:lastModifiedBy>Руслан Аскеров</cp:lastModifiedBy>
  <cp:revision>1</cp:revision>
  <dcterms:created xsi:type="dcterms:W3CDTF">2023-04-03T11:58:04Z</dcterms:created>
  <dcterms:modified xsi:type="dcterms:W3CDTF">2025-10-31T09:43:47Z</dcterms:modified>
</cp:coreProperties>
</file>