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\\gctmr.lo\UsersResourses\U\Kotova\Documents\работа\!брендинг\kromwell\"/>
    </mc:Choice>
  </mc:AlternateContent>
  <xr:revisionPtr revIDLastSave="0" documentId="13_ncr:1_{3BB2180F-E514-4E04-A262-F627E172A680}" xr6:coauthVersionLast="45" xr6:coauthVersionMax="45" xr10:uidLastSave="{00000000-0000-0000-0000-000000000000}"/>
  <workbookProtection workbookAlgorithmName="SHA-512" workbookHashValue="baOOci8wyRmI8+Q9iVGqUwAszdpP7gXRadq7HkwnI8Zfk6SYFWsc9Jo6K17p0tkr/t3yR0yjay9WENYj+dO4/Q==" workbookSaltValue="Nd2YdNPH7P2cy0FWUNfS+g==" workbookSpinCount="100000" lockStructure="1"/>
  <bookViews>
    <workbookView xWindow="-120" yWindow="-120" windowWidth="29040" windowHeight="15840" tabRatio="932" xr2:uid="{00000000-000D-0000-FFFF-FFFF00000000}"/>
  </bookViews>
  <sheets>
    <sheet name="Оглавление" sheetId="5" r:id="rId1"/>
    <sheet name="ТРУБА STABIL&amp;АКС.ФИТИНГИ" sheetId="19" r:id="rId2"/>
    <sheet name="Трубы полимерные PE-Xa" sheetId="2" r:id="rId3"/>
    <sheet name="Нержавеющая сталь" sheetId="8" r:id="rId4"/>
    <sheet name="Насосы" sheetId="13" r:id="rId5"/>
    <sheet name="Спец.предложение Euros" sheetId="18" r:id="rId6"/>
    <sheet name="Распродажа! Коллекторы, компл-е" sheetId="11" r:id="rId7"/>
    <sheet name="Распродажа! Рад-ры,термостатика" sheetId="4" r:id="rId8"/>
    <sheet name="Распродажа! Резьбовые фитинги" sheetId="9" r:id="rId9"/>
    <sheet name="Распродажа! Арматура, ГБМ" sheetId="10" r:id="rId10"/>
    <sheet name="Автоматика" sheetId="7" r:id="rId11"/>
    <sheet name="Инструмент" sheetId="16" r:id="rId12"/>
    <sheet name="Прайс_список" sheetId="15" state="hidden" r:id="rId13"/>
  </sheets>
  <definedNames>
    <definedName name="_xlnm._FilterDatabase" localSheetId="4" hidden="1">Насосы!$A$8:$Q$43</definedName>
    <definedName name="_xlnm._FilterDatabase" localSheetId="3" hidden="1">'Нержавеющая сталь'!$A$22:$K$231</definedName>
    <definedName name="_xlnm._FilterDatabase" localSheetId="12" hidden="1">Прайс_список!$A$9:$E$700</definedName>
    <definedName name="_xlnm._FilterDatabase" localSheetId="9" hidden="1">'Распродажа! Арматура, ГБМ'!$A$15:$L$136</definedName>
    <definedName name="_xlnm._FilterDatabase" localSheetId="6" hidden="1">'Распродажа! Коллекторы, компл-е'!$A$11:$AC$75</definedName>
    <definedName name="_xlnm._FilterDatabase" localSheetId="7" hidden="1">'Распродажа! Рад-ры,термостатика'!$A$20:$O$76</definedName>
    <definedName name="_xlnm._FilterDatabase" localSheetId="8" hidden="1">'Распродажа! Резьбовые фитинги'!$A$11:$M$99</definedName>
    <definedName name="_xlnm._FilterDatabase" localSheetId="5" hidden="1">'Спец.предложение Euros'!$A$8:$K$93</definedName>
    <definedName name="_xlnm.Print_Area" localSheetId="4">Насосы!$A$1:$N$27</definedName>
    <definedName name="_xlnm.Print_Area" localSheetId="3">'Нержавеющая сталь'!$A$1:$I$231</definedName>
    <definedName name="_xlnm.Print_Area" localSheetId="9">'Распродажа! Арматура, ГБМ'!$A$1:$K$115</definedName>
    <definedName name="_xlnm.Print_Area" localSheetId="6">'Распродажа! Коллекторы, компл-е'!$A$1:$L$75</definedName>
    <definedName name="_xlnm.Print_Area" localSheetId="7">'Распродажа! Рад-ры,термостатика'!$A$1:$L$76</definedName>
    <definedName name="_xlnm.Print_Area" localSheetId="8">'Распродажа! Резьбовые фитинги'!$A$1:$K$99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3" i="8" l="1"/>
  <c r="F219" i="8"/>
  <c r="F195" i="8"/>
  <c r="F187" i="8"/>
  <c r="F153" i="8"/>
  <c r="F111" i="8"/>
  <c r="F138" i="8"/>
  <c r="F166" i="8"/>
  <c r="F207" i="8"/>
  <c r="F221" i="8"/>
  <c r="F213" i="8"/>
  <c r="F57" i="8"/>
  <c r="F156" i="8"/>
  <c r="F173" i="8"/>
  <c r="F117" i="8"/>
  <c r="F179" i="8"/>
  <c r="F214" i="8"/>
  <c r="F144" i="8"/>
  <c r="F26" i="8"/>
  <c r="F37" i="8"/>
  <c r="F182" i="8"/>
  <c r="F189" i="8"/>
  <c r="F199" i="8"/>
  <c r="F148" i="8"/>
  <c r="F36" i="8"/>
  <c r="F109" i="8"/>
  <c r="F115" i="8"/>
  <c r="F130" i="8"/>
  <c r="F74" i="8"/>
  <c r="F84" i="8"/>
  <c r="F64" i="8"/>
  <c r="F55" i="8"/>
  <c r="F172" i="8"/>
  <c r="F99" i="8"/>
  <c r="F118" i="8"/>
  <c r="F28" i="8"/>
  <c r="F56" i="8"/>
  <c r="F157" i="8"/>
  <c r="F146" i="8"/>
  <c r="F198" i="8"/>
  <c r="F191" i="8"/>
  <c r="F183" i="8"/>
  <c r="F230" i="8"/>
  <c r="F76" i="8"/>
  <c r="F174" i="8"/>
  <c r="F58" i="8"/>
  <c r="F97" i="8"/>
  <c r="F44" i="8"/>
  <c r="F100" i="8"/>
  <c r="F161" i="8"/>
  <c r="F170" i="8"/>
  <c r="F53" i="8"/>
  <c r="F47" i="8"/>
  <c r="F206" i="8"/>
  <c r="F128" i="8"/>
  <c r="F33" i="8"/>
  <c r="F205" i="8"/>
  <c r="F147" i="8"/>
  <c r="F227" i="8"/>
  <c r="F229" i="8"/>
  <c r="F67" i="8"/>
  <c r="F91" i="8"/>
  <c r="F126" i="8"/>
  <c r="F181" i="8"/>
  <c r="F71" i="8"/>
  <c r="F108" i="8"/>
  <c r="F211" i="8"/>
  <c r="F106" i="8"/>
  <c r="F197" i="8"/>
  <c r="F190" i="8"/>
  <c r="F41" i="8"/>
  <c r="F164" i="8"/>
  <c r="F129" i="8"/>
  <c r="F48" i="8"/>
  <c r="F89" i="8"/>
  <c r="F62" i="8"/>
  <c r="F155" i="8"/>
  <c r="F27" i="8"/>
  <c r="F124" i="8"/>
  <c r="F75" i="8"/>
  <c r="F65" i="8"/>
  <c r="F85" i="8"/>
  <c r="F223" i="8"/>
  <c r="F123" i="8"/>
  <c r="F222" i="8"/>
  <c r="F13" i="8"/>
  <c r="F12" i="8"/>
  <c r="F93" i="8"/>
  <c r="F119" i="8"/>
  <c r="F215" i="8"/>
  <c r="F203" i="8"/>
  <c r="F134" i="8"/>
  <c r="F81" i="8"/>
  <c r="F139" i="8"/>
  <c r="F102" i="8"/>
  <c r="F66" i="8"/>
  <c r="F46" i="8"/>
  <c r="F24" i="8" l="1"/>
  <c r="F14" i="8"/>
  <c r="F35" i="8"/>
  <c r="F163" i="8"/>
  <c r="F140" i="8"/>
  <c r="F137" i="8"/>
  <c r="F208" i="8"/>
  <c r="F175" i="8"/>
  <c r="F120" i="8"/>
  <c r="F94" i="8"/>
  <c r="F49" i="8"/>
  <c r="F38" i="8"/>
  <c r="F72" i="8"/>
  <c r="F184" i="8"/>
  <c r="F141" i="8"/>
  <c r="F103" i="8"/>
  <c r="F59" i="8"/>
  <c r="F15" i="8"/>
  <c r="F216" i="8"/>
  <c r="F192" i="8"/>
  <c r="F149" i="8"/>
  <c r="F86" i="8"/>
  <c r="F68" i="8"/>
  <c r="F30" i="8"/>
  <c r="F131" i="8"/>
  <c r="F224" i="8"/>
  <c r="F167" i="8"/>
  <c r="F112" i="8"/>
  <c r="F77" i="8"/>
  <c r="F200" i="8"/>
  <c r="F158" i="8"/>
  <c r="F11" i="8"/>
  <c r="F25" i="8"/>
  <c r="F34" i="8"/>
  <c r="F45" i="8"/>
  <c r="F54" i="8"/>
  <c r="F63" i="8"/>
  <c r="F73" i="8"/>
  <c r="F82" i="8"/>
  <c r="F90" i="8"/>
  <c r="F98" i="8"/>
  <c r="F107" i="8"/>
  <c r="F116" i="8"/>
  <c r="F127" i="8"/>
  <c r="F135" i="8"/>
  <c r="F145" i="8"/>
  <c r="F154" i="8"/>
  <c r="F162" i="8"/>
  <c r="F171" i="8"/>
  <c r="F180" i="8"/>
  <c r="F188" i="8"/>
  <c r="F196" i="8"/>
  <c r="F204" i="8"/>
  <c r="F212" i="8"/>
  <c r="F220" i="8"/>
  <c r="F228" i="8"/>
  <c r="F29" i="8"/>
  <c r="F79" i="8"/>
  <c r="F151" i="8"/>
  <c r="F51" i="8"/>
  <c r="F101" i="8"/>
  <c r="F165" i="8"/>
  <c r="F16" i="8"/>
  <c r="F31" i="8"/>
  <c r="F39" i="8"/>
  <c r="F50" i="8"/>
  <c r="F60" i="8"/>
  <c r="F69" i="8"/>
  <c r="F78" i="8"/>
  <c r="F87" i="8"/>
  <c r="F95" i="8"/>
  <c r="F104" i="8"/>
  <c r="F113" i="8"/>
  <c r="F121" i="8"/>
  <c r="F132" i="8"/>
  <c r="F142" i="8"/>
  <c r="F150" i="8"/>
  <c r="F159" i="8"/>
  <c r="F168" i="8"/>
  <c r="F176" i="8"/>
  <c r="F185" i="8"/>
  <c r="F193" i="8"/>
  <c r="F201" i="8"/>
  <c r="F209" i="8"/>
  <c r="F217" i="8"/>
  <c r="F225" i="8"/>
  <c r="F42" i="8"/>
  <c r="F110" i="8"/>
  <c r="F177" i="8"/>
  <c r="F23" i="8"/>
  <c r="F32" i="8"/>
  <c r="F40" i="8"/>
  <c r="F52" i="8"/>
  <c r="F61" i="8"/>
  <c r="F70" i="8"/>
  <c r="F80" i="8"/>
  <c r="F88" i="8"/>
  <c r="F96" i="8"/>
  <c r="F105" i="8"/>
  <c r="F114" i="8"/>
  <c r="F125" i="8"/>
  <c r="F133" i="8"/>
  <c r="F143" i="8"/>
  <c r="F152" i="8"/>
  <c r="F160" i="8"/>
  <c r="F169" i="8"/>
  <c r="F178" i="8"/>
  <c r="F186" i="8"/>
  <c r="F194" i="8"/>
  <c r="F202" i="8"/>
  <c r="F210" i="8"/>
  <c r="F218" i="8"/>
  <c r="F226" i="8"/>
  <c r="F43" i="8"/>
  <c r="F122" i="8"/>
  <c r="F231" i="8"/>
  <c r="F10" i="8"/>
  <c r="L43" i="11"/>
  <c r="F92" i="8" l="1"/>
  <c r="F136" i="8"/>
  <c r="J13" i="10"/>
  <c r="H6" i="18"/>
  <c r="L38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9" i="11"/>
  <c r="L40" i="11"/>
  <c r="L41" i="11"/>
  <c r="L42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14" i="11"/>
  <c r="L15" i="11"/>
  <c r="L16" i="11"/>
  <c r="L17" i="11"/>
  <c r="L18" i="11"/>
  <c r="L19" i="11"/>
  <c r="L20" i="11"/>
  <c r="L21" i="11"/>
  <c r="L22" i="11"/>
  <c r="L13" i="11"/>
  <c r="L12" i="11"/>
  <c r="K9" i="11" l="1"/>
  <c r="K12" i="9" l="1"/>
  <c r="G230" i="8" l="1"/>
  <c r="I230" i="8" s="1"/>
  <c r="G176" i="8"/>
  <c r="I176" i="8" s="1"/>
  <c r="G164" i="8"/>
  <c r="I164" i="8" s="1"/>
  <c r="G150" i="8"/>
  <c r="I150" i="8" s="1"/>
  <c r="G135" i="8"/>
  <c r="I135" i="8" s="1"/>
  <c r="G136" i="8"/>
  <c r="I136" i="8" s="1"/>
  <c r="G121" i="8"/>
  <c r="I121" i="8" s="1"/>
  <c r="G122" i="8"/>
  <c r="I122" i="8" s="1"/>
  <c r="G123" i="8"/>
  <c r="I123" i="8" s="1"/>
  <c r="G109" i="8"/>
  <c r="I109" i="8" s="1"/>
  <c r="G100" i="8"/>
  <c r="I100" i="8" s="1"/>
  <c r="G78" i="8"/>
  <c r="I78" i="8" s="1"/>
  <c r="G71" i="8"/>
  <c r="I71" i="8" s="1"/>
  <c r="G64" i="8"/>
  <c r="I64" i="8" s="1"/>
  <c r="G57" i="8" l="1"/>
  <c r="I57" i="8" s="1"/>
  <c r="G41" i="8"/>
  <c r="I41" i="8" s="1"/>
  <c r="G42" i="8"/>
  <c r="I42" i="8" s="1"/>
  <c r="G43" i="8"/>
  <c r="I43" i="8" s="1"/>
  <c r="G28" i="8"/>
  <c r="I28" i="8" s="1"/>
  <c r="G50" i="8" l="1"/>
  <c r="I50" i="8" s="1"/>
  <c r="H15" i="2" l="1"/>
  <c r="J15" i="2" s="1"/>
  <c r="H16" i="2"/>
  <c r="J16" i="2" s="1"/>
  <c r="H17" i="2"/>
  <c r="J17" i="2" s="1"/>
  <c r="H18" i="2"/>
  <c r="J18" i="2" s="1"/>
  <c r="H14" i="2"/>
  <c r="J14" i="2" s="1"/>
  <c r="H53" i="19" l="1"/>
  <c r="J53" i="19" s="1"/>
  <c r="H52" i="19"/>
  <c r="J52" i="19" s="1"/>
  <c r="H51" i="19"/>
  <c r="J51" i="19" s="1"/>
  <c r="H50" i="19"/>
  <c r="J50" i="19" s="1"/>
  <c r="H49" i="19"/>
  <c r="J49" i="19" s="1"/>
  <c r="H48" i="19"/>
  <c r="J48" i="19" s="1"/>
  <c r="H47" i="19"/>
  <c r="J47" i="19" s="1"/>
  <c r="H46" i="19"/>
  <c r="J46" i="19" s="1"/>
  <c r="H45" i="19"/>
  <c r="J45" i="19" s="1"/>
  <c r="H44" i="19"/>
  <c r="J44" i="19" s="1"/>
  <c r="H43" i="19"/>
  <c r="J43" i="19" s="1"/>
  <c r="H42" i="19"/>
  <c r="J42" i="19" s="1"/>
  <c r="H41" i="19"/>
  <c r="J41" i="19" s="1"/>
  <c r="H40" i="19"/>
  <c r="J40" i="19" s="1"/>
  <c r="H39" i="19"/>
  <c r="J39" i="19" s="1"/>
  <c r="H38" i="19"/>
  <c r="J38" i="19" s="1"/>
  <c r="H37" i="19"/>
  <c r="J37" i="19" s="1"/>
  <c r="H36" i="19"/>
  <c r="J36" i="19" s="1"/>
  <c r="H35" i="19"/>
  <c r="J35" i="19" s="1"/>
  <c r="H34" i="19"/>
  <c r="J34" i="19" s="1"/>
  <c r="H33" i="19"/>
  <c r="J33" i="19" s="1"/>
  <c r="H32" i="19"/>
  <c r="J32" i="19" s="1"/>
  <c r="H31" i="19"/>
  <c r="J31" i="19" s="1"/>
  <c r="H30" i="19"/>
  <c r="J30" i="19" s="1"/>
  <c r="H29" i="19"/>
  <c r="J29" i="19" s="1"/>
  <c r="H28" i="19"/>
  <c r="J28" i="19" s="1"/>
  <c r="H27" i="19"/>
  <c r="J27" i="19" s="1"/>
  <c r="H26" i="19"/>
  <c r="J26" i="19" s="1"/>
  <c r="H25" i="19"/>
  <c r="J25" i="19" s="1"/>
  <c r="H24" i="19"/>
  <c r="J24" i="19" s="1"/>
  <c r="H23" i="19"/>
  <c r="J23" i="19" s="1"/>
  <c r="H22" i="19"/>
  <c r="J22" i="19" s="1"/>
  <c r="H21" i="19"/>
  <c r="J21" i="19" s="1"/>
  <c r="H20" i="19"/>
  <c r="J20" i="19" s="1"/>
  <c r="H19" i="19"/>
  <c r="J19" i="19" s="1"/>
  <c r="H18" i="19"/>
  <c r="J18" i="19" s="1"/>
  <c r="H17" i="19"/>
  <c r="J17" i="19" s="1"/>
  <c r="H16" i="19"/>
  <c r="J16" i="19" s="1"/>
  <c r="H15" i="19"/>
  <c r="J15" i="19" s="1"/>
  <c r="H14" i="19"/>
  <c r="J14" i="19" s="1"/>
  <c r="H13" i="19"/>
  <c r="J13" i="19" s="1"/>
  <c r="H12" i="19"/>
  <c r="J12" i="19" s="1"/>
  <c r="H11" i="19"/>
  <c r="J11" i="19" s="1"/>
  <c r="H7" i="19" l="1"/>
  <c r="J7" i="19" s="1"/>
  <c r="H8" i="19"/>
  <c r="J8" i="19" s="1"/>
  <c r="I5" i="19" l="1"/>
  <c r="J11" i="13"/>
  <c r="K11" i="13" s="1"/>
  <c r="J12" i="13"/>
  <c r="K12" i="13" s="1"/>
  <c r="J13" i="13"/>
  <c r="K13" i="13" s="1"/>
  <c r="J14" i="13"/>
  <c r="K14" i="13" s="1"/>
  <c r="J15" i="13"/>
  <c r="K15" i="13" s="1"/>
  <c r="J16" i="13"/>
  <c r="K16" i="13" s="1"/>
  <c r="J17" i="13"/>
  <c r="K17" i="13" s="1"/>
  <c r="J18" i="13"/>
  <c r="K18" i="13" s="1"/>
  <c r="J19" i="13"/>
  <c r="K19" i="13" s="1"/>
  <c r="J20" i="13"/>
  <c r="K20" i="13" s="1"/>
  <c r="J21" i="13"/>
  <c r="K21" i="13" s="1"/>
  <c r="J22" i="13"/>
  <c r="K22" i="13" s="1"/>
  <c r="J23" i="13"/>
  <c r="K23" i="13" s="1"/>
  <c r="J24" i="13"/>
  <c r="K24" i="13" s="1"/>
  <c r="J25" i="13"/>
  <c r="K25" i="13" s="1"/>
  <c r="J26" i="13"/>
  <c r="K26" i="13" s="1"/>
  <c r="J27" i="13"/>
  <c r="K27" i="13" s="1"/>
  <c r="J10" i="13"/>
  <c r="E12" i="16"/>
  <c r="G16" i="8"/>
  <c r="I16" i="8" s="1"/>
  <c r="G23" i="8"/>
  <c r="E12" i="7"/>
  <c r="G80" i="8"/>
  <c r="G10" i="8"/>
  <c r="H10" i="2"/>
  <c r="J10" i="2" s="1"/>
  <c r="L54" i="4"/>
  <c r="K10" i="13" l="1"/>
  <c r="L10" i="13"/>
  <c r="N10" i="13" s="1"/>
  <c r="L14" i="13"/>
  <c r="N14" i="13" s="1"/>
  <c r="L19" i="13"/>
  <c r="N19" i="13" s="1"/>
  <c r="L13" i="13"/>
  <c r="N13" i="13" s="1"/>
  <c r="L24" i="13"/>
  <c r="N24" i="13" s="1"/>
  <c r="L12" i="13"/>
  <c r="N12" i="13" s="1"/>
  <c r="L20" i="13"/>
  <c r="N20" i="13" s="1"/>
  <c r="L11" i="13"/>
  <c r="N11" i="13" s="1"/>
  <c r="L15" i="13"/>
  <c r="N15" i="13" s="1"/>
  <c r="L22" i="13"/>
  <c r="N22" i="13" s="1"/>
  <c r="L23" i="13"/>
  <c r="N23" i="13" s="1"/>
  <c r="L17" i="13"/>
  <c r="N17" i="13" s="1"/>
  <c r="L16" i="13"/>
  <c r="N16" i="13" s="1"/>
  <c r="L21" i="13"/>
  <c r="N21" i="13" s="1"/>
  <c r="L26" i="13"/>
  <c r="N26" i="13" s="1"/>
  <c r="L18" i="13"/>
  <c r="N18" i="13" s="1"/>
  <c r="G105" i="8"/>
  <c r="I105" i="8" s="1"/>
  <c r="G114" i="8"/>
  <c r="I114" i="8" s="1"/>
  <c r="G133" i="8"/>
  <c r="I133" i="8" s="1"/>
  <c r="G152" i="8"/>
  <c r="I152" i="8" s="1"/>
  <c r="G178" i="8"/>
  <c r="I178" i="8" s="1"/>
  <c r="E14" i="16"/>
  <c r="G14" i="16" s="1"/>
  <c r="E18" i="16"/>
  <c r="G18" i="16" s="1"/>
  <c r="G39" i="8"/>
  <c r="I39" i="8" s="1"/>
  <c r="G51" i="8"/>
  <c r="I51" i="8" s="1"/>
  <c r="G88" i="8"/>
  <c r="I88" i="8" s="1"/>
  <c r="G95" i="8"/>
  <c r="I95" i="8" s="1"/>
  <c r="G124" i="8"/>
  <c r="I124" i="8" s="1"/>
  <c r="G125" i="8"/>
  <c r="I125" i="8" s="1"/>
  <c r="G132" i="8"/>
  <c r="I132" i="8" s="1"/>
  <c r="G143" i="8"/>
  <c r="I143" i="8" s="1"/>
  <c r="G160" i="8"/>
  <c r="I160" i="8" s="1"/>
  <c r="G169" i="8"/>
  <c r="I169" i="8" s="1"/>
  <c r="G186" i="8"/>
  <c r="I186" i="8" s="1"/>
  <c r="G194" i="8"/>
  <c r="I194" i="8" s="1"/>
  <c r="G202" i="8"/>
  <c r="I202" i="8" s="1"/>
  <c r="G210" i="8"/>
  <c r="I210" i="8" s="1"/>
  <c r="G225" i="8"/>
  <c r="I225" i="8" s="1"/>
  <c r="G226" i="8"/>
  <c r="I226" i="8" s="1"/>
  <c r="H93" i="18"/>
  <c r="H91" i="18"/>
  <c r="H90" i="18"/>
  <c r="H89" i="18"/>
  <c r="H88" i="18"/>
  <c r="H87" i="18"/>
  <c r="H86" i="18"/>
  <c r="H85" i="18"/>
  <c r="H84" i="18"/>
  <c r="H82" i="18"/>
  <c r="H81" i="18"/>
  <c r="H80" i="18"/>
  <c r="H79" i="18"/>
  <c r="H78" i="18"/>
  <c r="H77" i="18"/>
  <c r="H76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1" i="18"/>
  <c r="H30" i="18"/>
  <c r="H29" i="18"/>
  <c r="H28" i="18"/>
  <c r="H27" i="18"/>
  <c r="H26" i="18"/>
  <c r="H22" i="18"/>
  <c r="H21" i="18"/>
  <c r="H20" i="18"/>
  <c r="H18" i="18"/>
  <c r="H17" i="18"/>
  <c r="H16" i="18"/>
  <c r="H15" i="18"/>
  <c r="H14" i="18"/>
  <c r="H13" i="18"/>
  <c r="H12" i="18"/>
  <c r="H11" i="18"/>
  <c r="H10" i="18"/>
  <c r="G174" i="8"/>
  <c r="I174" i="8" s="1"/>
  <c r="G158" i="8"/>
  <c r="I158" i="8" s="1"/>
  <c r="G151" i="8"/>
  <c r="I151" i="8" s="1"/>
  <c r="G139" i="8"/>
  <c r="I139" i="8" s="1"/>
  <c r="G118" i="8"/>
  <c r="I118" i="8" s="1"/>
  <c r="G111" i="8"/>
  <c r="I111" i="8" s="1"/>
  <c r="G106" i="8"/>
  <c r="I106" i="8" s="1"/>
  <c r="G99" i="8"/>
  <c r="I99" i="8" s="1"/>
  <c r="G76" i="8"/>
  <c r="I76" i="8" s="1"/>
  <c r="G55" i="8"/>
  <c r="I55" i="8" s="1"/>
  <c r="G56" i="8"/>
  <c r="I56" i="8" s="1"/>
  <c r="G59" i="8"/>
  <c r="I59" i="8" s="1"/>
  <c r="G62" i="8"/>
  <c r="I62" i="8" s="1"/>
  <c r="G63" i="8"/>
  <c r="I63" i="8" s="1"/>
  <c r="G67" i="8"/>
  <c r="I67" i="8" s="1"/>
  <c r="G74" i="8"/>
  <c r="I74" i="8" s="1"/>
  <c r="G77" i="8"/>
  <c r="I77" i="8" s="1"/>
  <c r="G79" i="8"/>
  <c r="I79" i="8" s="1"/>
  <c r="G90" i="8"/>
  <c r="I90" i="8" s="1"/>
  <c r="G93" i="8"/>
  <c r="I93" i="8" s="1"/>
  <c r="G94" i="8"/>
  <c r="I94" i="8" s="1"/>
  <c r="G98" i="8"/>
  <c r="I98" i="8" s="1"/>
  <c r="G101" i="8"/>
  <c r="I101" i="8" s="1"/>
  <c r="G103" i="8"/>
  <c r="I103" i="8" s="1"/>
  <c r="G107" i="8"/>
  <c r="I107" i="8" s="1"/>
  <c r="G108" i="8"/>
  <c r="I108" i="8" s="1"/>
  <c r="G110" i="8"/>
  <c r="I110" i="8" s="1"/>
  <c r="G115" i="8"/>
  <c r="I115" i="8" s="1"/>
  <c r="G117" i="8"/>
  <c r="I117" i="8" s="1"/>
  <c r="G119" i="8"/>
  <c r="I119" i="8" s="1"/>
  <c r="G120" i="8"/>
  <c r="I120" i="8" s="1"/>
  <c r="G138" i="8"/>
  <c r="I138" i="8" s="1"/>
  <c r="G144" i="8"/>
  <c r="I144" i="8" s="1"/>
  <c r="G145" i="8"/>
  <c r="I145" i="8" s="1"/>
  <c r="G147" i="8"/>
  <c r="I147" i="8" s="1"/>
  <c r="G148" i="8"/>
  <c r="I148" i="8" s="1"/>
  <c r="G149" i="8"/>
  <c r="I149" i="8" s="1"/>
  <c r="G156" i="8"/>
  <c r="I156" i="8" s="1"/>
  <c r="G157" i="8"/>
  <c r="I157" i="8" s="1"/>
  <c r="G161" i="8"/>
  <c r="I161" i="8" s="1"/>
  <c r="G163" i="8"/>
  <c r="I163" i="8" s="1"/>
  <c r="G179" i="8"/>
  <c r="I179" i="8" s="1"/>
  <c r="G180" i="8"/>
  <c r="I180" i="8" s="1"/>
  <c r="G181" i="8"/>
  <c r="I181" i="8" s="1"/>
  <c r="G182" i="8"/>
  <c r="I182" i="8" s="1"/>
  <c r="G183" i="8"/>
  <c r="I183" i="8" s="1"/>
  <c r="G184" i="8"/>
  <c r="I184" i="8" s="1"/>
  <c r="G187" i="8"/>
  <c r="I187" i="8" s="1"/>
  <c r="G188" i="8"/>
  <c r="I188" i="8" s="1"/>
  <c r="G189" i="8"/>
  <c r="I189" i="8" s="1"/>
  <c r="G191" i="8"/>
  <c r="I191" i="8" s="1"/>
  <c r="G192" i="8"/>
  <c r="I192" i="8" s="1"/>
  <c r="G218" i="8"/>
  <c r="I218" i="8" s="1"/>
  <c r="G219" i="8"/>
  <c r="I219" i="8" s="1"/>
  <c r="G221" i="8"/>
  <c r="I221" i="8" s="1"/>
  <c r="G222" i="8"/>
  <c r="I222" i="8" s="1"/>
  <c r="G223" i="8"/>
  <c r="I223" i="8" s="1"/>
  <c r="G224" i="8"/>
  <c r="I224" i="8" s="1"/>
  <c r="E21" i="16"/>
  <c r="G21" i="16" s="1"/>
  <c r="E20" i="16"/>
  <c r="G20" i="16" s="1"/>
  <c r="E19" i="16"/>
  <c r="G19" i="16" s="1"/>
  <c r="E17" i="16"/>
  <c r="G17" i="16" s="1"/>
  <c r="E16" i="16"/>
  <c r="G16" i="16" s="1"/>
  <c r="E15" i="16"/>
  <c r="G15" i="16" s="1"/>
  <c r="E13" i="16"/>
  <c r="G13" i="16" s="1"/>
  <c r="G12" i="16"/>
  <c r="G12" i="7"/>
  <c r="G231" i="8"/>
  <c r="I231" i="8" s="1"/>
  <c r="G229" i="8"/>
  <c r="I229" i="8" s="1"/>
  <c r="G228" i="8"/>
  <c r="I228" i="8" s="1"/>
  <c r="G227" i="8"/>
  <c r="I227" i="8" s="1"/>
  <c r="G220" i="8"/>
  <c r="I220" i="8" s="1"/>
  <c r="G216" i="8"/>
  <c r="I216" i="8" s="1"/>
  <c r="G215" i="8"/>
  <c r="I215" i="8" s="1"/>
  <c r="G214" i="8"/>
  <c r="I214" i="8" s="1"/>
  <c r="G213" i="8"/>
  <c r="I213" i="8" s="1"/>
  <c r="G212" i="8"/>
  <c r="I212" i="8" s="1"/>
  <c r="G211" i="8"/>
  <c r="I211" i="8" s="1"/>
  <c r="G208" i="8"/>
  <c r="I208" i="8" s="1"/>
  <c r="G207" i="8"/>
  <c r="I207" i="8" s="1"/>
  <c r="G206" i="8"/>
  <c r="I206" i="8" s="1"/>
  <c r="G205" i="8"/>
  <c r="I205" i="8" s="1"/>
  <c r="G204" i="8"/>
  <c r="I204" i="8" s="1"/>
  <c r="G203" i="8"/>
  <c r="I203" i="8" s="1"/>
  <c r="G200" i="8"/>
  <c r="I200" i="8" s="1"/>
  <c r="G199" i="8"/>
  <c r="I199" i="8" s="1"/>
  <c r="G198" i="8"/>
  <c r="I198" i="8" s="1"/>
  <c r="G197" i="8"/>
  <c r="I197" i="8" s="1"/>
  <c r="G196" i="8"/>
  <c r="I196" i="8" s="1"/>
  <c r="G195" i="8"/>
  <c r="I195" i="8" s="1"/>
  <c r="G190" i="8"/>
  <c r="I190" i="8" s="1"/>
  <c r="G175" i="8"/>
  <c r="I175" i="8" s="1"/>
  <c r="G173" i="8"/>
  <c r="I173" i="8" s="1"/>
  <c r="G172" i="8"/>
  <c r="I172" i="8" s="1"/>
  <c r="G171" i="8"/>
  <c r="I171" i="8" s="1"/>
  <c r="G170" i="8"/>
  <c r="I170" i="8" s="1"/>
  <c r="G168" i="8"/>
  <c r="I168" i="8" s="1"/>
  <c r="G167" i="8"/>
  <c r="I167" i="8" s="1"/>
  <c r="G166" i="8"/>
  <c r="I166" i="8" s="1"/>
  <c r="G165" i="8"/>
  <c r="I165" i="8" s="1"/>
  <c r="G162" i="8"/>
  <c r="I162" i="8" s="1"/>
  <c r="G155" i="8"/>
  <c r="I155" i="8" s="1"/>
  <c r="G154" i="8"/>
  <c r="I154" i="8" s="1"/>
  <c r="G153" i="8"/>
  <c r="I153" i="8" s="1"/>
  <c r="G146" i="8"/>
  <c r="I146" i="8" s="1"/>
  <c r="G141" i="8"/>
  <c r="I141" i="8" s="1"/>
  <c r="G140" i="8"/>
  <c r="I140" i="8" s="1"/>
  <c r="G137" i="8"/>
  <c r="I137" i="8" s="1"/>
  <c r="G134" i="8"/>
  <c r="I134" i="8" s="1"/>
  <c r="G131" i="8"/>
  <c r="I131" i="8" s="1"/>
  <c r="G130" i="8"/>
  <c r="I130" i="8" s="1"/>
  <c r="G129" i="8"/>
  <c r="I129" i="8" s="1"/>
  <c r="G128" i="8"/>
  <c r="I128" i="8" s="1"/>
  <c r="G127" i="8"/>
  <c r="I127" i="8" s="1"/>
  <c r="G126" i="8"/>
  <c r="I126" i="8" s="1"/>
  <c r="G116" i="8"/>
  <c r="I116" i="8" s="1"/>
  <c r="G112" i="8"/>
  <c r="I112" i="8" s="1"/>
  <c r="G102" i="8"/>
  <c r="I102" i="8" s="1"/>
  <c r="G97" i="8"/>
  <c r="I97" i="8" s="1"/>
  <c r="G96" i="8"/>
  <c r="I96" i="8" s="1"/>
  <c r="G92" i="8"/>
  <c r="I92" i="8" s="1"/>
  <c r="G91" i="8"/>
  <c r="I91" i="8" s="1"/>
  <c r="G89" i="8"/>
  <c r="I89" i="8" s="1"/>
  <c r="G86" i="8"/>
  <c r="I86" i="8" s="1"/>
  <c r="G85" i="8"/>
  <c r="I85" i="8" s="1"/>
  <c r="G84" i="8"/>
  <c r="I84" i="8" s="1"/>
  <c r="G83" i="8"/>
  <c r="I83" i="8" s="1"/>
  <c r="G82" i="8"/>
  <c r="I82" i="8" s="1"/>
  <c r="G81" i="8"/>
  <c r="I81" i="8" s="1"/>
  <c r="I80" i="8"/>
  <c r="G75" i="8"/>
  <c r="I75" i="8" s="1"/>
  <c r="G73" i="8"/>
  <c r="I73" i="8" s="1"/>
  <c r="G72" i="8"/>
  <c r="I72" i="8" s="1"/>
  <c r="G70" i="8"/>
  <c r="I70" i="8" s="1"/>
  <c r="G68" i="8"/>
  <c r="I68" i="8" s="1"/>
  <c r="G66" i="8"/>
  <c r="I66" i="8" s="1"/>
  <c r="G65" i="8"/>
  <c r="I65" i="8" s="1"/>
  <c r="G61" i="8"/>
  <c r="I61" i="8" s="1"/>
  <c r="G60" i="8"/>
  <c r="I60" i="8" s="1"/>
  <c r="G58" i="8"/>
  <c r="I58" i="8" s="1"/>
  <c r="G54" i="8"/>
  <c r="I54" i="8" s="1"/>
  <c r="G53" i="8"/>
  <c r="I53" i="8" s="1"/>
  <c r="G49" i="8"/>
  <c r="I49" i="8" s="1"/>
  <c r="G48" i="8"/>
  <c r="I48" i="8" s="1"/>
  <c r="G47" i="8"/>
  <c r="I47" i="8" s="1"/>
  <c r="G46" i="8"/>
  <c r="I46" i="8" s="1"/>
  <c r="G45" i="8"/>
  <c r="I45" i="8" s="1"/>
  <c r="G44" i="8"/>
  <c r="I44" i="8" s="1"/>
  <c r="G40" i="8"/>
  <c r="I40" i="8" s="1"/>
  <c r="G38" i="8"/>
  <c r="I38" i="8" s="1"/>
  <c r="G37" i="8"/>
  <c r="I37" i="8" s="1"/>
  <c r="G36" i="8"/>
  <c r="I36" i="8" s="1"/>
  <c r="G35" i="8"/>
  <c r="I35" i="8" s="1"/>
  <c r="G34" i="8"/>
  <c r="I34" i="8" s="1"/>
  <c r="G33" i="8"/>
  <c r="I33" i="8" s="1"/>
  <c r="G32" i="8"/>
  <c r="I32" i="8" s="1"/>
  <c r="L25" i="13" l="1"/>
  <c r="N25" i="13" s="1"/>
  <c r="L27" i="13"/>
  <c r="N27" i="13" s="1"/>
  <c r="G104" i="8"/>
  <c r="I104" i="8" s="1"/>
  <c r="G87" i="8"/>
  <c r="I87" i="8" s="1"/>
  <c r="G69" i="8"/>
  <c r="I69" i="8" s="1"/>
  <c r="G185" i="8"/>
  <c r="I185" i="8" s="1"/>
  <c r="G113" i="8"/>
  <c r="I113" i="8" s="1"/>
  <c r="G142" i="8"/>
  <c r="I142" i="8" s="1"/>
  <c r="G217" i="8"/>
  <c r="I217" i="8" s="1"/>
  <c r="G193" i="8"/>
  <c r="I193" i="8" s="1"/>
  <c r="G159" i="8"/>
  <c r="I159" i="8" s="1"/>
  <c r="G177" i="8"/>
  <c r="I177" i="8" s="1"/>
  <c r="G201" i="8"/>
  <c r="I201" i="8" s="1"/>
  <c r="G209" i="8"/>
  <c r="I209" i="8" s="1"/>
  <c r="G52" i="8"/>
  <c r="I52" i="8" s="1"/>
  <c r="M7" i="13" l="1"/>
  <c r="K29" i="9"/>
  <c r="K28" i="9"/>
  <c r="J9" i="9" s="1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L58" i="4"/>
  <c r="G15" i="8"/>
  <c r="I15" i="8" s="1"/>
  <c r="G14" i="8"/>
  <c r="I14" i="8" s="1"/>
  <c r="G13" i="8"/>
  <c r="I13" i="8" s="1"/>
  <c r="G12" i="8"/>
  <c r="I12" i="8" s="1"/>
  <c r="G11" i="8"/>
  <c r="I11" i="8" s="1"/>
  <c r="I10" i="8"/>
  <c r="H12" i="2"/>
  <c r="J12" i="2" s="1"/>
  <c r="H11" i="2"/>
  <c r="J11" i="2" s="1"/>
  <c r="L30" i="4"/>
  <c r="L29" i="4"/>
  <c r="L28" i="4"/>
  <c r="L27" i="4"/>
  <c r="L16" i="4"/>
  <c r="K40" i="9" l="1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36" i="9"/>
  <c r="K37" i="9"/>
  <c r="K38" i="9"/>
  <c r="K39" i="9"/>
  <c r="K33" i="9"/>
  <c r="K34" i="9"/>
  <c r="K35" i="9"/>
  <c r="K31" i="9"/>
  <c r="K32" i="9"/>
  <c r="K30" i="9"/>
  <c r="L53" i="4"/>
  <c r="L45" i="4"/>
  <c r="L46" i="4"/>
  <c r="L47" i="4"/>
  <c r="L48" i="4"/>
  <c r="L49" i="4"/>
  <c r="L44" i="4"/>
  <c r="L43" i="4"/>
  <c r="L42" i="4"/>
  <c r="L41" i="4"/>
  <c r="L36" i="4"/>
  <c r="L35" i="4"/>
  <c r="L40" i="4"/>
  <c r="L39" i="4"/>
  <c r="L38" i="4"/>
  <c r="L37" i="4"/>
  <c r="L76" i="4"/>
  <c r="L74" i="4"/>
  <c r="L75" i="4"/>
  <c r="L72" i="4"/>
  <c r="L73" i="4"/>
  <c r="L70" i="4"/>
  <c r="L71" i="4"/>
  <c r="L69" i="4"/>
  <c r="L68" i="4"/>
  <c r="L66" i="4"/>
  <c r="L67" i="4"/>
  <c r="L64" i="4"/>
  <c r="L65" i="4"/>
  <c r="L63" i="4"/>
  <c r="L62" i="4"/>
  <c r="G24" i="8" l="1"/>
  <c r="I24" i="8" s="1"/>
  <c r="G31" i="8"/>
  <c r="I31" i="8" s="1"/>
  <c r="G30" i="8" l="1"/>
  <c r="I30" i="8" s="1"/>
  <c r="G29" i="8" l="1"/>
  <c r="I29" i="8" s="1"/>
  <c r="G27" i="8"/>
  <c r="I27" i="8" s="1"/>
  <c r="G26" i="8"/>
  <c r="I26" i="8" s="1"/>
  <c r="G25" i="8"/>
  <c r="I25" i="8" s="1"/>
  <c r="I23" i="8"/>
  <c r="G19" i="8"/>
  <c r="I19" i="8" s="1"/>
  <c r="G18" i="8"/>
  <c r="I18" i="8" s="1"/>
  <c r="H7" i="8" l="1"/>
  <c r="E13" i="7"/>
  <c r="G13" i="7" s="1"/>
  <c r="H25" i="2" l="1"/>
  <c r="J25" i="2" s="1"/>
  <c r="L25" i="4" l="1"/>
  <c r="L24" i="4"/>
  <c r="L23" i="4"/>
  <c r="L22" i="4"/>
  <c r="E14" i="7" l="1"/>
  <c r="G14" i="7" s="1"/>
  <c r="E15" i="7"/>
  <c r="G15" i="7" s="1"/>
  <c r="E16" i="7"/>
  <c r="G16" i="7" s="1"/>
  <c r="H24" i="2" l="1"/>
  <c r="J24" i="2" s="1"/>
  <c r="H26" i="2"/>
  <c r="J26" i="2" s="1"/>
  <c r="H27" i="2"/>
  <c r="J27" i="2" s="1"/>
  <c r="H21" i="2"/>
  <c r="J21" i="2" s="1"/>
  <c r="H22" i="2"/>
  <c r="J22" i="2" s="1"/>
  <c r="H20" i="2"/>
  <c r="J20" i="2" s="1"/>
  <c r="L13" i="4"/>
  <c r="L14" i="4"/>
  <c r="L12" i="4"/>
  <c r="K9" i="4" l="1"/>
  <c r="I6" i="2"/>
</calcChain>
</file>

<file path=xl/sharedStrings.xml><?xml version="1.0" encoding="utf-8"?>
<sst xmlns="http://schemas.openxmlformats.org/spreadsheetml/2006/main" count="3910" uniqueCount="1978">
  <si>
    <t>Артикул</t>
  </si>
  <si>
    <t>Размер</t>
  </si>
  <si>
    <t>Вес, г</t>
  </si>
  <si>
    <t>Упаковка, шт.</t>
  </si>
  <si>
    <t>Коробка, шт.</t>
  </si>
  <si>
    <t>EU.YT1282030 12_k</t>
  </si>
  <si>
    <t>1/2"</t>
  </si>
  <si>
    <t>EU.YT1282040 34_k</t>
  </si>
  <si>
    <t>3/4"</t>
  </si>
  <si>
    <t>EU.YT1282050 1_k</t>
  </si>
  <si>
    <t>1"</t>
  </si>
  <si>
    <t>EU.YT1282060 114_k</t>
  </si>
  <si>
    <t>1 1/4"</t>
  </si>
  <si>
    <t>EU.YT1282070 112_k</t>
  </si>
  <si>
    <t>1 1/2"</t>
  </si>
  <si>
    <t>EU.YT1282080 2_k</t>
  </si>
  <si>
    <t>2"</t>
  </si>
  <si>
    <t>EU.YT1283030 12_k</t>
  </si>
  <si>
    <t>EU.YT1283040 34_k</t>
  </si>
  <si>
    <t>EU.YT1283050 1_k</t>
  </si>
  <si>
    <t>EU.YT1283060 114_k</t>
  </si>
  <si>
    <t>EU.YT1283070 112_k</t>
  </si>
  <si>
    <t>EU.YT1283080 2_k</t>
  </si>
  <si>
    <t>EU.YT1284030 12_k</t>
  </si>
  <si>
    <t>EU.YT1284040 34_k</t>
  </si>
  <si>
    <t>EU.YT1284050 1_k</t>
  </si>
  <si>
    <t>EU.YT1285030 12_k</t>
  </si>
  <si>
    <t>EU.YT1285040 34_k</t>
  </si>
  <si>
    <t>EU.YT1285050 1_k</t>
  </si>
  <si>
    <t>EU.YT1286030 12_k</t>
  </si>
  <si>
    <t>EU.YT1287030 12_k</t>
  </si>
  <si>
    <t>EU.YT1287040 34_k</t>
  </si>
  <si>
    <t>EU.YT1287050 1_k</t>
  </si>
  <si>
    <t>EU.YT1287060 114_k</t>
  </si>
  <si>
    <t>EU.YT1287070 112_k</t>
  </si>
  <si>
    <t>EU.YT1287080 2_k</t>
  </si>
  <si>
    <t>EU.YT1288030 12_k</t>
  </si>
  <si>
    <t>EU.YT1288040 34_k</t>
  </si>
  <si>
    <t>EU.YT1086035 12_k</t>
  </si>
  <si>
    <t>EU.YT1016032 12_k</t>
  </si>
  <si>
    <t>EU.YT1016042 34_k</t>
  </si>
  <si>
    <t>EU.YT2075030 12_k</t>
  </si>
  <si>
    <t>EU.YT1089030 12_k</t>
  </si>
  <si>
    <t>EU.YT5055030 12x12_k</t>
  </si>
  <si>
    <t>1/2"x1/2"</t>
  </si>
  <si>
    <t>EU.YT5055040 12x34_k</t>
  </si>
  <si>
    <t>1/2"x3/4"</t>
  </si>
  <si>
    <t>EU.YT5014235 12x34x12_k</t>
  </si>
  <si>
    <t>1/2"x3/4"x1/2"</t>
  </si>
  <si>
    <t>EU.YT4009037 12_k</t>
  </si>
  <si>
    <t>EU.YT4009047 34_k</t>
  </si>
  <si>
    <t>EU.YT4009057 1_k</t>
  </si>
  <si>
    <t>EU.YT4009067 114_k</t>
  </si>
  <si>
    <t>EU.YT4022035 12_k</t>
  </si>
  <si>
    <t>EU.YT4022045 34_k</t>
  </si>
  <si>
    <t>EU.YT4056035 12_k</t>
  </si>
  <si>
    <t>EU.YT4056045 34_k</t>
  </si>
  <si>
    <t>EU.YT4056055 1_k</t>
  </si>
  <si>
    <t>EU.YT4056065 114_k</t>
  </si>
  <si>
    <t>Резьбовые фитинги Kromwell</t>
  </si>
  <si>
    <t>• Материал: высокопрочная горячепрессованная латунь CW617N стандарта EN12165</t>
  </si>
  <si>
    <t>• Резьба: трубная (дюймовая) цилиндрическая по ГОСТ 6357 (класс точности «В»), соответствует стандарту ISO 228-1.</t>
  </si>
  <si>
    <t>EU.ST3047035 12</t>
  </si>
  <si>
    <t>EU.ST3047045 34</t>
  </si>
  <si>
    <t>EU.ST3047055 1</t>
  </si>
  <si>
    <t>EU.ST3047065 114</t>
  </si>
  <si>
    <t>EU.ST3047075 112</t>
  </si>
  <si>
    <t xml:space="preserve"> 1 1/2"</t>
    <phoneticPr fontId="0" type="noConversion"/>
  </si>
  <si>
    <t>EU.ST3047145 34x12x34</t>
  </si>
  <si>
    <t>EU.ST3047215 1x12x1</t>
  </si>
  <si>
    <t>1"х1/2"х1"</t>
  </si>
  <si>
    <t>EU.ST3047165 1x34x1</t>
  </si>
  <si>
    <t>1"х3/4"х1</t>
  </si>
  <si>
    <t>EU.ST3047195 114x1x114</t>
  </si>
  <si>
    <t>1 1/4"х1"х1 1/4"</t>
  </si>
  <si>
    <t>EU.ST3047265 114x12x114</t>
  </si>
  <si>
    <t>EU.ST3033035 12</t>
  </si>
  <si>
    <t>EU.ST3033045 34</t>
  </si>
  <si>
    <t>EU.ST3033075 112</t>
  </si>
  <si>
    <t>EU.ST3015035 12</t>
  </si>
  <si>
    <t>EU.ST3015045 34</t>
  </si>
  <si>
    <t>EU.ST3015055 1</t>
  </si>
  <si>
    <t>EU.ST3012145 34x12</t>
  </si>
  <si>
    <t>3/4"х1/2"</t>
  </si>
  <si>
    <t>EU.ST3012165 1x12</t>
  </si>
  <si>
    <t>1"х1/2"</t>
  </si>
  <si>
    <t>EU.ST3012175 1x34</t>
  </si>
  <si>
    <t>1"х3/4"</t>
  </si>
  <si>
    <t>EU.ST3012185 114x34</t>
  </si>
  <si>
    <t>1 1/4"х3/4"</t>
  </si>
  <si>
    <t>EU.ST3012195 114x1</t>
  </si>
  <si>
    <t>1 1/4"х1"</t>
  </si>
  <si>
    <t>EU.ST3012325 114x12</t>
  </si>
  <si>
    <t>1 1/4"х1/2"</t>
  </si>
  <si>
    <t>EU.ST3012445 112x114</t>
  </si>
  <si>
    <t>EU.ST3012535 2x1</t>
  </si>
  <si>
    <t>2 "х1"</t>
  </si>
  <si>
    <t>EU.ST3012545 2x114</t>
  </si>
  <si>
    <t>2 "х1 1/4"</t>
  </si>
  <si>
    <t>EU.ST3012555 2x112</t>
  </si>
  <si>
    <t>2 "х11/2"</t>
  </si>
  <si>
    <t>EU.ST3021035 12</t>
  </si>
  <si>
    <t>EU.ST3021045 34</t>
  </si>
  <si>
    <t>EU.ST3021055 1</t>
  </si>
  <si>
    <t>EU.ST3024035 12</t>
  </si>
  <si>
    <t>EU.ST3024045 34</t>
  </si>
  <si>
    <t>EU.ST3024055 1</t>
  </si>
  <si>
    <t xml:space="preserve">1" </t>
  </si>
  <si>
    <t>EU.ST3024075 112</t>
  </si>
  <si>
    <t>EU.ST3024085 2</t>
  </si>
  <si>
    <t>EU.ST3031035 12</t>
  </si>
  <si>
    <t>EU.ST3031045 34</t>
  </si>
  <si>
    <t>EU.ST3031055 1</t>
  </si>
  <si>
    <t>EU.ST3038035 12</t>
  </si>
  <si>
    <t>EU.ST3038045 34</t>
  </si>
  <si>
    <t>EU.ST3038055 1</t>
  </si>
  <si>
    <t>EU.ST3038065 114</t>
  </si>
  <si>
    <t>EU.ST3038075 112</t>
  </si>
  <si>
    <t>EU.ST3038085 2</t>
  </si>
  <si>
    <t>2 "</t>
  </si>
  <si>
    <t>EU.ST3046035 12</t>
  </si>
  <si>
    <t>EU.ST3046045 34</t>
  </si>
  <si>
    <t>EU.ST3046055 1</t>
  </si>
  <si>
    <t>EU.ST3046335 114</t>
  </si>
  <si>
    <t>EU.ST3046075 112</t>
  </si>
  <si>
    <t>EU.ST3046085 2</t>
  </si>
  <si>
    <t>2"</t>
    <phoneticPr fontId="0" type="noConversion"/>
  </si>
  <si>
    <t>EU.ST3059155 12</t>
  </si>
  <si>
    <t>EU.ST3059175 34</t>
  </si>
  <si>
    <t>EU.ST3014035 12</t>
  </si>
  <si>
    <t>EU.ST3014045 34</t>
  </si>
  <si>
    <t>EU.ST3014055 1</t>
  </si>
  <si>
    <t>EU.ST3014065 114</t>
  </si>
  <si>
    <t>EU.ST3014075 112</t>
  </si>
  <si>
    <t>EU.ST3014085 2</t>
  </si>
  <si>
    <t>EU.ST3037060 12x60</t>
  </si>
  <si>
    <t>EU.ST3037080 12x80</t>
  </si>
  <si>
    <t>EU.ST3095200 12x200</t>
  </si>
  <si>
    <t xml:space="preserve"> 1/2" х 200</t>
    <phoneticPr fontId="0" type="noConversion"/>
  </si>
  <si>
    <t>EU.ST3095250 12x250</t>
  </si>
  <si>
    <t>1/2" х 250</t>
    <phoneticPr fontId="0" type="noConversion"/>
  </si>
  <si>
    <t>EU.ST3271015 12x10</t>
  </si>
  <si>
    <t>1/2"x10 mm</t>
  </si>
  <si>
    <t>EU.ST3271025 12x15</t>
  </si>
  <si>
    <t>1/2"x15 mm</t>
  </si>
  <si>
    <t>EU.ST3271035 12x20</t>
  </si>
  <si>
    <t>1/2"x20 mm</t>
  </si>
  <si>
    <t>EU.ST3271055 12x30</t>
  </si>
  <si>
    <t>1/2"x30 mm</t>
  </si>
  <si>
    <t>EU.ST3271075 12x40</t>
  </si>
  <si>
    <t>EU.ST3271095 12x50</t>
  </si>
  <si>
    <t>EU.ST3013115 38x14</t>
  </si>
  <si>
    <t>EU.ST3013215 12x14</t>
  </si>
  <si>
    <t xml:space="preserve"> 1/2" х 1/4"</t>
  </si>
  <si>
    <t>EU.ST3013135 12x38</t>
  </si>
  <si>
    <t xml:space="preserve"> 1/2" х 3/8"</t>
    <phoneticPr fontId="0" type="noConversion"/>
  </si>
  <si>
    <t>EU.ST3013155 34x12</t>
  </si>
  <si>
    <t>EU.ST3013165 1x12</t>
  </si>
  <si>
    <t>EU.ST3013175 1x34</t>
  </si>
  <si>
    <t>EU.ST3013325 114x12</t>
  </si>
  <si>
    <t>EU.ST3013185 114x34</t>
  </si>
  <si>
    <t>EU.ST3013195 114x1</t>
  </si>
  <si>
    <t>EU.ST3013325 112x12</t>
  </si>
  <si>
    <t>1 1/2"х1/2"</t>
  </si>
  <si>
    <t>EU.ST3013295 112x1</t>
  </si>
  <si>
    <t>1 1/2"х1"</t>
  </si>
  <si>
    <t>EU.ST3013335 112x114</t>
  </si>
  <si>
    <t>EU.ST3013445 2x114</t>
  </si>
  <si>
    <t>2"х1 1/4"</t>
  </si>
  <si>
    <t>EU.ST3018135 12x14</t>
  </si>
  <si>
    <t>EU.ST3018145 12x38</t>
  </si>
  <si>
    <t>1/2"х3/8"</t>
  </si>
  <si>
    <t>EU.ST3018155 34x12</t>
  </si>
  <si>
    <t>EU.ST3018165 1x12</t>
  </si>
  <si>
    <t>EU.ST3018175 1x34</t>
  </si>
  <si>
    <t>EU.ST3018205 114x12</t>
  </si>
  <si>
    <t>EU.ST3018185 114x34</t>
  </si>
  <si>
    <t>EU.ST3018195 114x1</t>
  </si>
  <si>
    <t>EU.ST3018305 112x12</t>
  </si>
  <si>
    <t>EU.ST3018425 112x34</t>
  </si>
  <si>
    <t>1 1/2"х3/4"</t>
  </si>
  <si>
    <t>EU.ST3018325 112x1</t>
  </si>
  <si>
    <t>EU.ST3019035 12</t>
  </si>
  <si>
    <t>EU.ST3019045 34</t>
  </si>
  <si>
    <t>EU.ST3019055 1</t>
  </si>
  <si>
    <t>EU.ST3019065 114</t>
  </si>
  <si>
    <t>EU.ST3019075 112</t>
  </si>
  <si>
    <t>EU.ST3019085 2</t>
  </si>
  <si>
    <t>EU.ST3017035 12</t>
  </si>
  <si>
    <t>EU.ST3017045 34</t>
  </si>
  <si>
    <t>EU.ST3017055 1</t>
  </si>
  <si>
    <t>EU.ST3017065 114</t>
  </si>
  <si>
    <t>EU.ST3017075 112</t>
  </si>
  <si>
    <t>EU.ST3017085 2</t>
  </si>
  <si>
    <t>EU.ST3050125 12x14</t>
  </si>
  <si>
    <t>EU.ST3050135 12x38</t>
  </si>
  <si>
    <t>EU.ST3050155 34x12</t>
  </si>
  <si>
    <t>EU.ST3050165 1x12</t>
  </si>
  <si>
    <t>EU.ST3050175 1x34</t>
  </si>
  <si>
    <t>EU.ST3050205 114x12</t>
  </si>
  <si>
    <t>EU.ST3050185 114x34</t>
  </si>
  <si>
    <t>EU.ST3050195 114x1</t>
  </si>
  <si>
    <t>EU.ST3076035 12</t>
  </si>
  <si>
    <t>EU.ST3076045 34</t>
  </si>
  <si>
    <t>EU.ST3022045 34</t>
  </si>
  <si>
    <t>3/4"</t>
    <phoneticPr fontId="0" type="noConversion"/>
  </si>
  <si>
    <t>EU.ST3022055 1</t>
  </si>
  <si>
    <t>EU.ST3022065 114</t>
  </si>
  <si>
    <t>1 1/4"</t>
    <phoneticPr fontId="0" type="noConversion"/>
  </si>
  <si>
    <t>EU.ST3049035 12</t>
  </si>
  <si>
    <t>EU.ST3051035 12</t>
  </si>
  <si>
    <t>EU.ST3272035 12</t>
  </si>
  <si>
    <t>EU.ST3026030 12</t>
  </si>
  <si>
    <t>EU.ST3137460</t>
  </si>
  <si>
    <t>1"x1"x1"x1/4"x1/4"</t>
  </si>
  <si>
    <t>EU.ST6081351 1x34x3_k</t>
  </si>
  <si>
    <t>1"x3/4"х3</t>
  </si>
  <si>
    <t>EU.ST6081451 1x34x4_k</t>
  </si>
  <si>
    <t>1"x3/4"х4</t>
  </si>
  <si>
    <t>EU.ST6081551 1x34x5_k</t>
  </si>
  <si>
    <t>1"x3/4"х5</t>
  </si>
  <si>
    <t>EU.ST6081651 1x34x6_k</t>
  </si>
  <si>
    <t>1"x3/4"х6</t>
  </si>
  <si>
    <t>EU.ST6081751 1x34x7_k</t>
  </si>
  <si>
    <t>1"x3/4"х7</t>
  </si>
  <si>
    <t>EU.ST6081851 1x34x8_k</t>
  </si>
  <si>
    <t>1"x3/4"х8</t>
  </si>
  <si>
    <t>EU.ST6081361 114x34x3</t>
  </si>
  <si>
    <t>1 1/4"x3/4"х3</t>
  </si>
  <si>
    <t>EU.ST6079350 1x34x3_k</t>
  </si>
  <si>
    <t>EU.ST6079450 1x34x4_k</t>
  </si>
  <si>
    <t>EU.ST6079550 1x34x5_k</t>
  </si>
  <si>
    <t>EU.ST6079650 1x34x6_k</t>
  </si>
  <si>
    <t>EU.ST6079750 1x34x7_k</t>
  </si>
  <si>
    <t>EU.ST6079850 1x34x8_k</t>
  </si>
  <si>
    <t>EU.ST6079760 114x34x7</t>
  </si>
  <si>
    <t>Кран шаровый  1 1/4" латунный коллекторный с  термометром (диапазон 0-80 ⁰С, D=40 мм), угловой</t>
  </si>
  <si>
    <t>EU.ST6043060 114</t>
  </si>
  <si>
    <t>EU.ST6022030 12</t>
  </si>
  <si>
    <t>Дренажный шаровой кран с пробкой. Наружная резьба 1/2"</t>
  </si>
  <si>
    <t>EU.ST1058035 12</t>
  </si>
  <si>
    <t>EU.ST3078125 2x34x12_k</t>
  </si>
  <si>
    <t>2выхода - 3/4" х 1/2"</t>
  </si>
  <si>
    <t>EU.ST3078135 3x34x12_k</t>
  </si>
  <si>
    <t>3выхода - 3/4" х 1/2"</t>
  </si>
  <si>
    <t>EU.ST3078145 4x34x12_k</t>
  </si>
  <si>
    <t>4выхода - 3/4" х 1/2"</t>
  </si>
  <si>
    <t>EU.ST3078275 2x1x12_k</t>
  </si>
  <si>
    <t>2выхода - 1" х 1/2"</t>
  </si>
  <si>
    <t>EU.ST3078285 3x1x12_k</t>
  </si>
  <si>
    <t>3выхода - 1" х 1/2"</t>
  </si>
  <si>
    <t>EU.ST3078295 4x1x12_k</t>
  </si>
  <si>
    <t>4выхода - 1" х 1/2"</t>
  </si>
  <si>
    <t>Коллектор с отсекающими шаровыми кранами (2, 3 выхода)</t>
  </si>
  <si>
    <t>EU.ST3042125 2x34x12_k</t>
  </si>
  <si>
    <t>EU.ST3042135 3x34x12_k</t>
  </si>
  <si>
    <t>EU.ST3042275 2x1x12_k</t>
  </si>
  <si>
    <t>EU.ST3042285 3x1x12_k</t>
  </si>
  <si>
    <t>Соединитель обжимной коллекторный для металлополимерной трубы</t>
  </si>
  <si>
    <t>EU.ST3273035 16x2x12_k</t>
  </si>
  <si>
    <t>Ø16x2 - 1/2"</t>
  </si>
  <si>
    <t>Соединитель обжимной коллекторный EВРОКОНУС для металлополимерной трубы</t>
  </si>
  <si>
    <t>EU.ST3287030 16x2x34_k</t>
  </si>
  <si>
    <t>Ø16x2 - 3/4"</t>
  </si>
  <si>
    <t>EU.ST3287040 20x2x34_k</t>
  </si>
  <si>
    <t>Ø20x2 - 3/4"</t>
  </si>
  <si>
    <t>Соединитель обжимной коллекторный EВРОКОНУС для PEX трубы</t>
  </si>
  <si>
    <t>EU.ST3288030 16x2x34_k</t>
  </si>
  <si>
    <t>EU.ST3288040 20x2x34_k</t>
  </si>
  <si>
    <t>Расходомер коллекторный с присоединителем , 0-5 л/мин</t>
  </si>
  <si>
    <t>EU.ST6047040 12_k</t>
  </si>
  <si>
    <t>Пробка коллекторная концевая с уплотнителем</t>
  </si>
  <si>
    <t>EU.ST6211040 34_k</t>
  </si>
  <si>
    <t>EU.ST6211050 1_k</t>
  </si>
  <si>
    <t>Ниппель коллекторный соединительный с уплотнителями</t>
  </si>
  <si>
    <t>EU.ST6240040 34_k</t>
  </si>
  <si>
    <t>EU.ST6240050 1_k</t>
  </si>
  <si>
    <t>EU.ST6122030 12_k</t>
  </si>
  <si>
    <t>EU.ST6122040 34_k</t>
  </si>
  <si>
    <t>EU.ST6123030 12_k</t>
  </si>
  <si>
    <t>EU.ST6123040 34_k</t>
  </si>
  <si>
    <t>EU.ST6015045 12_k</t>
  </si>
  <si>
    <t>1/2"х3/4"</t>
  </si>
  <si>
    <t>EU.ST6014045 12_k</t>
  </si>
  <si>
    <t>EU.ST6130030 12_k</t>
  </si>
  <si>
    <t>EU.ST6130040 34_k</t>
  </si>
  <si>
    <t>EU.ST6131030 12_k</t>
  </si>
  <si>
    <t>EU.ST6131040 34_k</t>
  </si>
  <si>
    <t>Клапан терморегулирующий угловой</t>
  </si>
  <si>
    <t>EU.ST6120030 12_k</t>
  </si>
  <si>
    <t>EU.ST6120040 34_k</t>
  </si>
  <si>
    <t>Клапан терморегулирующий прямой</t>
  </si>
  <si>
    <t>EU.ST6121030 12_k</t>
  </si>
  <si>
    <t>EU.ST6121040 34_k</t>
  </si>
  <si>
    <t>EU.ST6136 M30x1.5_k</t>
  </si>
  <si>
    <t>M30x1,5</t>
  </si>
  <si>
    <t>1/2"х1"</t>
  </si>
  <si>
    <t>Воздухоотводчик автоматический. Наружная резьба</t>
  </si>
  <si>
    <t>EU.ST6022033 12_k</t>
  </si>
  <si>
    <t>Воздухоотводчик автоматический угловой универсальный</t>
  </si>
  <si>
    <t>EU.ST6033035 12_k</t>
  </si>
  <si>
    <t>EU.ST6033045 34_k</t>
  </si>
  <si>
    <t>EU.ST6196030 12_k</t>
  </si>
  <si>
    <t>EU.ST6186031 12_k</t>
  </si>
  <si>
    <t>1/2"-3bar</t>
  </si>
  <si>
    <t>EU.ST6186032 12_k</t>
  </si>
  <si>
    <t>1/2"-6bar</t>
  </si>
  <si>
    <t>EU.ST6197030 12_k</t>
  </si>
  <si>
    <t>EU.ST6197040 34_k</t>
  </si>
  <si>
    <t>EU.ST6026035 12_k</t>
  </si>
  <si>
    <t>EU.ST6026045 34_k</t>
  </si>
  <si>
    <t>EU.ST6026055 1_k</t>
  </si>
  <si>
    <t>EU.ST6198030 12_k</t>
  </si>
  <si>
    <t>EU.ST6199030 12_k</t>
  </si>
  <si>
    <t>EU.SD8004034 34</t>
  </si>
  <si>
    <t>EU.ST4108030 12</t>
  </si>
  <si>
    <t>EU.ST4108060 114</t>
  </si>
  <si>
    <t>Соединитель обжимной с переходом на внутреннюю резьбу</t>
  </si>
  <si>
    <t>EU.MY6502 16x12</t>
  </si>
  <si>
    <t>16x1/2"</t>
  </si>
  <si>
    <t>16x3/4"</t>
  </si>
  <si>
    <t>EU.MY6502 26x34</t>
  </si>
  <si>
    <t>26x3/4"</t>
  </si>
  <si>
    <t>Соединитель обжимной</t>
  </si>
  <si>
    <t>EU.MY6503 26</t>
  </si>
  <si>
    <t>EU.MY6503 20x16</t>
  </si>
  <si>
    <t>20x16</t>
  </si>
  <si>
    <t>EU.MY6503 26x16</t>
  </si>
  <si>
    <t>26x16</t>
  </si>
  <si>
    <t>EU.MY6503 26x20</t>
  </si>
  <si>
    <t>26x20</t>
  </si>
  <si>
    <t>EU.MY6509 20x16x20</t>
  </si>
  <si>
    <t>20x16x20</t>
  </si>
  <si>
    <t>EU.MY6509 26x16x26</t>
  </si>
  <si>
    <t>26x16x26</t>
  </si>
  <si>
    <t>EU.MY6509 26x20x26</t>
  </si>
  <si>
    <t>26x20x26</t>
  </si>
  <si>
    <t>EU.MY6509 20x16x16</t>
  </si>
  <si>
    <t>EU.MY6509 20x20x16</t>
  </si>
  <si>
    <t>20x20x16</t>
  </si>
  <si>
    <t>Тройник обжимной с переходом на внутреннюю резьбу</t>
  </si>
  <si>
    <t>EU.MY6508 16x34x16</t>
  </si>
  <si>
    <t>EU.MY6508 20x34x20</t>
  </si>
  <si>
    <t>20x3/4"</t>
  </si>
  <si>
    <t>EU.MY6508 26x34x26</t>
  </si>
  <si>
    <t>EU.MY6508 26x1x26</t>
  </si>
  <si>
    <t>26x1"</t>
  </si>
  <si>
    <t>Тройник обжимной с переходом на наружную резьбу</t>
  </si>
  <si>
    <t>EU.MY6507 26x34x26</t>
  </si>
  <si>
    <t>Крестовина обжимная</t>
  </si>
  <si>
    <t>EU.MY6510 16</t>
  </si>
  <si>
    <t>EU.MY6505 16x12</t>
  </si>
  <si>
    <t>EU.MY6505 20x34</t>
  </si>
  <si>
    <t>EU.MY6505 26x34</t>
  </si>
  <si>
    <t>EU.MY6505 26x1</t>
  </si>
  <si>
    <t>Угольник обжимной с переходом на наружную резьбу</t>
  </si>
  <si>
    <t>EU.MY6504 16x34</t>
  </si>
  <si>
    <t>EU.MY6504 26x34</t>
  </si>
  <si>
    <t>EU.MY6504 26x1</t>
  </si>
  <si>
    <t>EU.MY6511 20x12</t>
  </si>
  <si>
    <t>20x1/2"</t>
  </si>
  <si>
    <t>Cоединитель пресс с переходом на наружную резьбу</t>
  </si>
  <si>
    <t>EU.MY6701 16x34</t>
  </si>
  <si>
    <t>EU.MY6701 20x12</t>
  </si>
  <si>
    <t>Cоединитель пресс с переходом на внутреннюю резьбу</t>
  </si>
  <si>
    <t>EU.MY6702 16x12</t>
  </si>
  <si>
    <t>EU.MY6702 16x34</t>
  </si>
  <si>
    <t>EU.MY6702 20x34</t>
  </si>
  <si>
    <t>EU.MY6702 26x1</t>
  </si>
  <si>
    <t>Соединитель пресс</t>
  </si>
  <si>
    <t>EU.MY6703 20</t>
  </si>
  <si>
    <t>Соединитель пресс редукционный</t>
  </si>
  <si>
    <t>EU.MY6703 20x16</t>
  </si>
  <si>
    <t>EU.MY6703 26x16</t>
  </si>
  <si>
    <t>Пресс-тройник</t>
  </si>
  <si>
    <t>EU.MY6709 26x20x26</t>
  </si>
  <si>
    <t>EU.MY6709 20x20x16</t>
  </si>
  <si>
    <t>EU.MY6709 26x16x20</t>
  </si>
  <si>
    <t>26x16x20</t>
  </si>
  <si>
    <t>EU.MY6709 26x20x16</t>
  </si>
  <si>
    <t>EU.MY6709 26x20x20</t>
  </si>
  <si>
    <t>26x20x20</t>
  </si>
  <si>
    <t>EU.MY6709 26x26x20</t>
  </si>
  <si>
    <t>26x26x20</t>
  </si>
  <si>
    <t>Пресс-тройник с переходом на внутреннюю резьбу</t>
  </si>
  <si>
    <t>EU.MY6708 20x12x20</t>
  </si>
  <si>
    <t>20x1/2"x20</t>
  </si>
  <si>
    <t>EU.MY6708 20x34x20</t>
  </si>
  <si>
    <t>20x3/4"x20</t>
  </si>
  <si>
    <t>EU.MY6708 26x34x26</t>
  </si>
  <si>
    <t>26x3/4"x26</t>
  </si>
  <si>
    <t>EU.MY6708 32x1x32</t>
  </si>
  <si>
    <t>Пресс-тройник с переходом на наружную резьбу</t>
  </si>
  <si>
    <t>EU.MY6707 16x12x16</t>
  </si>
  <si>
    <t>16x1/2"x16</t>
  </si>
  <si>
    <t>EU.MY6707 20x12x20</t>
  </si>
  <si>
    <t>EU.MY6707 20x34x20</t>
  </si>
  <si>
    <t>EU.MY6707 26x34x26</t>
  </si>
  <si>
    <t>Пресс-угольник с переходом на внутреннюю резьбу</t>
  </si>
  <si>
    <t>EU.MY6705 16x34</t>
  </si>
  <si>
    <t>EU.MY6705 20x34</t>
  </si>
  <si>
    <t>EU.MY6705 26x34</t>
  </si>
  <si>
    <t>EU.MY6705 26x1</t>
  </si>
  <si>
    <t>Пресс-угольник с переходом на наружную резьбу</t>
  </si>
  <si>
    <t>EU.MY6704 16x12</t>
  </si>
  <si>
    <t>EU.MY6704 26x1</t>
  </si>
  <si>
    <t>EU.MY6710 20x12</t>
  </si>
  <si>
    <t>Характеристики</t>
  </si>
  <si>
    <t>Высота,  мм</t>
  </si>
  <si>
    <t>Комплект для монтажа радиатора, с  тремя кронштейнами</t>
  </si>
  <si>
    <t>EU.ST6134030 12_k</t>
  </si>
  <si>
    <t>EU.ST6134040 34_k</t>
  </si>
  <si>
    <t>EU.ST6154030 12_k</t>
  </si>
  <si>
    <t>EU.ST6154040 34_k</t>
  </si>
  <si>
    <t>Комплект для монтажа радиатора, без кронштейнов</t>
  </si>
  <si>
    <t>EU.ST6162030 12_k</t>
  </si>
  <si>
    <t>EU.ST6162040 34_k</t>
  </si>
  <si>
    <t>Комплектующие Kromwell для монтажа радиаторов</t>
  </si>
  <si>
    <t>EU.RU6252030 180x7</t>
  </si>
  <si>
    <t>Кронштейны для радиаторов  угловые универсальные</t>
  </si>
  <si>
    <t>EU.RU6252040</t>
  </si>
  <si>
    <t>95 х 50 х 40</t>
  </si>
  <si>
    <t>Заглушка для пробок  радиатора</t>
  </si>
  <si>
    <t>EU.ST6253301 12_k</t>
  </si>
  <si>
    <t>EU.ST6253302 34_k</t>
  </si>
  <si>
    <t>Воздухоотводчик ручной (Кран Маевского) 1/2"</t>
  </si>
  <si>
    <t>EU.ST6253311 12_k</t>
  </si>
  <si>
    <t>EU.ST6253311 34_k</t>
  </si>
  <si>
    <t>Ниппель межсекционный радиаторный</t>
  </si>
  <si>
    <t>EU.ST6253305_k</t>
  </si>
  <si>
    <t>Прокладка паронитовая межсекционная</t>
  </si>
  <si>
    <t>EU.ST6253306_k</t>
  </si>
  <si>
    <t>Пластиковый ключ  накидной для  радиаторных пробок</t>
  </si>
  <si>
    <t>EU.ST6254040_k</t>
  </si>
  <si>
    <t>мм</t>
  </si>
  <si>
    <t>шт.</t>
  </si>
  <si>
    <t>PE 25/6 180</t>
  </si>
  <si>
    <t>Максимальное рабочее давление, бар</t>
  </si>
  <si>
    <t>Присоединение насоса, дюйм</t>
  </si>
  <si>
    <t xml:space="preserve">Цена </t>
  </si>
  <si>
    <t>PS 25/4G 180</t>
  </si>
  <si>
    <t>PS 25/6G 180</t>
  </si>
  <si>
    <t>PS 25/6 130</t>
  </si>
  <si>
    <t>PS 25/8G 180</t>
  </si>
  <si>
    <t>PS 32/4G 180</t>
  </si>
  <si>
    <t>PS 32/6G 180</t>
  </si>
  <si>
    <t>PS 32/8G 180</t>
  </si>
  <si>
    <t>м</t>
  </si>
  <si>
    <t>Автоматика</t>
  </si>
  <si>
    <t>Ваша скидка</t>
  </si>
  <si>
    <t xml:space="preserve">Проставьте, пожалуйста, обозначенную Вашим менеджером скидку в  поле "Ваша скидка" </t>
  </si>
  <si>
    <t>Цена со скидкой</t>
  </si>
  <si>
    <t>Фото</t>
  </si>
  <si>
    <t>Наименование товара</t>
  </si>
  <si>
    <t>Трубы из нержавеющей стали AISI 304 EN10312, Китай</t>
  </si>
  <si>
    <t>Ед/изм</t>
  </si>
  <si>
    <t>KW.ST900.304.1510</t>
  </si>
  <si>
    <t>KW.ST900.304.2212</t>
  </si>
  <si>
    <t>KW.ST900.304.1510 RU</t>
  </si>
  <si>
    <t>Труба из нержавеющей стали AISI 304, 15х1,0 РФ</t>
  </si>
  <si>
    <t>-</t>
  </si>
  <si>
    <t>KW.ST900.304.2212 RU</t>
  </si>
  <si>
    <t>Труба из нержавеющей стали AISI 304, 22х1,2 РФ</t>
  </si>
  <si>
    <t>KW.ST900.304.2812 RU</t>
  </si>
  <si>
    <t>Труба из нержавеющей стали AISI 304, 28х1,2 РФ</t>
  </si>
  <si>
    <t>KW.ST900.304.3515 RU</t>
  </si>
  <si>
    <t>Труба из нержавеющей стали AISI 304, 35х1,5 РФ</t>
  </si>
  <si>
    <t>Фитинги из нержавеющей стали AISI 304</t>
  </si>
  <si>
    <t>KW.SP903001515</t>
  </si>
  <si>
    <t>Пресс-муфта из нержавеющей стали равнопроходная 15х15</t>
  </si>
  <si>
    <t>шт</t>
  </si>
  <si>
    <t>KW.SP903002222</t>
  </si>
  <si>
    <t>Пресс-муфта из нержавеющей стали равнопроходная 22х22</t>
  </si>
  <si>
    <t>KW.SP903002828</t>
  </si>
  <si>
    <t>Пресс-муфта из нержавеющей стали равнопроходная 28х28</t>
  </si>
  <si>
    <t>KW.SP903003535</t>
  </si>
  <si>
    <t>Пресс-муфта из нержавеющей стали равнопроходная 35х35</t>
  </si>
  <si>
    <t>KW.SP903004242</t>
  </si>
  <si>
    <t>Пресс-муфта из нержавеющей стали равнопроходная 42х42</t>
  </si>
  <si>
    <t>KW.SP958001515</t>
  </si>
  <si>
    <t>Пресс-угольник 45° из нержавеющей стали раструб-труба 15х15</t>
  </si>
  <si>
    <t>KW.SP958002222</t>
  </si>
  <si>
    <t>Пресс-угольник 45° из нержавеющей стали раструб-труба 22х22</t>
  </si>
  <si>
    <t>KW.SP958002828</t>
  </si>
  <si>
    <t>Пресс-угольник 45° из нержавеющей стали раструб-труба 28х28</t>
  </si>
  <si>
    <t>KW.SP958003535</t>
  </si>
  <si>
    <t>Пресс-угольник 45° из нержавеющей стали раструб-труба 35х35</t>
  </si>
  <si>
    <t>KW.SP958004242</t>
  </si>
  <si>
    <t>Пресс-угольник 45° из нержавеющей стали раструб-труба 42х42</t>
  </si>
  <si>
    <t>KW.SP959001515</t>
  </si>
  <si>
    <t>Пресс-угольник 45° из нержавеющей стали  равнопроходной 15х15</t>
  </si>
  <si>
    <t>KW.SP959002222</t>
  </si>
  <si>
    <t>Пресс-угольник 45° из нержавеющей стали  равнопроходной 22х22</t>
  </si>
  <si>
    <t>KW.SP959002828</t>
  </si>
  <si>
    <t>Пресс-угольник 45° из нержавеющей стали  равнопроходной 28х28</t>
  </si>
  <si>
    <t>KW.SP959003535</t>
  </si>
  <si>
    <t>Пресс-угольник 45° из нержавеющей стали  равнопроходной 35х35</t>
  </si>
  <si>
    <t>KW.SP959004242</t>
  </si>
  <si>
    <t>Пресс-угольник 45° из нержавеющей стали  равнопроходной 42х42</t>
  </si>
  <si>
    <t>KW.SP950001515</t>
  </si>
  <si>
    <t>Пресс-угольник 90° из нержавеющей стали раструб-труба 15х15</t>
  </si>
  <si>
    <t>KW.SP950002222</t>
  </si>
  <si>
    <t>Пресс-угольник 90° из нержавеющей стали раструб-труба 22х22</t>
  </si>
  <si>
    <t>KW.SP950002828</t>
  </si>
  <si>
    <t>Пресс-угольник 90° из нержавеющей стали раструб-труба 28х28</t>
  </si>
  <si>
    <t>KW.SP950003535</t>
  </si>
  <si>
    <t>Пресс-угольник 90° из нержавеющей стали раструб-труба 35х35</t>
  </si>
  <si>
    <t>KW.SP951001515</t>
  </si>
  <si>
    <t>Пресс-угольник 90° из нержавеющей стали  равнопроходной 15х15</t>
  </si>
  <si>
    <t>KW.SP951002222</t>
  </si>
  <si>
    <t>Пресс-угольник 90° из нержавеющей стали  равнопроходной 22х22</t>
  </si>
  <si>
    <t>KW.SP951002828</t>
  </si>
  <si>
    <t>Пресс-угольник 90° из нержавеющей стали  равнопроходной 28х28</t>
  </si>
  <si>
    <t>KW.SP951003535</t>
  </si>
  <si>
    <t>Пресс-угольник 90° из нержавеющей стали  равнопроходной 35х35</t>
  </si>
  <si>
    <t>KW.SP951004242</t>
  </si>
  <si>
    <t>Пресс-угольник 90° из нержавеющей стали  равнопроходной 42х42</t>
  </si>
  <si>
    <t>KW.SP931151515</t>
  </si>
  <si>
    <t>Пресс-тройник из нержавеющей стали 15х15х15</t>
  </si>
  <si>
    <t>KW.SP931222222</t>
  </si>
  <si>
    <t>Пресс-тройник из нержавеющей стали 22х22х22</t>
  </si>
  <si>
    <t>KW.SP931282828</t>
  </si>
  <si>
    <t>Пресс-тройник из нержавеющей стали 28х28х28</t>
  </si>
  <si>
    <t>KW.SP931353535</t>
  </si>
  <si>
    <t>Пресс-тройник из нержавеющей стали 35х35х35</t>
  </si>
  <si>
    <t>KW.SP931424242</t>
  </si>
  <si>
    <t>Пресс-тройник из нержавеющей стали 42х42х42</t>
  </si>
  <si>
    <t>KW.SP931221522</t>
  </si>
  <si>
    <t>Пресс-тройник из нержавеющей стали переходной 22х15х22</t>
  </si>
  <si>
    <t>KW.SP931281528</t>
  </si>
  <si>
    <t>Пресс-тройник из нержавеющей стали переходной 28х15х28</t>
  </si>
  <si>
    <t>KW.SP931282228</t>
  </si>
  <si>
    <t>Пресс-тройник из нержавеющей стали переходной 28х22х28</t>
  </si>
  <si>
    <t>KW.SP931352235</t>
  </si>
  <si>
    <t>Пресс-тройник из нержавеющей стали переходной 35х22х35</t>
  </si>
  <si>
    <t>KW.SP931352835</t>
  </si>
  <si>
    <t>Пресс-тройник из нержавеющей стали переходной 35х28х35</t>
  </si>
  <si>
    <t>KW.SP932150415</t>
  </si>
  <si>
    <t>Пресс-тройник из нержавеющей стали с переходом на внутреннюю резьбу 15х1/2"х15</t>
  </si>
  <si>
    <t>KW.SP932220422</t>
  </si>
  <si>
    <t>Пресс-тройник из нержавеющей стали с переходом на внутреннюю резьбу 22х1/2"х22</t>
  </si>
  <si>
    <t>KW.SP932220522</t>
  </si>
  <si>
    <t>Пресс-тройник из нержавеющей стали с переходом на внутреннюю резьбу 22х3/4"х22</t>
  </si>
  <si>
    <t>KW.SP932280528</t>
  </si>
  <si>
    <t>Пресс-тройник из нержавеющей стали с переходом на внутреннюю резьбу 28х3/4"х28</t>
  </si>
  <si>
    <t>KW.SP932280628</t>
  </si>
  <si>
    <t>Пресс-тройник из нержавеющей стали с переходом на внутреннюю резьбу 28х1"х28</t>
  </si>
  <si>
    <t>KW.SP932350535</t>
  </si>
  <si>
    <t>Пресс-тройник из нержавеющей стали с переходом на внутреннюю резьбу 35х3/4"х35</t>
  </si>
  <si>
    <t>KW.SP932350635</t>
  </si>
  <si>
    <t>Пресс-тройник из нержавеющей стали с переходом на внутреннюю резьбу 35х1"х35</t>
  </si>
  <si>
    <t>KW.SP901001504</t>
  </si>
  <si>
    <t>Пресс-фитинг из нержавеющей стали с наружной резьбой 15х1/2"</t>
  </si>
  <si>
    <t>KW.SP901001505</t>
  </si>
  <si>
    <t>Пресс-фитинг из нержавеющей стали с наружной резьбой 15х3/4"</t>
  </si>
  <si>
    <t>KW.SP901002205</t>
  </si>
  <si>
    <t>Пресс-фитинг из нержавеющей стали с наружной резьбой 22х3/4"</t>
  </si>
  <si>
    <t>KW.SP901002206</t>
  </si>
  <si>
    <t>Пресс-фитинг из нержавеющей стали с наружной резьбой 22х1"</t>
  </si>
  <si>
    <t>KW.SP901002805</t>
  </si>
  <si>
    <t>Пресс-фитинг из нержавеющей стали с наружной резьбой 28х3/4"</t>
  </si>
  <si>
    <t>KW.SP901002806</t>
  </si>
  <si>
    <t>Пресс-фитинг из нержавеющей стали с наружной резьбой 28х1"</t>
  </si>
  <si>
    <t>KW.SP901003506</t>
  </si>
  <si>
    <t>Пресс-фитинг из нержавеющей стали с наружной резьбой 35х1"</t>
  </si>
  <si>
    <t>KW.SP901003507</t>
  </si>
  <si>
    <t>Пресс-фитинг из нержавеющей стали с наружной резьбой 35х1-1/4"</t>
  </si>
  <si>
    <t>KW.SP901004207</t>
  </si>
  <si>
    <t>Пресс-фитинг из нержавеющей стали с наружной резьбой 42х1-1/4"</t>
  </si>
  <si>
    <t>KW.SP902001504</t>
  </si>
  <si>
    <t>Пресс-фитинг из нержавеющей стали с внутренней резьбой 15х1/2"</t>
  </si>
  <si>
    <t>KW.SP902002204</t>
  </si>
  <si>
    <t>Пресс-фитинг из нержавеющей стали с внутренней резьбой 22х1/2"</t>
  </si>
  <si>
    <t>KW.SP902002205</t>
  </si>
  <si>
    <t>Пресс-фитинг из нержавеющей стали с внутренней резьбой 22х3/4"</t>
  </si>
  <si>
    <t>KW.SP902002206</t>
  </si>
  <si>
    <t>Пресс-фитинг из нержавеющей стали с внутренней резьбой 22х1"</t>
  </si>
  <si>
    <t>KW.SP902002805</t>
  </si>
  <si>
    <t>Пресс-фитинг из нержавеющей стали с внутренней резьбой 28х3/4"</t>
  </si>
  <si>
    <t>KW.SP902002806</t>
  </si>
  <si>
    <t>Пресс-фитинг из нержавеющей стали с внутренней резьбой 28х1"</t>
  </si>
  <si>
    <t>KW.SP902003506</t>
  </si>
  <si>
    <t>Пресс-фитинг из нержавеющей стали с внутренней резьбой 35х1"</t>
  </si>
  <si>
    <t>KW.SP902003507</t>
  </si>
  <si>
    <t>Пресс-фитинг из нержавеющей стали с внутренней резьбой 35х1-1/4"</t>
  </si>
  <si>
    <t>KW.SP902004207</t>
  </si>
  <si>
    <t>Пресс-фитинг из нержавеющей стали с внутренней резьбой 42х1-1/4"</t>
  </si>
  <si>
    <t>KW.SP908002205</t>
  </si>
  <si>
    <t>Пресс-фитинг из нержавеющей стали с накидной гайкой 22х3/4"</t>
  </si>
  <si>
    <t>KW.SP908002206</t>
  </si>
  <si>
    <t>Пресс-фитинг из нержавеющей стали с накидной гайкой 22х1"</t>
  </si>
  <si>
    <t>KW.SP908002806</t>
  </si>
  <si>
    <t>Пресс-фитинг из нержавеющей стали с накидной гайкой 28х1"</t>
  </si>
  <si>
    <t>KW.SP991001504</t>
  </si>
  <si>
    <t>Пресс-фитинг из нержавеющей стали с наружной резьбой разборный 15х1/2"</t>
  </si>
  <si>
    <t>KW.SP991002205</t>
  </si>
  <si>
    <t>Пресс-фитинг из нержавеющей стали с наружной резьбой разборный 22х3/4"</t>
  </si>
  <si>
    <t>KW.SP991002806</t>
  </si>
  <si>
    <t>Пресс-фитинг из нержавеющей стали с наружной резьбой разборный 28х1"</t>
  </si>
  <si>
    <t>KW.SP992001504</t>
  </si>
  <si>
    <t>Пресс-фитинг из нержавеющей стали с внутренней резьбой разборный 15х1/2"</t>
  </si>
  <si>
    <t>KW.SP992002205</t>
  </si>
  <si>
    <t>Пресс-фитинг из нержавеющей стали с внутренней резьбой разборный 22х3/4"</t>
  </si>
  <si>
    <t>KW.SP992002206</t>
  </si>
  <si>
    <t>Пресс-фитинг из нержавеющей стали с внутренней резьбой разборный 22х1"</t>
  </si>
  <si>
    <t>KW.SP992002806</t>
  </si>
  <si>
    <t>Пресс-фитинг из нержавеющей стали с внутренней резьбой разборный 28х1"</t>
  </si>
  <si>
    <t>KW.SP954001504</t>
  </si>
  <si>
    <t>KW.SP955001515</t>
  </si>
  <si>
    <t>Полуобвод из нержавеющей стали безраструбный 15х15</t>
  </si>
  <si>
    <t>KW.SP955002222</t>
  </si>
  <si>
    <t>Полуобвод из нержавеющей стали безраструбный 22х22</t>
  </si>
  <si>
    <t>KW.SP955002828</t>
  </si>
  <si>
    <t>Полуобвод из нержавеющей стали безраструбный 28х28</t>
  </si>
  <si>
    <t>руб.</t>
  </si>
  <si>
    <t>Цена за м</t>
  </si>
  <si>
    <t>Цена за м со скидкой</t>
  </si>
  <si>
    <t>Цена за шт со скидкой</t>
  </si>
  <si>
    <t>Цена за шт</t>
  </si>
  <si>
    <t>Коробка</t>
  </si>
  <si>
    <t>Упаковка</t>
  </si>
  <si>
    <t xml:space="preserve">Труба из сшитого полиэтилена  PE-Xа с кислородным барьером EVOH </t>
  </si>
  <si>
    <t>Цена со скидкой, руб</t>
  </si>
  <si>
    <t>Красная, 6 Бар</t>
  </si>
  <si>
    <t>KW.PA1620.200</t>
  </si>
  <si>
    <t>Труба Kromwell из сшитого полиэтилена Pexa-Evoh 16мм x 2,0мм, бухта 200м</t>
  </si>
  <si>
    <t>Труба Kromwell из сшитого полиэтилена Pexa-Evoh 16мм x 2,0мм, бухта 300м</t>
  </si>
  <si>
    <t>Труба Kromwell из сшитого полиэтилена Pexa-Evoh 16мм x 2,0мм, бухта 500м</t>
  </si>
  <si>
    <t>KW.PA2020.100</t>
  </si>
  <si>
    <t>KW.PA2020.200</t>
  </si>
  <si>
    <t>Серая, 10 Бар</t>
  </si>
  <si>
    <t>KW.PA2028.200</t>
  </si>
  <si>
    <t>KW.PA2535.100</t>
  </si>
  <si>
    <t>KW.PA3244.050</t>
  </si>
  <si>
    <t>Диаметр</t>
  </si>
  <si>
    <t>Толщина стенки</t>
  </si>
  <si>
    <t>Цена за метр</t>
  </si>
  <si>
    <t>Цена за метр со скидкой</t>
  </si>
  <si>
    <t>Внимание! На позиции с признаком "специальное предложение " и "акция" скидка не распространяется!</t>
  </si>
  <si>
    <t>Автоматика теплого пола</t>
  </si>
  <si>
    <t>Беспроводной термостат для контроллера WF-BP8RF</t>
  </si>
  <si>
    <t>Термоэлектрический привод нормально закрытый 230 В, ход штока 3,9 мм</t>
  </si>
  <si>
    <t>GD25PSPE</t>
  </si>
  <si>
    <t>Алюминиевые радиаторы</t>
  </si>
  <si>
    <t>Биметаллические радиаторы</t>
  </si>
  <si>
    <t>EU.ST6081951 1x34x9_k</t>
  </si>
  <si>
    <t>EU.ST6081151 1x34x11_k</t>
  </si>
  <si>
    <t>EU.ST6081251 1x34x12_k</t>
  </si>
  <si>
    <t>EU.ST6079950 1x34x9_k</t>
  </si>
  <si>
    <t>EU.ST6070050 1x34x10_k</t>
  </si>
  <si>
    <t>EU.ST6071150 1x34x11_k</t>
  </si>
  <si>
    <t>EU.ST6071250 1x34x12_k</t>
  </si>
  <si>
    <t>EU.ST6191010 14_k</t>
  </si>
  <si>
    <t>1/4"</t>
  </si>
  <si>
    <t>EU.ST6193030 12_k</t>
  </si>
  <si>
    <t>EU.ST6044050 1 SET</t>
  </si>
  <si>
    <t>1(2)</t>
  </si>
  <si>
    <t>10(20)</t>
  </si>
  <si>
    <t>м.</t>
  </si>
  <si>
    <t>Длина 1 шт.</t>
  </si>
  <si>
    <t>KW.PA2028.300</t>
  </si>
  <si>
    <t>KW.MS5196050 1</t>
  </si>
  <si>
    <t>1"x3/4"х9</t>
  </si>
  <si>
    <t>1"x3/4"х10</t>
  </si>
  <si>
    <t>1"x3/4"х11</t>
  </si>
  <si>
    <t>1"x3/4"х12</t>
  </si>
  <si>
    <t>Руб</t>
  </si>
  <si>
    <t>KW.HT-25RF/B</t>
  </si>
  <si>
    <t>KW.WF-ES3</t>
  </si>
  <si>
    <t>KW.WF-WB8WR</t>
  </si>
  <si>
    <t>KW.WF-WB8RF</t>
  </si>
  <si>
    <t>PWE 15/1,7</t>
  </si>
  <si>
    <t>PE 25/6G 180</t>
  </si>
  <si>
    <t>KW.PA1620.200_R</t>
  </si>
  <si>
    <t>KW.PA1620.300_R</t>
  </si>
  <si>
    <t>KW.PA1620.500_R</t>
  </si>
  <si>
    <t>СИСТЕМЫ ТРУБОПРОВОДОВ (Нержавеющая сталь)</t>
  </si>
  <si>
    <t>СИСТЕМЫ ТРУБОПРОВОДОВ (PE-xa)</t>
  </si>
  <si>
    <t>KW.SP901001804</t>
  </si>
  <si>
    <t>KW.SP901001805</t>
  </si>
  <si>
    <t>KW.SP901002204</t>
  </si>
  <si>
    <t>Пресс-фитинг из нержавеющей стали с наружной резьбой 18х1/2"</t>
  </si>
  <si>
    <t>Пресс-фитинг из нержавеющей стали с наружной резьбой 18х3/4"</t>
  </si>
  <si>
    <t>Пресс-фитинг из нержавеющей стали с наружной резьбой 22х1/2"</t>
  </si>
  <si>
    <t>KW.SP901004208</t>
  </si>
  <si>
    <t>Пресс-фитинг из нержавеющей стали с наружной резьбой 42х1 1/2"</t>
  </si>
  <si>
    <t>KW.SP902001505</t>
  </si>
  <si>
    <t>KW.SP902001804</t>
  </si>
  <si>
    <t>KW.SP902001805</t>
  </si>
  <si>
    <t>Пресс-фитинг из нержавеющей стали с внутренней резьбой 15х3/4"</t>
  </si>
  <si>
    <t>Пресс-фитинг из нержавеющей стали с внутренней резьбой 18х1/2"</t>
  </si>
  <si>
    <t>Пресс-фитинг из нержавеющей стали с внутренней резьбой 18х3/4"</t>
  </si>
  <si>
    <t>KW.SP903001818</t>
  </si>
  <si>
    <t>Пресс-муфта из нержавеющей стали равнопроходная 18х18</t>
  </si>
  <si>
    <t>KW.SP904001518</t>
  </si>
  <si>
    <t>KW.SP904001522</t>
  </si>
  <si>
    <t>KW.SP904001822</t>
  </si>
  <si>
    <t>KW.SP904002228</t>
  </si>
  <si>
    <t>KW.SP904002235</t>
  </si>
  <si>
    <t>KW.SP904002835</t>
  </si>
  <si>
    <t>Пресс-муфта из нержавеющей стали редукционная 15х18</t>
  </si>
  <si>
    <t>Пресс-муфта из нержавеющей стали редукционная 15х22</t>
  </si>
  <si>
    <t>Пресс-муфта из нержавеющей стали редукционная 18х22</t>
  </si>
  <si>
    <t>Пресс-муфта из нержавеющей стали редукционная 22х28</t>
  </si>
  <si>
    <t>Пресс-муфта из нержавеющей стали редукционная 22х35</t>
  </si>
  <si>
    <t>Пресс-муфта из нержавеющей стали редукционная 28х35</t>
  </si>
  <si>
    <t>KW.SP908001504</t>
  </si>
  <si>
    <t>KW.SP908001505</t>
  </si>
  <si>
    <t>KW.SP908001804</t>
  </si>
  <si>
    <t>KW.SP908001805</t>
  </si>
  <si>
    <t>KW.SP908002204</t>
  </si>
  <si>
    <t>KW.SP908002805</t>
  </si>
  <si>
    <t>KW.SP913001518</t>
  </si>
  <si>
    <t>KW.SP913001522</t>
  </si>
  <si>
    <t>KW.SP913001822</t>
  </si>
  <si>
    <t>KW.SP913002228</t>
  </si>
  <si>
    <t>KW.SP913002835</t>
  </si>
  <si>
    <t>KW.SP913003542</t>
  </si>
  <si>
    <t>Пресс-муфта из нержавеющей стали переходная 15х18</t>
  </si>
  <si>
    <t>Пресс-муфта из нержавеющей стали переходная 15х22</t>
  </si>
  <si>
    <t>Пресс-муфта из нержавеющей стали переходная 18х22</t>
  </si>
  <si>
    <t>Пресс-муфта из нержавеющей стали переходная 22х28</t>
  </si>
  <si>
    <t>Пресс-муфта из нержавеющей стали переходная 28х35</t>
  </si>
  <si>
    <t>Пресс-муфта из нержавеющей стали переходная 35х42</t>
  </si>
  <si>
    <t>KW.SP931181818</t>
  </si>
  <si>
    <t>Пресс-тройник из нержавеющей стали 18х18х18</t>
  </si>
  <si>
    <t>KW.SP932180518</t>
  </si>
  <si>
    <t>KW.SP932180618</t>
  </si>
  <si>
    <t>Пресс-тройник из нержавеющей стали с переходом на внутреннюю резьбу 18х1/2"х18</t>
  </si>
  <si>
    <t>Пресс-тройник из нержавеющей стали с переходом на внутреннюю резьбу 18х3/4"х18</t>
  </si>
  <si>
    <t>KW.SP932280428</t>
  </si>
  <si>
    <t>Пресс-тройник из нержавеющей стали с переходом на внутреннюю резьбу 28х1/2"х28</t>
  </si>
  <si>
    <t>KW.SP933150415</t>
  </si>
  <si>
    <t>KW.SP933180418</t>
  </si>
  <si>
    <t>KW.SP933180518</t>
  </si>
  <si>
    <t>KW.SP933220422</t>
  </si>
  <si>
    <t>KW.SP933220522</t>
  </si>
  <si>
    <t>KW.SP933280428</t>
  </si>
  <si>
    <t>KW.SP933280528</t>
  </si>
  <si>
    <t>KW.SP933280628</t>
  </si>
  <si>
    <t>KW.SP933350635</t>
  </si>
  <si>
    <t>KW.SP933420642</t>
  </si>
  <si>
    <t>Пресс-тройник из нержавеющей стали с переходом на наружную резьбу 15х1/2"х15</t>
  </si>
  <si>
    <t>Пресс-тройник из нержавеющей стали с переходом на наружную резьбу 18х1/2"х18</t>
  </si>
  <si>
    <t>Пресс-тройник из нержавеющей стали с переходом на наружную резьбу 18х3/4"х18</t>
  </si>
  <si>
    <t>Пресс-тройник из нержавеющей стали с переходом на наружную резьбу 22х1/2"х22</t>
  </si>
  <si>
    <t>Пресс-тройник из нержавеющей стали с переходом на наружную резьбу 22х3/4"х22</t>
  </si>
  <si>
    <t>Пресс-тройник из нержавеющей стали с переходом на наружную резьбу 28х1/2"х28</t>
  </si>
  <si>
    <t>Пресс-тройник из нержавеющей стали с переходом на наружную резьбу 28х3/4"х28</t>
  </si>
  <si>
    <t>Пресс-тройник из нержавеющей стали с переходом на наружную резьбу 28х1"х28</t>
  </si>
  <si>
    <t>Пресс-тройник из нержавеющей стали с переходом на наружную резьбу 35х1"х35</t>
  </si>
  <si>
    <t>Пресс-тройник из нержавеющей стали с переходом на наружную резьбу 42х1"х42</t>
  </si>
  <si>
    <t>KW.SP950001818</t>
  </si>
  <si>
    <t>KW.SP950004242</t>
  </si>
  <si>
    <t>Пресс-угольник 90° из нержавеющей стали раструб-труба 42х42</t>
  </si>
  <si>
    <t>Пресс-угольник 90° из нержавеющей стали раструб-труба 18х18</t>
  </si>
  <si>
    <t>KW.SP952001504</t>
  </si>
  <si>
    <t>KW.SP952001804</t>
  </si>
  <si>
    <t>KW.SP952001805</t>
  </si>
  <si>
    <t>KW.SP952002204</t>
  </si>
  <si>
    <t>KW.SP952002205</t>
  </si>
  <si>
    <t>KW.SP952002805</t>
  </si>
  <si>
    <t>Пресс-угольник 90° из нержавеющей стали с переходом на внутреннюю резьбу 15х1/2"</t>
  </si>
  <si>
    <t>Пресс-угольник 90° из нержавеющей стали с переходом на внутреннюю резьбу18х1/2"</t>
  </si>
  <si>
    <t>Пресс-угольник 90° из нержавеющей стали с переходом на внутреннюю резьбу 18х3/4"</t>
  </si>
  <si>
    <t>Пресс-угольник 90° из нержавеющей стали с переходом на внутреннюю трубу 22х1/2"</t>
  </si>
  <si>
    <t>Пресс-угольник 90° из нержавеющей стали с переходом на внутреннюю резьбу 22х3/4"</t>
  </si>
  <si>
    <t>Пресс-угольник 90° из нержавеющей стали с переходом на внутреннюю резьбу28х3/4"</t>
  </si>
  <si>
    <t>KW.SP953001504</t>
  </si>
  <si>
    <t>KW.SP953001804</t>
  </si>
  <si>
    <t>KW.SP953001805</t>
  </si>
  <si>
    <t>KW.SP953002204</t>
  </si>
  <si>
    <t>KW.SP953002205</t>
  </si>
  <si>
    <t>KW.SP953002804</t>
  </si>
  <si>
    <t>Пресс-угольник 90° из нержавеющей стали с переходом на наружную резьбу 15х1/2"</t>
  </si>
  <si>
    <t>Пресс-угольник 90° из нержавеющей стали с переходом на наружную резьбу 18х1/2"</t>
  </si>
  <si>
    <t>Пресс-угольник 90° из нержавеющей стали с переходом на наружную резьбу 18х3/4"</t>
  </si>
  <si>
    <t>Пресс-угольник 90° из нержавеющей стали с переходом на наружную резьбу 22х1/2"</t>
  </si>
  <si>
    <t>Пресс-угольник 90° из нержавеющей стали с переходом на наружную резьбу 22х3/4"</t>
  </si>
  <si>
    <t>Пресс-угольник 90° из нержавеющей стали с переходом на наружную резьбу 28х1/2"</t>
  </si>
  <si>
    <t>KW.SP953002805</t>
  </si>
  <si>
    <t>Пресс-угольник 90° из нержавеющей стали с переходом на наружную резьбу 28х3/4"</t>
  </si>
  <si>
    <t>Пресс-угольник 90° из нержавеющей стали с переходом на наружную резьбу 35х1"</t>
  </si>
  <si>
    <t>KW.SP954001804</t>
  </si>
  <si>
    <t>Пресс-угольник 90° из нержавеющей стали с переходом на внутреннюю резьбу 18х1/2" (водорозетка)</t>
  </si>
  <si>
    <t>Пресс-угольник 90° из нержавеющей стали с переходом на внутреннюю трубу 15х1/2" (водорозетка)</t>
  </si>
  <si>
    <t>KW.SP958001818</t>
  </si>
  <si>
    <t>KW.SP959001818</t>
  </si>
  <si>
    <t>Пресс угольник 45° из нержавеющей стали равнопроходной 18х18</t>
  </si>
  <si>
    <t>KW.SP961000015</t>
  </si>
  <si>
    <t>KW.SP961000018</t>
  </si>
  <si>
    <t>KW.SP961000022</t>
  </si>
  <si>
    <t>KW.SP961000028</t>
  </si>
  <si>
    <t>Пресс-заглушка из нержавеющей стали 15</t>
  </si>
  <si>
    <t>Пресс-заглушка из нержавеющей стали 18</t>
  </si>
  <si>
    <t>Пресс-заглушка из нержавеющей стали 22</t>
  </si>
  <si>
    <t>Пресс-заглушка из нержавеющей стали 28</t>
  </si>
  <si>
    <t>KW.SP991001804</t>
  </si>
  <si>
    <t>KW.SP991001805</t>
  </si>
  <si>
    <t>Пресс-фитинг из нержавеющей стали с наружной резьбой разборный 18х1/2"</t>
  </si>
  <si>
    <t>Пресс-фитинг из нержавеющей стали с наружной резьбой разборный 18х3/4"</t>
  </si>
  <si>
    <t>KW.SP991002206</t>
  </si>
  <si>
    <t>Пресс-фитинг из нержавеющей стали с наружной резьбой разборный 22х1"</t>
  </si>
  <si>
    <t>KW.SP991002805</t>
  </si>
  <si>
    <t>Пресс-фитинг из нержавеющей стали с наружной резьбой разборный 28х3/4"</t>
  </si>
  <si>
    <t>KW.SP991003506</t>
  </si>
  <si>
    <t>Пресс-фитинг из нержавеющей стали с наружной резьбой разборный 35х1"</t>
  </si>
  <si>
    <t>KW.SP992001505</t>
  </si>
  <si>
    <t>KW.SP992001804</t>
  </si>
  <si>
    <t>KW.SP992001805</t>
  </si>
  <si>
    <t>KW.SP992002805</t>
  </si>
  <si>
    <t>KW.SP992003506</t>
  </si>
  <si>
    <t>Пресс-фитинг из нержавеющей стали с внутренней резьбой разборный 15х3/4"</t>
  </si>
  <si>
    <t>Пресс-фитинг из нержавеющей стали с внутренней резьбой разборный 18х1/2"</t>
  </si>
  <si>
    <t>Пресс-фитинг из нержавеющей стали с внутренней резьбой разборный 18х3/4"</t>
  </si>
  <si>
    <t>Пресс-фитинг из нержавеющей стали с внутренней резьбой разборный 28х3/4"</t>
  </si>
  <si>
    <t>Пресс-фитинг из нержавеющей стали с внутренней резьбой разборный 35х1"</t>
  </si>
  <si>
    <t>KW.SP993001504</t>
  </si>
  <si>
    <t>KW.SP993001505</t>
  </si>
  <si>
    <t>KW.SP993001804</t>
  </si>
  <si>
    <t>KW.SP993001805</t>
  </si>
  <si>
    <t>KW.SP993001806</t>
  </si>
  <si>
    <t>KW.SP993002204</t>
  </si>
  <si>
    <t>KW.SP993002205</t>
  </si>
  <si>
    <t>KW.SP993002206</t>
  </si>
  <si>
    <t>KW.SP993002805</t>
  </si>
  <si>
    <t>KW.SP993002806</t>
  </si>
  <si>
    <t>KW.SP993003507</t>
  </si>
  <si>
    <t>Пресс-вставка из нержавеющей стали с наружной резьбой 15х1/2"</t>
  </si>
  <si>
    <t>Пресс-вставка из нержавеющей стали с наружной резьбой 15х3/4"</t>
  </si>
  <si>
    <t>Пресс-вставка из нержавеющей стали с наружной резьбой 18х1/2"</t>
  </si>
  <si>
    <t>Пресс-вставка из нержавеющей стали с наружной резьбой 18х3/4"</t>
  </si>
  <si>
    <t>Пресс-вставка из нержавеющей стали с наружной резьбой 18х1"</t>
  </si>
  <si>
    <t>Пресс-вставка из нержавеющей стали с наружной резьбой 22х1/2"</t>
  </si>
  <si>
    <t>Пресс-вставка из нержавеющей стали с наружной резьбой 22х3/4"</t>
  </si>
  <si>
    <t>Пресс-вставка из нержавеющей стали с наружной резьбой 22х1"</t>
  </si>
  <si>
    <t>Пресс-вставка из нержавеющей стали с наружной резьбой 28х3/4"</t>
  </si>
  <si>
    <t>Пресс-вставка из нержавеющей стали с наружной резьбой 28х1"</t>
  </si>
  <si>
    <t>Пресс-вставка из нержавеющей стали с наружной резьбой 35х1 1/4"</t>
  </si>
  <si>
    <t>KW.SP994001504</t>
  </si>
  <si>
    <t>KW.SP994001505</t>
  </si>
  <si>
    <t>KW.SP994001804</t>
  </si>
  <si>
    <t>KW.SP994001805</t>
  </si>
  <si>
    <t>KW.SP994001806</t>
  </si>
  <si>
    <t>KW.SP994002204</t>
  </si>
  <si>
    <t>KW.SP994002205</t>
  </si>
  <si>
    <t>Пресс-вставка из нержавеющей стали с внутренней резьбой 15х1/2"</t>
  </si>
  <si>
    <t>Пресс-вставка из нержавеющей стали с внутренней резьбой 15х3/4"</t>
  </si>
  <si>
    <t>Пресс-вставка из нержавеющей стали с внутренней резьбой 18х1/2"</t>
  </si>
  <si>
    <t>Пресс-вставка из нержавеющей стали с внутренней резьбой 18х3/4"</t>
  </si>
  <si>
    <t>Пресс-вставка из нержавеющей стали с внутренней резьбой 18х1"</t>
  </si>
  <si>
    <t>Пресс-вставка из нержавеющей стали с внутренней резьбой 22х1/2"</t>
  </si>
  <si>
    <t>Пресс-вставка из нержавеющей стали с внутренней резьбой 22х3/4"</t>
  </si>
  <si>
    <t>Кол-во</t>
  </si>
  <si>
    <t>Кол-во, шт.</t>
  </si>
  <si>
    <t>Сумма, руб.</t>
  </si>
  <si>
    <t>Сумма со скидкой, руб.</t>
  </si>
  <si>
    <t>Трубы из нержавеющей стали AISI 304, РФ</t>
  </si>
  <si>
    <t>Итого:</t>
  </si>
  <si>
    <t>Кол-во, м.</t>
  </si>
  <si>
    <t>Проводной комнатный термостат ( может использоваться как самостоятельное устройство, так и с коммутационным центром KW.WF-WB8WR )</t>
  </si>
  <si>
    <t>Беспроводной контроллер теплого пола, 8 зон ( подключение до 8 беспроводных (RF) комнатных термостатов и до 16 электротермических клапанов. Помимо функции управления контурами он также может управлять котлом и циркуляционным насосом)</t>
  </si>
  <si>
    <t>Проводной контроллер теплого пола, 8 зон (подключение до 8 проводных комнатных термостатов (может принимать до 8 контуров управляющего сигнала) и до 19 электротермических клапанов. Помимо функции управления контурами он также может управлять котлом и циркуляционным насосом)</t>
  </si>
  <si>
    <t>Выносной датчик температуры для комнатного термостата KW.WFHT-08/W, длина провода 3м.</t>
  </si>
  <si>
    <t>Крестовина , внутренняя резьба 1 1/2"</t>
  </si>
  <si>
    <t>Муфта переходная, внутренняя резьба 1 1/4" - 1/2"</t>
  </si>
  <si>
    <t>Угольник , наружная - наружная резьба 1/2"</t>
  </si>
  <si>
    <t>Нипель переходной, наружная-наружная резьба 1 1/4" - 1/2"</t>
  </si>
  <si>
    <t>Пробка, наружная резьба 1 1/4"</t>
  </si>
  <si>
    <t>Пробка, наружная резьба 1 1/2"</t>
  </si>
  <si>
    <t>Пробка, наружная резьба 2"</t>
  </si>
  <si>
    <t>Заглушка, внутренняя резьба 1 1/2"</t>
  </si>
  <si>
    <t>Контргайка без риборды 3/4"</t>
  </si>
  <si>
    <t>Блок коллекторный 1 1/4"с шаровыми кранами с термометром, термостатическими вставками M30x1,5, расходомерами, воздухоотводчиками и дренажем. Отводы 3/4" НР EUROKONUS, межцентровое расстояние 50 мм</t>
  </si>
  <si>
    <t xml:space="preserve">Блок коллекторный 1 1/4" с термостатическими вставками M30x1,5, запорными клапанами, воздухоотводчиками и дренажем.  Отводы 3/4"НР  EUROKONUS , межцентровое расстояние 50 мм                                                            </t>
  </si>
  <si>
    <t>1 1/4"-1/2"</t>
  </si>
  <si>
    <t>Водорозетка обжимная (внутренняя резьба)</t>
  </si>
  <si>
    <t>Водорозетка с пресс-соединением, внутренняя резьба</t>
  </si>
  <si>
    <t xml:space="preserve">РАДИАТОРЫ И КОМПЛЕКТУЮЩИЕ </t>
  </si>
  <si>
    <t>Вентиль запорный угловой ,  настроечные на обратную подводку</t>
  </si>
  <si>
    <t>Вентиль запорный прямой,  настроечные на обратную подводку</t>
  </si>
  <si>
    <t>Вентиль регулирующий угловой, с ручным управлением</t>
  </si>
  <si>
    <t>Вентиль регулирующий прямой, с ручным управлением</t>
  </si>
  <si>
    <t>Узел универсальный запорно-присоединительный для нижнего подключения радиаторов прямой, с ручным управлением</t>
  </si>
  <si>
    <t>Узел универсальный запорно-присоединительный для нижнего подключения радиаторов угловой, с ручным управлением</t>
  </si>
  <si>
    <t>Клапан терморегулирующий   осевой</t>
  </si>
  <si>
    <t xml:space="preserve">Радиаторные узлы подключения, вентили и клапаны Kromwell </t>
  </si>
  <si>
    <r>
      <t>1 1/4</t>
    </r>
    <r>
      <rPr>
        <sz val="10"/>
        <rFont val="Calibri"/>
        <family val="2"/>
        <charset val="204"/>
      </rPr>
      <t>"</t>
    </r>
  </si>
  <si>
    <t>• Макс. рабочее давление: 40 бар (до 1"); 25 бар (свыше 1")</t>
  </si>
  <si>
    <r>
      <t>• Макс. рабочая температура: 120</t>
    </r>
    <r>
      <rPr>
        <sz val="9"/>
        <rFont val="Calibri"/>
        <family val="2"/>
        <charset val="204"/>
      </rPr>
      <t>⁰C</t>
    </r>
  </si>
  <si>
    <t>• Корпус: латунь никелированная горячепресованная CW617N (Содержание свинца &lt; 2,2%)</t>
  </si>
  <si>
    <t>• Максимальное рабочее давление : 40 бар</t>
  </si>
  <si>
    <t>Кран шаровой c дренажём  (ручка - рычаг), внутренняя-внутренняя резьба</t>
  </si>
  <si>
    <t>Кран шаровой угловой для подключения сантехнических приборов, наружная-наружная резьба</t>
  </si>
  <si>
    <t>Фильтр механической очистки никелированный косой, сетка 500 мкм, внутренняя-внутренняя резьба</t>
  </si>
  <si>
    <t>Фильтр механической очистки сетчатый, "Т-образный", сетка 300 мкм, внутренняя-внутренняя резьба</t>
  </si>
  <si>
    <t>Клапан обратный с латунным золотником, внутренняя-внутренняя резьба</t>
  </si>
  <si>
    <t>Фильтр механической очистки самопромывной, с манометром 0 -16 бар, сетка 300 мкм, внутренняя-внутренняя резьба</t>
  </si>
  <si>
    <t>Фильтр тонкой очистки, промывной, с латунной колбой и манометром 0-16 бар, сетка 100 мкм, универсальное подключение</t>
  </si>
  <si>
    <t>Фильтр тонкой очистки, промывной, с прозрачной плексигласовой колбой  и манометром 0-16 бар, сетка 100 мкм, универсальное подключение</t>
  </si>
  <si>
    <t xml:space="preserve">Группа безопасности котла, внутренняя-внутренняя резьба. • Корпус выполнен из высокопрочной горячепрессованной латуни CW617N стандарта EN12165.  • Заводская настройка клапана 3 бара.                                                                                  </t>
  </si>
  <si>
    <t>Клапан отсекающий для воздухоотводчика 1/2", наружная резьба</t>
  </si>
  <si>
    <t>Предохранительный клапан , внутренняя-наружняя резьба. Предназначен для сброса избыточного давления рабочей среды на  водогрейных котлах, емкостях, трубопроводах и системах тепловой мощностью до 35 кВт.</t>
  </si>
  <si>
    <t>Манометр, диапазон рабочих температур: 0…+110⁰С</t>
  </si>
  <si>
    <t>ТЕПЛЫЙ ПОЛ, КОЛЛЕКТОРЫ</t>
  </si>
  <si>
    <t>Пресс угольник 45° из нержавеющей стали раструб-труба 18х18</t>
  </si>
  <si>
    <t>Материал</t>
  </si>
  <si>
    <t>Латунь</t>
  </si>
  <si>
    <t>Нерж.сталь</t>
  </si>
  <si>
    <t>KW.SM6000625</t>
  </si>
  <si>
    <t>KW.SM6000635</t>
  </si>
  <si>
    <t>KW.SM6000645</t>
  </si>
  <si>
    <t>KW.SM6000655</t>
  </si>
  <si>
    <t>KW.SM6000665</t>
  </si>
  <si>
    <t>KW.SM6000675</t>
  </si>
  <si>
    <t>KW.SM6000685</t>
  </si>
  <si>
    <t>KW.SM6000695</t>
  </si>
  <si>
    <t>KW.SM6006105</t>
  </si>
  <si>
    <t>KW.SM6006115</t>
  </si>
  <si>
    <t>KW.SM6006125</t>
  </si>
  <si>
    <t>Блок коллекторный из нержавеющей стали 1" с термостатическими вставками M30x1,5, расходомерами, воздухоотводчиками и дренажем (Отводы 3/4" НР EUROKONUS, межцентровое расстояние 50 мм)</t>
  </si>
  <si>
    <t>1"x3/4"х2</t>
  </si>
  <si>
    <t>KW.ST604446S</t>
  </si>
  <si>
    <t>KW.ST6022004</t>
  </si>
  <si>
    <t xml:space="preserve">Воздухоотводчик автоматический в комплекте с обратным клапаном. Наружная резьба 1/2". </t>
  </si>
  <si>
    <t>KW.ST32871625</t>
  </si>
  <si>
    <t>KW.ST32872025</t>
  </si>
  <si>
    <t>Группы быстрого монтажа, насосы</t>
  </si>
  <si>
    <t>Максимальный напор, м</t>
  </si>
  <si>
    <t>Питание В</t>
  </si>
  <si>
    <t>Насос циркуляционный с электронным регулированием серии PE . Функции насоса обеспечивают непрерывную работу в различных режимах в зависимости от рабочих параметров системы</t>
  </si>
  <si>
    <t>Насос циркуляционный с электронным регулированием. Подходит для использования в закрытых и открытых водяных циркуляционных системах (для рециркуляции в системах горячего водоснабжения и прочих системах);</t>
  </si>
  <si>
    <t>Производи- тельность, м3/ч</t>
  </si>
  <si>
    <t>Насос циркуляционный стандартный с мокрым ротором  серии PS.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</si>
  <si>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>KW.MV428B</t>
  </si>
  <si>
    <t>KW.MUHD6004</t>
  </si>
  <si>
    <t>KW.MUHD6006</t>
  </si>
  <si>
    <t>KW.MUHD6008</t>
  </si>
  <si>
    <t>Максимальная тепловая мощность, кВт</t>
  </si>
  <si>
    <t>Количество пар патрубков</t>
  </si>
  <si>
    <t>KW.MUHN22005</t>
  </si>
  <si>
    <t xml:space="preserve">Максимальный расход м3/час </t>
  </si>
  <si>
    <t>KW.MWU57510</t>
  </si>
  <si>
    <t>Присоеденительная резьба насоса</t>
  </si>
  <si>
    <t>Группы быстрого монтажа</t>
  </si>
  <si>
    <t>Распределительные коллекторы, гидрострелки</t>
  </si>
  <si>
    <t>Насосы и насосные станции</t>
  </si>
  <si>
    <t>Подключение</t>
  </si>
  <si>
    <t>Левое</t>
  </si>
  <si>
    <t>Правое</t>
  </si>
  <si>
    <t>Привод клапана для насосной группы, питание 230 В (аварийное ручное управление).</t>
  </si>
  <si>
    <t>На главную страницу</t>
  </si>
  <si>
    <t>Быстрые ссылки</t>
  </si>
  <si>
    <t>Труба и фитинги из нержавеющей стали</t>
  </si>
  <si>
    <t>Трубопроводы из сшитого полиэтилена PEx-а</t>
  </si>
  <si>
    <t>KW.SP961000035</t>
  </si>
  <si>
    <t>Пресс-заглушка из нержавеющей стали 35</t>
  </si>
  <si>
    <t>Пресс-угольник 90° из нержавеющей стали  с переходом на внутреннюю резьбу 35х1"</t>
  </si>
  <si>
    <t>KW.ST900.304.1810 RU</t>
  </si>
  <si>
    <t>KW.SP994002206</t>
  </si>
  <si>
    <t>KW.SP994002805</t>
  </si>
  <si>
    <t>KW.SP994002806</t>
  </si>
  <si>
    <t>KW.SP994003507</t>
  </si>
  <si>
    <t>Труба из нержавеющей стали AISI 304, 18х1,0 РФ</t>
  </si>
  <si>
    <t>KW.SP951001818</t>
  </si>
  <si>
    <t>Пресс-угольник 90° из нержавеющей стали  равнопроходной 18х18</t>
  </si>
  <si>
    <t>KW.SP933420742</t>
  </si>
  <si>
    <t>Пресс-тройник из нержавеющей стали с переходом на наружную резьбу 35х1 1/4"х35</t>
  </si>
  <si>
    <t>KW.SP902004208</t>
  </si>
  <si>
    <t>Пресс-фитинг из нержавеющей стали с внутренней резьбой 42х1-1/2"</t>
  </si>
  <si>
    <t>KW.SP908003506</t>
  </si>
  <si>
    <t>Пресс-фитинг из нержавеющей стали с накидной гайкой 35х1"</t>
  </si>
  <si>
    <t>Пресс-вставка из нержавеющей стали с внутренней резьбой 22х1"</t>
  </si>
  <si>
    <t>Пресс-вставка из нержавеющей стали с внутренней резьбой 28х3/4"</t>
  </si>
  <si>
    <t>Пресс-вставка из нержавеющей стали с внутренней резьбой 28х1"</t>
  </si>
  <si>
    <t>Насосно-смесительный узел. Предназначен для создания системы автономной циркуляции, регулировки и поддержания заданной температуры теплоносителя в системах водяного "теплого пола". В качестве теплоносителя могут использоваться : вода, растворы на основе гликоля. Максимальное содержание гликоля - 40%.</t>
  </si>
  <si>
    <t>KW.303.04</t>
  </si>
  <si>
    <t>EU.SP3055040 34</t>
  </si>
  <si>
    <t>Адаптер Kromwell коллекторный (евроконус-плоскость) 3/4</t>
  </si>
  <si>
    <t>KW.ST900.304.4215 RU</t>
  </si>
  <si>
    <t>Труба из нержавеющей стали AISI 304, 42х1,5 РФ</t>
  </si>
  <si>
    <t>PE1L 25/4G 180</t>
  </si>
  <si>
    <t>PE1L 25/6G 180</t>
  </si>
  <si>
    <t>PE1L 25/6 130</t>
  </si>
  <si>
    <t>PE1L 32/6G 180</t>
  </si>
  <si>
    <t>Насос циркуляционный с электронным регулированием серии PE1L с блоком управления на передней части. Функции насоса обеспечивают непрерывную работу в различных режимах в зависимости от рабочих параметров системы</t>
  </si>
  <si>
    <t>PWS 15/4G N 130</t>
  </si>
  <si>
    <t>Насос циркуляционный стандартный с корпусом из нержавеющей стали с мокрым ротором  серии PWS.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</si>
  <si>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>Diver 40/6,0-1 Awi</t>
  </si>
  <si>
    <t>Насос погружной для водоснабжения с управлением в корпусе насоса. Повышение давления. Для колодцев, скважин, ёмкостей)</t>
  </si>
  <si>
    <t>KW.282.04</t>
  </si>
  <si>
    <t>KW.282.05</t>
  </si>
  <si>
    <t>KW.282.06</t>
  </si>
  <si>
    <t>KW.282.07</t>
  </si>
  <si>
    <t>KW.282.08</t>
  </si>
  <si>
    <t>KW.282.09</t>
  </si>
  <si>
    <t>KW.283.04</t>
  </si>
  <si>
    <t>KW.283.05</t>
  </si>
  <si>
    <t>KW.283.06</t>
  </si>
  <si>
    <t>KW.283.07</t>
  </si>
  <si>
    <t>KW.283.08</t>
  </si>
  <si>
    <t>KW.283.09</t>
  </si>
  <si>
    <t>KW.182.04</t>
  </si>
  <si>
    <t>KW.182.05</t>
  </si>
  <si>
    <t>KW.182.06</t>
  </si>
  <si>
    <t>KW.183.04</t>
  </si>
  <si>
    <t>KW.183.05</t>
  </si>
  <si>
    <t>KW.183.06</t>
  </si>
  <si>
    <t>KW.185.04</t>
  </si>
  <si>
    <t>KW.185.05</t>
  </si>
  <si>
    <t>KW.185.06</t>
  </si>
  <si>
    <t>KW.185.07</t>
  </si>
  <si>
    <t>KW.186.04</t>
  </si>
  <si>
    <t>KW.186.05</t>
  </si>
  <si>
    <t>KW.186.06</t>
  </si>
  <si>
    <t>KW.284.05</t>
  </si>
  <si>
    <t>KW.191.0404</t>
  </si>
  <si>
    <t>KW.191.0405</t>
  </si>
  <si>
    <t>KW.192.04</t>
  </si>
  <si>
    <t>• Седельные уплотнительные кольца шара и  кольцевая прокладка штока изготовлены из фторопласта 4 (P.T.F.E.)</t>
  </si>
  <si>
    <t>• Уплотнение штока усилено сальниковой гайкой</t>
  </si>
  <si>
    <t>KW.285.04</t>
  </si>
  <si>
    <t>KW.185.09</t>
  </si>
  <si>
    <t>KW.400.06</t>
  </si>
  <si>
    <t>KW.MWUD180L</t>
  </si>
  <si>
    <t>KW.MWUD180R</t>
  </si>
  <si>
    <t>KW.MWUH180L</t>
  </si>
  <si>
    <t>KW.MWUH180R</t>
  </si>
  <si>
    <t>KW.MWUI180L</t>
  </si>
  <si>
    <t>KW.MWUI180R</t>
  </si>
  <si>
    <t>KW.WFHT-08/W</t>
  </si>
  <si>
    <t>KW.TH 3A-230NC</t>
  </si>
  <si>
    <t>Цена шт.</t>
  </si>
  <si>
    <t>Цена РРЦ (РИЦ)</t>
  </si>
  <si>
    <t>EU.ST4023035 12</t>
  </si>
  <si>
    <t>Фильтр механической очистки сетчатый, "Т-образный" 1/2" (ВР-НР)</t>
  </si>
  <si>
    <t>Алюминиевые радиаторы модели Kromwell Neo</t>
  </si>
  <si>
    <t>Kromwell.NEO.al.500</t>
  </si>
  <si>
    <t>Kromwell.Neo.Al.Fly.500/06k</t>
  </si>
  <si>
    <t>Kromwell.Neo.Al.Fly.500/08k</t>
  </si>
  <si>
    <t>Kromwell.Neo.Al.Fly.500/10k</t>
  </si>
  <si>
    <t>Kromwell.Neo.Al.Fly.500/12k</t>
  </si>
  <si>
    <t>Kromwell.NEO.al.350</t>
  </si>
  <si>
    <t>Биметаллические радиаторы модели Kromwell Neo</t>
  </si>
  <si>
    <t>Kromwell.NEO.Bm.500</t>
  </si>
  <si>
    <t>Kromwell.Neo.Bm.Fly.500/06k</t>
  </si>
  <si>
    <t>Kromwell.Neo.Bm.Fly.500/08k</t>
  </si>
  <si>
    <t>Kromwell.Neo.Bm.Fly.500/10k</t>
  </si>
  <si>
    <t>Kromwell.Neo.Bm.Fly.500/12k</t>
  </si>
  <si>
    <t>Kromwell.Neo.Bm.Fly.350/06k</t>
  </si>
  <si>
    <t>Kromwell.Neo.Bm.Fly.350/08k</t>
  </si>
  <si>
    <t>Kromwell.Neo.Bm.Fly.350/10k</t>
  </si>
  <si>
    <t>Kromwell.Neo.Bm.Fly.350/12k</t>
  </si>
  <si>
    <t>Kromwell.NEO.Bm.350</t>
  </si>
  <si>
    <t>Kromwell.Neo.Al.Fly.350/06k</t>
  </si>
  <si>
    <t>Kromwell.Neo.Al.Fly.350/08k</t>
  </si>
  <si>
    <t>Kromwell.Neo.Al.Fly.350/10k</t>
  </si>
  <si>
    <t>Kromwell.Neo.Al.Fly.350/12k</t>
  </si>
  <si>
    <t>Теплоотдача  (∆T = 70°С), Ватт</t>
  </si>
  <si>
    <t>Глубина, мм</t>
  </si>
  <si>
    <t>Ширина, мм</t>
  </si>
  <si>
    <t>Межосевое расстояние, мм</t>
  </si>
  <si>
    <t>Вес радиатора, кг</t>
  </si>
  <si>
    <t>KW.401.04</t>
  </si>
  <si>
    <t>KW.401.05</t>
  </si>
  <si>
    <t>KW.184.04</t>
  </si>
  <si>
    <t>KW.284.04</t>
  </si>
  <si>
    <t>KW.190.04</t>
  </si>
  <si>
    <t>KW.291.20405</t>
  </si>
  <si>
    <t>KW.185.08</t>
  </si>
  <si>
    <t>• Диапазон рабочих температур: от -10 до +130⁰C</t>
  </si>
  <si>
    <t>KW.502.04</t>
  </si>
  <si>
    <t>KW.502.05</t>
  </si>
  <si>
    <t>KW.502.06</t>
  </si>
  <si>
    <t>KW.502.07</t>
  </si>
  <si>
    <t>KW.SP952003506</t>
  </si>
  <si>
    <t>KW.SP953003506</t>
  </si>
  <si>
    <t>KW.303.05</t>
  </si>
  <si>
    <t>KW.303.06</t>
  </si>
  <si>
    <t>KW.303.07</t>
  </si>
  <si>
    <t>KW.303.08</t>
  </si>
  <si>
    <t>KW.303.09</t>
  </si>
  <si>
    <t>KW.304.04</t>
  </si>
  <si>
    <t>KW.304.05</t>
  </si>
  <si>
    <t>KW.304.06</t>
  </si>
  <si>
    <t>KW.304.07</t>
  </si>
  <si>
    <t>KW.304.08</t>
  </si>
  <si>
    <t>KW.304.09</t>
  </si>
  <si>
    <r>
      <t xml:space="preserve">Труба из нержавеющей стали AISI 304, 15х1,0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</si>
  <si>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Труба из нержавеющей стали AISI 304, 22х1,2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</si>
  <si>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Комплект для монтажа радиатора, с двумя кронштейнами </t>
    </r>
    <r>
      <rPr>
        <sz val="10"/>
        <color rgb="FFFF0000"/>
        <rFont val="Calibri"/>
        <family val="2"/>
        <charset val="204"/>
        <scheme val="minor"/>
      </rPr>
      <t>(вывод из ассортимента)</t>
    </r>
  </si>
  <si>
    <t>Регуляторы температуры, давления, расхода</t>
  </si>
  <si>
    <t>Головка термостатическая Kromwell</t>
  </si>
  <si>
    <t>Наименование товара и описание</t>
  </si>
  <si>
    <r>
      <rPr>
        <b/>
        <sz val="10"/>
        <rFont val="Arial"/>
        <family val="2"/>
        <charset val="204"/>
      </rPr>
      <t>Терморегулирующий монтажный модуль Unibox Kromwell</t>
    </r>
    <r>
      <rPr>
        <sz val="10"/>
        <rFont val="Arial"/>
        <family val="2"/>
        <charset val="204"/>
      </rPr>
      <t xml:space="preserve">
Регулировочный модуль для комбинированных систем отопления. Применяется для подключения отдельной петли теплого пола к существующей системе высокотемпературного (радиаторного) отопления. Такие модули позволяют обойтись без насосно-смесительного узла и распределительного коллектора.</t>
    </r>
  </si>
  <si>
    <r>
      <rPr>
        <b/>
        <sz val="10"/>
        <rFont val="Arial"/>
        <family val="2"/>
        <charset val="204"/>
      </rPr>
      <t>Головка термостатическая М30х1,5 Kromwell</t>
    </r>
    <r>
      <rPr>
        <sz val="10"/>
        <rFont val="Arial"/>
        <family val="2"/>
        <charset val="204"/>
      </rPr>
      <t>, жидкостная с диапазоном регулировки 6…28⁰С</t>
    </r>
  </si>
  <si>
    <t>Клапан обратный с латунным золотником, никелированный Kromwell</t>
  </si>
  <si>
    <t>KW.400.04</t>
  </si>
  <si>
    <t>KW.400.05</t>
  </si>
  <si>
    <t>KW.400.07</t>
  </si>
  <si>
    <t>KW.400.08</t>
  </si>
  <si>
    <t>Шаровые краны Kromwell</t>
  </si>
  <si>
    <t>Фильтры, обратные клапаны Kromwell</t>
  </si>
  <si>
    <t>Кран шаровой дренажный с пробкой 1/2" наружная резьба</t>
  </si>
  <si>
    <t>KW.SM6500625</t>
  </si>
  <si>
    <t>KW.SM6500635</t>
  </si>
  <si>
    <t>KW.SM6500645</t>
  </si>
  <si>
    <t>KW.SM6500655</t>
  </si>
  <si>
    <t>KW.SM6500665</t>
  </si>
  <si>
    <t>KW.SM6500675</t>
  </si>
  <si>
    <t>KW.SM6500685</t>
  </si>
  <si>
    <t>KW.SM6500695</t>
  </si>
  <si>
    <t>KW.SM6506105</t>
  </si>
  <si>
    <t>KW.SM6506115</t>
  </si>
  <si>
    <t>KW.SM6506125</t>
  </si>
  <si>
    <t>ШАРОВЫЕ КРАНЫ по ГОСТ 59553-2021: усиленные стенки крана, увеличенный вес, полнопроходная конструкция</t>
  </si>
  <si>
    <t>KW.SM65506</t>
  </si>
  <si>
    <t>Элемент концевой для коллектора в сборе: тройник, автоматический воздухоотводчик, дренажный кран, 1"</t>
  </si>
  <si>
    <t>KW.6036S</t>
  </si>
  <si>
    <t>Комплект угловых коллекторных шаровых кранов 1" с термометрами (2 шт.) (диапазон 0-80 ⁰С, D=32 мм)</t>
  </si>
  <si>
    <t>Комплект прямых коллекторных шаровых кранов с термометром 1" (2 шт) (диапазон 0-80 ⁰С, D=32 мм)</t>
  </si>
  <si>
    <t>KW.60700406</t>
  </si>
  <si>
    <t>KW.PR620004</t>
  </si>
  <si>
    <t>KW.PR620005</t>
  </si>
  <si>
    <t>Редуктор давления мембранный с отверстием под манометр, внутренняя-внутренняя резьба, максимальное рабочее давление: 16 бар</t>
  </si>
  <si>
    <t>Адаптер коллекторный, 3/4", евроконус-плоскость Kromwell</t>
  </si>
  <si>
    <t>Беспроводной контроллер теплого пола Kromwell, 8 зон</t>
  </si>
  <si>
    <t>Блок коллекторный 1 1/4" на 3 отв. 3/4" с термостат. вст., расходомерами, кранами c термометрами Euros</t>
  </si>
  <si>
    <t>Блок коллекторный 1 1/4" на 7 отв. 3/4" с термостатическими вставками и запорными клапанами Euros</t>
  </si>
  <si>
    <t>Блок коллекторный 1", из нержавеющей стали, с расходомерами, 10 отводов 3/4"EU Kromwell</t>
  </si>
  <si>
    <t>Блок коллекторный 1", из нержавеющей стали, с расходомерами, 11 отводов 3/4"EU Kromwell</t>
  </si>
  <si>
    <t>Блок коллекторный 1", из нержавеющей стали, с расходомерами, 12 отводов 3/4"EU Kromwell</t>
  </si>
  <si>
    <t>Блок коллекторный 1", из нержавеющей стали, с расходомерами, 2 отвода 3/4"EU Kromwell</t>
  </si>
  <si>
    <t>Блок коллекторный 1", из нержавеющей стали, с расходомерами, 3 отвода 3/4"EU Kromwell</t>
  </si>
  <si>
    <t>Блок коллекторный 1", из нержавеющей стали, с расходомерами, 4 отвода 3/4"EU Kromwell</t>
  </si>
  <si>
    <t>Блок коллекторный 1", из нержавеющей стали, с расходомерами, 5 отводов 3/4"EU Kromwell</t>
  </si>
  <si>
    <t>Блок коллекторный 1", из нержавеющей стали, с расходомерами, 6 отводов 3/4"EU Kromwell</t>
  </si>
  <si>
    <t>Блок коллекторный 1", из нержавеющей стали, с расходомерами, 7 отводов 3/4"EU Kromwell</t>
  </si>
  <si>
    <t>Блок коллекторный 1", из нержавеющей стали, с расходомерами, 8 отводов 3/4"EU Kromwell</t>
  </si>
  <si>
    <t>Блок коллекторный 1", из нержавеющей стали, с расходомерами, 9 отводов 3/4"EU Kromwell</t>
  </si>
  <si>
    <t>Блок коллекторный Kromwell с термостатическими вставками и запорными клапанами 1"x3/4"x10</t>
  </si>
  <si>
    <t>Блок коллекторный Kromwell с термостатическими вставками и запорными клапанами 1"x3/4"x11</t>
  </si>
  <si>
    <t>Блок коллекторный Kromwell с термостатическими вставками и запорными клапанами 1"x3/4"x12</t>
  </si>
  <si>
    <t>Блок коллекторный Kromwell с термостатическими вставками и запорными клапанами 1"x3/4"x9</t>
  </si>
  <si>
    <t>Блок коллекторный с термостатическими вставками, запорными клапанами, воздухоотводчиками и дренажем 1"x3/4"x5</t>
  </si>
  <si>
    <t>Блок коллекторный с термостатическими вставками, запорными клапанами, воздухоотводчиками и дренажем EUROS 1"x3/4"x3</t>
  </si>
  <si>
    <t>Блок коллекторный с термостатическими вставками, запорными клапанами, воздухоотводчиками и дренажем EUROS 1"x3/4"x4</t>
  </si>
  <si>
    <t>Блок коллекторный с термостатическими вставками, запорными клапанами, воздухоотводчиками и дренажем EUROS 1"x3/4"x6</t>
  </si>
  <si>
    <t>Блок коллекторный с термостатическими вставками, запорными клапанами, воздухоотводчиками и дренажем EUROS 1"x3/4"x7</t>
  </si>
  <si>
    <t>Блок коллекторный с термостатическими вставками, запорными клапанами, воздухоотводчиками и дренажем EUROS 1"x3/4"x8</t>
  </si>
  <si>
    <t>Блок коллекторный с термостатическими клапанами и расходомерами 1", 11 выходов 3/4" "евроконус"</t>
  </si>
  <si>
    <t>Блок коллекторный с термостатическими клапанами и расходомерами 1", 12 выходов 3/4" "евроконус"</t>
  </si>
  <si>
    <t>Блок коллекторный с термостатическими клапанами и расходомерами 1", 3 выхода 3/4" "евроконус"</t>
  </si>
  <si>
    <t>Блок коллекторный с термостатическими клапанами и расходомерами 1", 4 выхода 3/4" "евроконус"</t>
  </si>
  <si>
    <t>Блок коллекторный с термостатическими клапанами и расходомерами 1", 5 выходов 3/4" "евроконус"</t>
  </si>
  <si>
    <t>Блок коллекторный с термостатическими клапанами и расходомерами 1", 6 выходов 3/4" "евроконус"</t>
  </si>
  <si>
    <t>Блок коллекторный с термостатическими клапанами и расходомерами 1", 7 выходов 3/4" "евроконус"</t>
  </si>
  <si>
    <t>Блок коллекторный с термостатическими клапанами и расходомерами 1", 8 выходов 3/4" "евроконус"</t>
  </si>
  <si>
    <t>Блок коллекторный с термостатическими клапанами и расходомерами 1", 9 выходов 3/4" "евроконус"</t>
  </si>
  <si>
    <t>Бочонок 1/2"х60 мм, НР Kromwell</t>
  </si>
  <si>
    <t>Бочонок 1/2"х80 мм, НР Kromwell</t>
  </si>
  <si>
    <t>Вентиль запорный прямой, 1/2" Kromwell</t>
  </si>
  <si>
    <t>Вентиль запорный прямой, 3/4" Kromwell</t>
  </si>
  <si>
    <t>Вентиль запорный угловой, 1/2" Kromwell</t>
  </si>
  <si>
    <t>Вентиль запорный угловой, 3/4" Kromwell</t>
  </si>
  <si>
    <t>Вентиль регулирующий прямой, 1/2" Kromwell</t>
  </si>
  <si>
    <t>Вентиль регулирующий прямой, 3/4" Kromwell</t>
  </si>
  <si>
    <t>Вентиль регулирующий угловой, 1/2" Kromwell</t>
  </si>
  <si>
    <t>Вентиль регулирующий угловой, 3/4" Kromwell</t>
  </si>
  <si>
    <t>Водорозетка 1/2", ВР Kromwell</t>
  </si>
  <si>
    <t>Водорозетка обжимная 20х1/2" ВР (Арт.:EU.MY6511 20x12)</t>
  </si>
  <si>
    <t>Водорозетка с пресс соединением 20х1/2" EU.MY6710 20x12 (Арт.:EU.MY6710 20x12)</t>
  </si>
  <si>
    <t>Воздухоотводчик 1/2", автоматический Kromwell</t>
  </si>
  <si>
    <t>Воздухоотводчик 1/2", автоматический, угловой, универсальный Kromwell</t>
  </si>
  <si>
    <t>Воздухоотводчик 1/2", ручной Kromwell</t>
  </si>
  <si>
    <t>Воздухоотводчик 3/4", автоматический, угловой, универсальный Kromwell</t>
  </si>
  <si>
    <t>Воздухоотводчик автоматический 1/2" НР, без покрытия (Арт.:EU.ST6022030 12)</t>
  </si>
  <si>
    <t>Воздухоотводчик автоматический Kromwell 1/2" в комплекте с обратным клапаном</t>
  </si>
  <si>
    <t>Воздухоотводчик ручной Kromwell</t>
  </si>
  <si>
    <t>Гайка присоединительная для насоса D25 G1 1/2 × 1 (1 шт.)</t>
  </si>
  <si>
    <t>Гидравлическая стрелка Kromwell</t>
  </si>
  <si>
    <t>Головка термостатическая М30х1,5 Kromwell</t>
  </si>
  <si>
    <t>Группа безопасности котла Kromwell 1"х1/2"</t>
  </si>
  <si>
    <t>Датчик температуры проводной, пол/воздух, 3 метра, 10 кОм Kromwell</t>
  </si>
  <si>
    <t>Дренажный шаровой кран с пробкой 1/2" наружная резьба EU.ST1058035 12 (Арт.:EU.ST1058035 12)</t>
  </si>
  <si>
    <t>Заглушка 1 1/2" внутренняя резьба EU.ST3017075 112 (Арт.:EU.ST3017075 112)</t>
  </si>
  <si>
    <t>Заглушка 1 1/4", ВР Kromwell</t>
  </si>
  <si>
    <t>Заглушка 1", ВР Kromwell</t>
  </si>
  <si>
    <t>Заглушка 1/2", ВР Kromwell</t>
  </si>
  <si>
    <t>Заглушка 1/2", для радиатора Kromwell</t>
  </si>
  <si>
    <t>Заглушка 2", ВР Kromwell</t>
  </si>
  <si>
    <t>Заглушка 3/4", ВР Kromwell</t>
  </si>
  <si>
    <t>Заглушка 3/4", для радиатора Kromwell</t>
  </si>
  <si>
    <t>Клапан обратный с латунным золотником 1 1/4" EU.YT4056065 114_k</t>
  </si>
  <si>
    <t>Клапан обратный с латунным золотником 1 1/4", никелированный Kromwell</t>
  </si>
  <si>
    <t>Клапан обратный с латунным золотником 1" EU.YT4056055 1_k</t>
  </si>
  <si>
    <t>Клапан обратный с латунным золотником 1", никелированный Kromwell</t>
  </si>
  <si>
    <t>Клапан обратный с латунным золотником 1/2" EU.YT4056035 12_k</t>
  </si>
  <si>
    <t>Клапан обратный с латунным золотником 3/4" EU.YT4056045 34_k</t>
  </si>
  <si>
    <t>Клапан обратный с латунным золотником 3/4", никелированный Kromwell</t>
  </si>
  <si>
    <t>Клапан обратный с латунным золотником, 1/2", никелированный Kromwell</t>
  </si>
  <si>
    <t>Клапан отсекающий 1/2", для воздухоотводчика Kromwell</t>
  </si>
  <si>
    <t>Клапан предохранительный 1/2", 3 бар Kromwell</t>
  </si>
  <si>
    <t>Клапан предохранительный 1/2", 6 бар Kromwell</t>
  </si>
  <si>
    <t>Клапан регулировочный латунный муфтовый EUROS 1 1/4" (Арт.:EU.ST4108060 114)</t>
  </si>
  <si>
    <t>Клапан регулировочный латунный муфтовый EUROS 1/2" (Арт.:EU.ST4108030 12)</t>
  </si>
  <si>
    <t>Клапан терморегулирующий осевой 1/2" Kromwell</t>
  </si>
  <si>
    <t>Клапан терморегулирующий прямой, 1/2" Kromwell</t>
  </si>
  <si>
    <t>Клапан терморегулирующий прямой, 3/4" Kromwell</t>
  </si>
  <si>
    <t>Клапан терморегулирующий угловой 3/4" (Арт.:EU.ST6120040 34_k)</t>
  </si>
  <si>
    <t>Клапан терморегулирующий угловой, 1/2" Kromwell</t>
  </si>
  <si>
    <t>Ключ для заглушек и крана Маевского, пластиковый Kromwell</t>
  </si>
  <si>
    <t>Коллектор с отсекающими шаровыми кранами, 2 выхода 1"х1/2" Kromwell</t>
  </si>
  <si>
    <t>Коллектор с отсекающими шаровыми кранами, 2 выхода 3/4"х1/2" Kromwell</t>
  </si>
  <si>
    <t>Коллектор с отсекающими шаровыми кранами, 3 выхода 1"х1/2" Kromwell</t>
  </si>
  <si>
    <t>Коллектор с отсекающими шаровыми кранами, 3 выхода 3/4"х1/2" Kromwell</t>
  </si>
  <si>
    <t>Коллектор с регулируемыми вентилями и переходами на наружную резьбу, 2 выхода 1"х1/2" Kromwell</t>
  </si>
  <si>
    <t>Коллектор с регулируемыми вентилями и переходами на наружную резьбу, 2 выхода 3/4"х1/2" Kromwell</t>
  </si>
  <si>
    <t>Коллектор с регулируемыми вентилями и переходами на наружную резьбу, 3 выхода 1"х1/2" Kromwell</t>
  </si>
  <si>
    <t>Коллектор с регулируемыми вентилями и переходами на наружную резьбу, 3 выхода 3/4"х1/2" Kromwell</t>
  </si>
  <si>
    <t>Коллектор с регулируемыми вентилями и переходами на наружную резьбу, 4 выхода 1"х1/2" Kromwell</t>
  </si>
  <si>
    <t>Коллектор с регулируемыми вентилями и переходами на наружную резьбу, 4 выхода 3/4"х1/2" Kromwell</t>
  </si>
  <si>
    <t>Коллектор стальной распределительный Kromwell 3 отопительных контура</t>
  </si>
  <si>
    <t>Коллектор стальной распределительный Kromwell 5 отопительных контуров</t>
  </si>
  <si>
    <t>Коллектор стальной распределительный Kromwell 7 отопительных контуров</t>
  </si>
  <si>
    <t>Коллекторный блок из нерж. cтали Kromwel с термостат. вставками и запорными клапанами, 1"х3/4"х10</t>
  </si>
  <si>
    <t>Коллекторный блок из нерж. cтали Kromwel с термостат. вставками и запорными клапанами, 1"х3/4"х11</t>
  </si>
  <si>
    <t>Коллекторный блок из нерж. cтали Kromwel с термостат. вставками и запорными клапанами, 1"х3/4"х12</t>
  </si>
  <si>
    <t>Коллекторный блок из нерж. cтали Kromwel с термостат. вставками и запорными клапанами, 1"х3/4"х2</t>
  </si>
  <si>
    <t>Коллекторный блок из нерж. cтали Kromwel с термостат. вставками и запорными клапанами, 1"х3/4"х3</t>
  </si>
  <si>
    <t>Коллекторный блок из нерж. cтали Kromwel с термостат. вставками и запорными клапанами, 1"х3/4"х4</t>
  </si>
  <si>
    <t>Коллекторный блок из нерж. cтали Kromwel с термостат. вставками и запорными клапанами, 1"х3/4"х5</t>
  </si>
  <si>
    <t>Коллекторный блок из нерж. cтали Kromwel с термостат. вставками и запорными клапанами, 1"х3/4"х6</t>
  </si>
  <si>
    <t>Коллекторный блок из нерж. cтали Kromwel с термостат. вставками и запорными клапанами, 1"х3/4"х7</t>
  </si>
  <si>
    <t>Коллекторный блок из нерж. cтали Kromwel с термостат. вставками и запорными клапанами, 1"х3/4"х8</t>
  </si>
  <si>
    <t>Коллекторный блок из нерж. cтали Kromwel с термостат. вставками и запорными клапанами, 1"х3/4"х9</t>
  </si>
  <si>
    <t>Комплект 1/2", для монтажа радиатора, без кронштейнов Kromwell</t>
  </si>
  <si>
    <t>Комплект 1/2", для монтажа радиатора, с 2-мя кронштейнами Kromwell</t>
  </si>
  <si>
    <t>Комплект 1/2", для монтажа радиатора, с 3-мя кронштейнами Kromwell</t>
  </si>
  <si>
    <t>Комплект 3/4", для монтажа радиатора, без кронштейнов Kromwell</t>
  </si>
  <si>
    <t>Комплект 3/4", для монтажа радиатора, с 2-мя кронштейнами Kromwell</t>
  </si>
  <si>
    <t>Комплект 3/4", для монтажа радиатора, с 3-мя кронштейнами Kromwell</t>
  </si>
  <si>
    <t>Комплект коллекторных шаровых кранов 1" Kromwell с термометрами (2 шт)</t>
  </si>
  <si>
    <t>Комплект прямых коллекторных шаровых кранов с термометром 1" Kromwell (2 шт)</t>
  </si>
  <si>
    <t>Комплект угловых коллекторных шаровых кранов 1" Kromwell с термометрами</t>
  </si>
  <si>
    <t>Контргайка 1/2", ВР Kromwell</t>
  </si>
  <si>
    <t>Контргайка 3/4", ВР Kromwell</t>
  </si>
  <si>
    <t>Контргайка без риборды 3/4" (Арт.:EU.ST3022045 34)</t>
  </si>
  <si>
    <t>Контргайка без риборды, 1 1/4" Kromwell</t>
  </si>
  <si>
    <t>Контргайка без риборды, 1" Kromwell</t>
  </si>
  <si>
    <t>Кран шаровой (ручка - усиленный рычаг) 1 1/2" внутренняя - внутренняя резьба EU.YT1282070 112_k</t>
  </si>
  <si>
    <t>Кран шаровой (ручка - усиленный рычаг) 1 1/2" внутренняя - наружная резьба EU.YT1283070 112_k</t>
  </si>
  <si>
    <t>Кран шаровой (ручка - усиленный рычаг) 1 1/4" внутренняя - внутренняя резьба EU.YT1282060 114_k</t>
  </si>
  <si>
    <t>Кран шаровой (ручка - усиленный рычаг) 1 1/4" внутренняя - наружная резьба EU.YT1283060 114_k</t>
  </si>
  <si>
    <t>Кран шаровой (ручка - усиленный рычаг) 1" внутренняя - внутренняя резьба EU.YT1282050 1_k</t>
  </si>
  <si>
    <t>Кран шаровой (ручка - усиленный рычаг) 1" внутренняя - наружная резьба EU.YT1283050 1_k</t>
  </si>
  <si>
    <t>Кран шаровой (ручка - усиленный рычаг) 1/2" внутренняя - наружная резьба EU.YT1283030 12_k</t>
  </si>
  <si>
    <t>Кран шаровой (ручка - усиленный рычаг) 2" внутренняя - внутренняя резьба EU.YT1282080 2_k</t>
  </si>
  <si>
    <t>Кран шаровой (ручка - усиленный рычаг) 2" внутренняя - наружная резьба EU.YT1283080 2_k</t>
  </si>
  <si>
    <t>Кран шаровой (ручка - усиленный рычаг) 3/4" внутренняя - внутренняя резьба EU.YT1282040 34_k</t>
  </si>
  <si>
    <t>Кран шаровой (ручка - усиленный рычаг) 3/4" внутренняя - наружная резьба EU.YT1283040 34_k</t>
  </si>
  <si>
    <t>Кран шаровой (ручка-бабочка) 1" внутренняя - внутренняя резьба</t>
  </si>
  <si>
    <t>Кран шаровой (ручка-бабочка) 1" внутренняя - внутренняя резьба EU.YT1284050 1_k</t>
  </si>
  <si>
    <t>Кран шаровой (ручка-бабочка) 1" внутренняя - наружная резьба</t>
  </si>
  <si>
    <t>Кран шаровой (ручка-бабочка) 1" внутренняя - наружная резьба EU.YT1285050 1_k</t>
  </si>
  <si>
    <t>Кран шаровой (ручка-бабочка) 1/2" внутренняя - внутренняя резьба</t>
  </si>
  <si>
    <t>Кран шаровой (ручка-бабочка) 1/2" внутренняя - внутренняя резьба EU.YT1284030 12_k</t>
  </si>
  <si>
    <t>Кран шаровой (ручка-бабочка) 1/2" внутренняя - наружная резьба</t>
  </si>
  <si>
    <t>Кран шаровой (ручка-бабочка) 1/2" внутренняя - наружная резьба EU.YT1285030 12_k</t>
  </si>
  <si>
    <t>Кран шаровой (ручка-бабочка) 1/2" наружная - наружная резьба</t>
  </si>
  <si>
    <t>Кран шаровой (ручка-бабочка) 1/2" наружная - наружная резьба EU.YT1286030 12_k</t>
  </si>
  <si>
    <t>Кран шаровой (ручка-бабочка) 3/4" внутренняя - внутренняя резьба</t>
  </si>
  <si>
    <t>Кран шаровой (ручка-бабочка) 3/4" внутренняя - внутренняя резьба EU.YT1284040 34_k</t>
  </si>
  <si>
    <t>Кран шаровой (ручка-бабочка) 3/4" внутренняя - наружная резьба</t>
  </si>
  <si>
    <t>Кран шаровой (ручка-бабочка) 3/4" внутренняя - наружная резьба EU.YT1285040 34_k</t>
  </si>
  <si>
    <t>Кран шаровой (ручка-рычаг) 1 1/2" внутренняя - внутренняя резьба</t>
  </si>
  <si>
    <t>Кран шаровой (ручка-рычаг) 1 1/2" внутренняя - наружная резьба</t>
  </si>
  <si>
    <t>Кран шаровой (ручка-рычаг) 1 1/4" внутренняя - внутренняя резьба</t>
  </si>
  <si>
    <t>Кран шаровой (ручка-рычаг) 1 1/4" внутренняя - наружная резьба</t>
  </si>
  <si>
    <t>Кран шаровой (ручка-рычаг) 1" внутренняя - внутренняя резьба</t>
  </si>
  <si>
    <t>Кран шаровой (ручка-рычаг) 1" внутренняя - наружная резьба</t>
  </si>
  <si>
    <t>Кран шаровой (ручка-рычаг) 1/2" внутренняя - внутренняя резьба</t>
  </si>
  <si>
    <t>Кран шаровой (ручка-рычаг) 1/2" внутренняя - внутренняя резьба EU.YT1282030 12_k</t>
  </si>
  <si>
    <t>Кран шаровой (ручка-рычаг) 2" внутренняя - внутренняя резьба</t>
  </si>
  <si>
    <t>Кран шаровой (ручка-рычаг) 2" внутренняя - наружная резьба</t>
  </si>
  <si>
    <t>Кран шаровой (ручка-рычаг) 3/4" внутренняя - внутренняя резьба</t>
  </si>
  <si>
    <t>Кран шаровой (ручка-рычаг) 3/4" внутренняя - наружная резьба</t>
  </si>
  <si>
    <t>Кран шаровой c дренажём Kromwell (ручка - рычаг) 1/2" ВР-ВР</t>
  </si>
  <si>
    <t>Кран шаровой Comfort (ручка-бабочка) 3/4" внутренняя - наружная резьба EU.SD8004034 34 (Арт.:EU.SD8004034 34)</t>
  </si>
  <si>
    <t>Кран шаровой Grand c дренажём 1/2" ВР-ВР ручка - усиленный рычаг EU.YT1016032 12_k</t>
  </si>
  <si>
    <t>Кран шаровой Grand c дренажём 3/4" ВР-ВР ручка - усиленный рычаг EU.YT1016042 34_k</t>
  </si>
  <si>
    <t>Кран шаровой Grand c фильтром 1/2" ВР-ВР ручка - бабочка EU.YT1086035 12_k</t>
  </si>
  <si>
    <t>Кран шаровой Grand с американкой (ручка-бабочка) 1 1/4" ВР-НР EU.YT1287060 114_k</t>
  </si>
  <si>
    <t>EU.ST1288050 1</t>
  </si>
  <si>
    <t>Кран шаровой Grand угловой с американкой (ручка-бабочка) 1" ВР-НР (Арт.:EU.ST1288050 1)</t>
  </si>
  <si>
    <t>Кран шаровой Grand угловой с американкой (ручка-бабочка) 1/2" ВР-НР EU.YT1288030 12_k</t>
  </si>
  <si>
    <t>Кран шаровой Grand угловой с американкой (ручка-бабочка) 3/4" ВР-НР EU.YT1288040 34_k</t>
  </si>
  <si>
    <t>Кран шаровой MINI 1/2" внутренняя - наружная резьба</t>
  </si>
  <si>
    <t>Кран шаровой MINI 1/2" ВР-НР EU.YT1089030 12_k</t>
  </si>
  <si>
    <t>Кран шаровой водоразборный (ручка - усиленный рычаг) 1/2" наружная - наружная резьба</t>
  </si>
  <si>
    <t>Кран шаровой водоразборный 1/2" НР-НР ручка-рычаг EU.YT2075030 12_k</t>
  </si>
  <si>
    <t>Кран шаровой для подключения сантех. приборов 1/2" x 3/4" x 1/2" ВР-НР-НР EU.YT5014235 12x34x12_k</t>
  </si>
  <si>
    <t>Кран шаровой для подключения сантехнических приборов Kromwell 1/2" x 3/4" x 1/2" ВР-НР-НР</t>
  </si>
  <si>
    <t>Кран шаровой с дренажем, 3/4", ВР-ВР, ручка рычаг</t>
  </si>
  <si>
    <t>Кран шаровой с полусгоном (ручка-бабочка) 1" внутренняя - наружная резьба</t>
  </si>
  <si>
    <t>Кран шаровой с полусгоном (ручка-бабочка) 1" внутренняя - наружная резьба EU.YT1287050 1_k</t>
  </si>
  <si>
    <t>Кран шаровой с полусгоном (ручка-бабочка) 1/2" внутренняя - наружная резьба</t>
  </si>
  <si>
    <t>Кран шаровой с полусгоном (ручка-бабочка) 1/2" внутренняя - наружная резьба EU.YT1287030 12_k</t>
  </si>
  <si>
    <t>Кран шаровой с полусгоном (ручка-бабочка) 3/4" внутренняя - наружная резьба</t>
  </si>
  <si>
    <t>Кран шаровой с полусгоном (ручка-бабочка) 3/4" внутренняя - наружная резьба EU.YT1287040 34_k</t>
  </si>
  <si>
    <t>Кран шаровой с полусгоном (ручка-рычаг) 1 1/2"ВР-НР</t>
  </si>
  <si>
    <t>Кран шаровой с полусгоном (ручка-рычаг) 2" внутренняя - наружная резьба</t>
  </si>
  <si>
    <t>Кран шаровой с полусгоном (ручка-усиленный рычаг) 1 1/2" ВР-НР EU.YT1287070 112_k</t>
  </si>
  <si>
    <t>Кран шаровой с полусгоном (ручка-усиленный рычаг) 2" внутренняя - наружная резьба EU.YT1287080 2_k</t>
  </si>
  <si>
    <t>Кран шаровой с полусгоном, 1 1/4", ВР-НР, ручка бабочка</t>
  </si>
  <si>
    <t>Кран шаровой угловой для подключения сантехнических приборов 1/2" x 1/2" наружная - наружная резьба</t>
  </si>
  <si>
    <t>Кран шаровой угловой для подключения сантехнических приборов 1/2" x 3/4" наружная - наружная резьба</t>
  </si>
  <si>
    <t>Кран шаровой угловой коллекторный с термометром 1 1/4" (Арт.:EU.ST6043060 114)</t>
  </si>
  <si>
    <t>Кран шаровой угловой с американкой (ручка-бабочка) 1" внутренняя - наружная резьба</t>
  </si>
  <si>
    <t>Кран шаровой угловой с американкой (ручка-бабочка) 1/2" внутренняя - наружная резьба</t>
  </si>
  <si>
    <t>Кран шаровой угловой с американкой (ручка-бабочка) 3/4" внутренняя - наружная резьба</t>
  </si>
  <si>
    <t>Кран шаровой угловой, 1/2"х1/2", НР-НР, для подключения сантехнических приборов Kromwell</t>
  </si>
  <si>
    <t>Кран шаровой угловой, 1/2"х3/4", НР-НР, для подключения сантехнических приборов Kromwell</t>
  </si>
  <si>
    <t>Крестовина 1 1/2" (Арт.:EU.ST3033075 112)</t>
  </si>
  <si>
    <t>Крестовина 1/2" ВР (Арт.:EU.ST3033035 12)</t>
  </si>
  <si>
    <t>Крестовина 3/4", ВР Kromwell</t>
  </si>
  <si>
    <t>Крестовина обжимная 16 (Арт.:EU.MY6510 16)</t>
  </si>
  <si>
    <t>Кронштейн штыревой 180х7 с дюбелем (1 шт.)</t>
  </si>
  <si>
    <t>Манометр 1/4", 0-10 бар Kromwell</t>
  </si>
  <si>
    <t>Муфта 1", ВР Kromwell</t>
  </si>
  <si>
    <t>Муфта 1/2", ВР Kromwell</t>
  </si>
  <si>
    <t>Муфта 3/4", ВР Kromwell</t>
  </si>
  <si>
    <t>Муфта переходная 1 1/4" x 1/2" (Арт.:EU.ST3012325 114x12)</t>
  </si>
  <si>
    <t>Муфта переходная 1 1/4" x 3/4" (Арт.:EU.ST3012185 114x34)</t>
  </si>
  <si>
    <t>Муфта переходная, 1 1/2"х1 1/4"EU Kromwell</t>
  </si>
  <si>
    <t>Муфта переходная, 1 1/4"х1" Kromwell</t>
  </si>
  <si>
    <t>Муфта переходная, 1"х1/2" Kromwell</t>
  </si>
  <si>
    <t>Муфта переходная, 1"х3/4" Kromwell</t>
  </si>
  <si>
    <t>Муфта переходная, 2"х1 1/2" Kromwell</t>
  </si>
  <si>
    <t>Муфта переходная, 2"х1 1/4" Kromwell</t>
  </si>
  <si>
    <t>Муфта переходная, 2"х1" Kromwell</t>
  </si>
  <si>
    <t>Муфта переходная, 3/4"х1/2" Kromwell</t>
  </si>
  <si>
    <t>Насос для ГВС PWE 15/1,7 с частотным регулированием Kromwell</t>
  </si>
  <si>
    <t>Насос для ГВС PWS 15/4G N 130 (гайки в комплекте)</t>
  </si>
  <si>
    <t>Насос для отопления Kromwell PS 25/6 130</t>
  </si>
  <si>
    <t>Насос для отопления PE 25/6 180 с частотным регулированием</t>
  </si>
  <si>
    <t>Насос для отопления PE 25/6G 180 с частотным регулированием (гайки в комплекте)</t>
  </si>
  <si>
    <t>Насос для отопления PE1L 25/4G 180 с частотным регулированием (гайки в комплекте)</t>
  </si>
  <si>
    <t>Насос для отопления PE1L 25/6 130 с частотным регулированием</t>
  </si>
  <si>
    <t>Насос для отопления PE1L 25/6G 180 с частотным регулированием (гайки в комплекте)</t>
  </si>
  <si>
    <t>Насос для отопления PE1L 32/6G 180 с частотным регулированием (гайки в комплекте)</t>
  </si>
  <si>
    <t>Насос для отопления PS 25/4G 180 (гайки в комплекте)</t>
  </si>
  <si>
    <t>Насос для отопления PS 25/8G 180 (гайки в комплекте)</t>
  </si>
  <si>
    <t>Насос для отопления PS 32/4G 180 (гайки в комплекте)</t>
  </si>
  <si>
    <t>Насос для отопления, гайки в комплекте Kromwell</t>
  </si>
  <si>
    <t xml:space="preserve">Насос погружной автоматический Diver 40/6,0-1 AWi колодезный </t>
  </si>
  <si>
    <t>Насосный модуль Kromwell с байпасом , трехходовым клапаном и приводом (левый, без насоса)</t>
  </si>
  <si>
    <t>Насосный модуль Kromwell с байпасом , трехходовым клапаном и приводом (правый, без насоса)</t>
  </si>
  <si>
    <t>Насосный модуль Kromwell с байпасом и трехходовым клапаном (левый, без насоса)</t>
  </si>
  <si>
    <t>Насосный модуль Kromwell с байпасом и трехходовым клапаном (правый, без насоса)</t>
  </si>
  <si>
    <t>Нипель переходной 1 1/2" x 1/2" НР-НР (Арт.:EU.ST3013325 112x12)</t>
  </si>
  <si>
    <t>Нипель переходной 3/8" x 1/4" НР-НР (Арт.:EU.ST3013115 38x14)</t>
  </si>
  <si>
    <t>Ниппель 1 1/2", НР-НР Kromwell</t>
  </si>
  <si>
    <t>Ниппель 1 1/4", НР-НР Kromwell</t>
  </si>
  <si>
    <t>Ниппель 1", НР-НР Kromwell</t>
  </si>
  <si>
    <t>Ниппель 1/2", НР-НР Kromwell</t>
  </si>
  <si>
    <t>Ниппель 2", НР-НР Kromwell</t>
  </si>
  <si>
    <t>Ниппель 3/4", НР-НР Kromwell</t>
  </si>
  <si>
    <t>Ниппель коллекторный соединительный 1", с уплотнителями Kromwell</t>
  </si>
  <si>
    <t>Ниппель коллекторный соединительный 3/4", с уплотнителями Kromwell</t>
  </si>
  <si>
    <t>Ниппель межсекционный 1" Kromwell</t>
  </si>
  <si>
    <t>Ниппель переходной 1 1/4" x 1/2" (Арт.:EU.ST3013325 114x12)</t>
  </si>
  <si>
    <t>Ниппель переходной, 1 1/2"х1 1/4", НР-НР Kromwell</t>
  </si>
  <si>
    <t>Ниппель переходной, 1 1/2"х1", НР-НР Kromwell</t>
  </si>
  <si>
    <t>Ниппель переходной, 1 1/4"х1", НР-НР Kromwell</t>
  </si>
  <si>
    <t>Ниппель переходной, 1 1/4"х3/4" Kromwell</t>
  </si>
  <si>
    <t>Ниппель переходной, 1"х1/2", НР-НР Kromwell</t>
  </si>
  <si>
    <t>Ниппель переходной, 1"х3/4", НР-НР Kromwell</t>
  </si>
  <si>
    <t>Ниппель переходной, 1/2"х1/4", НР-НР Kromwell</t>
  </si>
  <si>
    <t>Ниппель переходной, 1/2"х3/8", НР-НР Kromwell</t>
  </si>
  <si>
    <t>Ниппель переходной, 2"х1 1/4" Kromwell</t>
  </si>
  <si>
    <t>Ниппель переходной, 3/4"х1/2", НР-НР Kromwell</t>
  </si>
  <si>
    <t>Переходник 1 1/4" x 1" внутренняя - наружная резьба EU.ST3050195 114х1 (Арт.:EU.ST3050195 114х1)</t>
  </si>
  <si>
    <t>Переходник 1 1/4" x 1/2" внутренняя - наружная резьба EU.ST3050205 114x12 (Арт.:EU.ST3050205 114x12)</t>
  </si>
  <si>
    <t>Переходник 1 1/4" x 3/4" внутренняя - наружная резьба EU.ST3050185 114х34 (Арт.:EU.ST3050185 114х34)</t>
  </si>
  <si>
    <t>Переходник 1"х1/2", ВР-НР Kromwell</t>
  </si>
  <si>
    <t>Переходник 1"х3/4", ВР-НР Kromwell</t>
  </si>
  <si>
    <t>Переходник 1/2"х1/4", ВР-НР Kromwell</t>
  </si>
  <si>
    <t>Переходник 1/2"х3/8", ВР-НР Kromwell</t>
  </si>
  <si>
    <t>Переходник 3/4"х1/2", ВР-НР Kromwell</t>
  </si>
  <si>
    <t>Пресс тройник 20х20x16 EU.MY6709 20x20x16 (Арт.:EU.MY6709 20x20x16)</t>
  </si>
  <si>
    <t>Пресс тройник 26х16x20 EU.MY6709 26x16x20 (Арт.:EU.MY6709 26x16x20)</t>
  </si>
  <si>
    <t>Пресс тройник 26х20x16 EU.MY6709 26x20x16 (Арт.:EU.MY6709 26x20x16)</t>
  </si>
  <si>
    <t>Пресс тройник 26х20x20 EU.MY6709 26x20x20 (Арт.:EU.MY6709 26x20x20)</t>
  </si>
  <si>
    <t>Пресс тройник 26х20x26 EU.MY6709 26x20x26 (Арт.:EU.MY6709 26x20x26)</t>
  </si>
  <si>
    <t>Пресс тройник 26х26x20 EU.MY6709 26x26x20 (Арт.:EU.MY6709 26x26x20)</t>
  </si>
  <si>
    <t>Пресс тройник с переходом на внутреннюю резьбу 20х1/2"x20 (Арт.:EU.MY6708 20x12x20)</t>
  </si>
  <si>
    <t>Пресс тройник с переходом на внутреннюю резьбу 20х3/4"x20 (Арт.:EU.MY6708 20x34x20)</t>
  </si>
  <si>
    <t>Пресс тройник с переходом на внутреннюю резьбу 26х3/4"x26 (Арт.:EU.MY6708 26x34x26)</t>
  </si>
  <si>
    <t>Пресс тройник с переходом на внутреннюю резьбу 32х1"x32 (Арт.:EU.MY6708 32x1x32)</t>
  </si>
  <si>
    <t>Пресс тройник с переходом на наружную резьбу 16х1/2"x16 (Арт.:EU.MY6707 16x12x16)</t>
  </si>
  <si>
    <t>Пресс тройник с переходом на наружную резьбу 20х1/2"x20 (Арт.:EU.MY6707 20x12x20)</t>
  </si>
  <si>
    <t>Пресс тройник с переходом на наружную резьбу 20х3/4"x20 (Арт.:EU.MY6707 20x34x20)</t>
  </si>
  <si>
    <t>Пресс тройник с переходом на наружную резьбу 26х3/4"x26 (Арт.:EU.MY6707 26x34x26)</t>
  </si>
  <si>
    <t>Пресс угольник с переходом на внутреннюю резьбу 16х3/4" (Арт.:EU.MY6705 16x34)</t>
  </si>
  <si>
    <t>Пресс угольник с переходом на внутреннюю резьбу 20х3/4" (Арт.:EU.MY6705 20x34)</t>
  </si>
  <si>
    <t>Пресс угольник с переходом на внутреннюю резьбу 26х1" (Арт.:EU.MY6705 26x1)</t>
  </si>
  <si>
    <t>Пресс угольник с переходом на внутреннюю резьбу 26х3/4" (Арт.:EU.MY6705 26x34)</t>
  </si>
  <si>
    <t>Пресс угольник с переходом на наружную резьбу 16х1/2" EU.MY6704 16x12 (Арт.:EU.MY6704 16x12)</t>
  </si>
  <si>
    <t>Пресс угольник с переходом на наружную резьбу 26х1" EU.MY6704 26x1 (Арт.:EU.MY6704 26x1)</t>
  </si>
  <si>
    <t>Привод насосного модуля Kromwell 230В</t>
  </si>
  <si>
    <t>Привод термоэлектрический Vernet 230 В, НЗ, NC-нормально замкнутый Kromwell</t>
  </si>
  <si>
    <t>Пробка 1 1/2" НР (Арт.:EU.ST3019075 112)</t>
  </si>
  <si>
    <t>Пробка 1 1/4" НР (Арт.:EU.ST3019065 114)</t>
  </si>
  <si>
    <t>Пробка 1", НР Kromwell</t>
  </si>
  <si>
    <t>Пробка 1/2", НР Kromwell</t>
  </si>
  <si>
    <t>Пробка 2" НР (Арт.:EU.ST3019085 2)</t>
  </si>
  <si>
    <t>Пробка 3/4", НР Kromwell</t>
  </si>
  <si>
    <t>Пробка коллекторная концевая 1", с уплотнителем Kromwell</t>
  </si>
  <si>
    <t>Пробка коллекторная концевая 3/4", с уплотнителем Kromwell</t>
  </si>
  <si>
    <t>Проводной контроллер теплого пола Kromwell, 8 зон</t>
  </si>
  <si>
    <t>Прокладка паронитовая межсекционная Kromwell</t>
  </si>
  <si>
    <t>Прямой насосный модуль с байпасом Kromwell (левый, без насоса)</t>
  </si>
  <si>
    <t>Прямой насосный модуль с байпасом Kromwell (правый, без насоса)</t>
  </si>
  <si>
    <t>Радиатор алюминиевый Kromwell Neo Al 350/06</t>
  </si>
  <si>
    <t>Радиатор алюминиевый Kromwell Neo Al 350/08</t>
  </si>
  <si>
    <t>Радиатор алюминиевый Kromwell Neo Al 350/10</t>
  </si>
  <si>
    <t>Радиатор алюминиевый Kromwell Neo Al 350/12</t>
  </si>
  <si>
    <t>Радиатор алюминиевый Kromwell Neo Al 500/06</t>
  </si>
  <si>
    <t>Радиатор алюминиевый Kromwell Neo Al 500/08</t>
  </si>
  <si>
    <t>Радиатор алюминиевый Kromwell Neo Al 500/10</t>
  </si>
  <si>
    <t>Радиатор алюминиевый Kromwell Neo Al 500/12</t>
  </si>
  <si>
    <t>Радиатор биметаллический Kromwell Neo Bm 350/06</t>
  </si>
  <si>
    <t>Радиатор биметаллический Kromwell Neo Bm 350/08</t>
  </si>
  <si>
    <t>Радиатор биметаллический Kromwell Neo Bm 350/10</t>
  </si>
  <si>
    <t>Радиатор биметаллический Kromwell Neo Bm 350/12</t>
  </si>
  <si>
    <t>Радиатор биметаллический Kromwell Neo Bm 500/06</t>
  </si>
  <si>
    <t>Радиатор биметаллический Kromwell Neo Bm 500/08</t>
  </si>
  <si>
    <t>Радиатор биметаллический Kromwell Neo Bm 500/10</t>
  </si>
  <si>
    <t>Радиатор биметаллический Kromwell Neo Bm 500/12</t>
  </si>
  <si>
    <t>Расходомер коллекторный, с присоединителем 1/2", 0-5 л/мин Kromwell</t>
  </si>
  <si>
    <t>Редуктор давления мембранный 1/2" Kromwell с отв.под манометр</t>
  </si>
  <si>
    <t>Редуктор давления мембранный 3/4" Kromwell с отв.под манометр</t>
  </si>
  <si>
    <t>Редуктор давления поршневой 1/2", с отверстием под манометр Kromwell</t>
  </si>
  <si>
    <t>Редуктор давления поршневой 3/4", с отверстием под манометр Kromwell</t>
  </si>
  <si>
    <t>Сгон 1/2" x 200мм, НР (Арт.:EU.ST3095200 12x200)</t>
  </si>
  <si>
    <t>Сгон 1/2" x 250мм, НР (Арт.:EU.ST3095250 12x250)</t>
  </si>
  <si>
    <t>Сгон прямой с накидной гайкой 1 1/2", внутренняя - наружная резьба, Kromwell</t>
  </si>
  <si>
    <t>Сгон прямой с накидной гайкой 1 1/4", ВР-НР Kromwell</t>
  </si>
  <si>
    <t>Сгон прямой с накидной гайкой 1", внутренняя - наружная резьба, Kromwell</t>
  </si>
  <si>
    <t>Сгон прямой с накидной гайкой 1", ВР-НР Kromwell</t>
  </si>
  <si>
    <t>Сгон прямой с накидной гайкой 1/2", внутренняя - наружная резьба, Kromwell</t>
  </si>
  <si>
    <t>Сгон прямой с накидной гайкой 1/2", ВР-НР Kromwell</t>
  </si>
  <si>
    <t>Сгон прямой с накидной гайкой 1/2", НР-НР Kromwell</t>
  </si>
  <si>
    <t>Сгон прямой с накидной гайкой 2", внутренняя - наружная резьба, Kromwell</t>
  </si>
  <si>
    <t>Сгон прямой с накидной гайкой 2", ВР-НР Kromwell</t>
  </si>
  <si>
    <t>Сгон прямой с накидной гайкой 3/4", внутренняя - наружная резьба, Kromwell</t>
  </si>
  <si>
    <t>Сгон прямой с накидной гайкой 3/4", ВР-НР Kromwell</t>
  </si>
  <si>
    <t>Сгон прямой с накидной гайкой 3/4", НР-НР Kromwell</t>
  </si>
  <si>
    <t>Сгон прямой с накидной гайкой, 1 1/4", ВР-НР</t>
  </si>
  <si>
    <t>Сгон угловой с накидной гайкой 1 1/2", внутренняя - наружная резьба, Kromwell</t>
  </si>
  <si>
    <t>Сгон угловой с накидной гайкой 1 1/2", ВР-НР Kromwell</t>
  </si>
  <si>
    <t>Сгон угловой с накидной гайкой 1 1/4", внутренняя - наружная резьба, Kromwell</t>
  </si>
  <si>
    <t>Сгон угловой с накидной гайкой 1 1/4", ВР-НР Kromwell</t>
  </si>
  <si>
    <t>Сгон угловой с накидной гайкой 1", внутренняя - наружная резьба, Kromwell</t>
  </si>
  <si>
    <t>Сгон угловой с накидной гайкой 1", ВР-НР Kromwell</t>
  </si>
  <si>
    <t>Сгон угловой с накидной гайкой 1/2" внутренняя - наружная резьба</t>
  </si>
  <si>
    <t>Сгон угловой с накидной гайкой 1/2", ВР-НР Kromwell</t>
  </si>
  <si>
    <t>Сгон угловой с накидной гайкой 2", внутренняя - наружная резьба, Kromwell</t>
  </si>
  <si>
    <t>Сгон угловой с накидной гайкой 2", ВР-НР Kromwell</t>
  </si>
  <si>
    <t>Сгон угловой с накидной гайкой 3/4", внутренняя - наружная резьба, Kromwell</t>
  </si>
  <si>
    <t>Сгон угловой с накидной гайкой 3/4", ВР-НР Kromwell</t>
  </si>
  <si>
    <t>Соединитель для насосов, 5 выводов Kromwell</t>
  </si>
  <si>
    <t>Соединитель обжимной 20х16 (Арт.:EU.MY6503 20x16)</t>
  </si>
  <si>
    <t>Соединитель обжимной 26х16 EU.MY6503 26х16 (Арт.:EU.MY6503 26х16)</t>
  </si>
  <si>
    <t>Соединитель обжимной 26х20 EU.MY6503 26x20 (Арт.:EU.MY6503 26x20)</t>
  </si>
  <si>
    <t>Соединитель обжимной 26х26 (Арт.:EU.MY6503 26)</t>
  </si>
  <si>
    <t>Соединитель обжимной коллекторный Kromwell для металлополимерной трубы 16x2 - 3/4"</t>
  </si>
  <si>
    <t>Соединитель обжимной коллекторный Kromwell для металлополимерной трубы 20x2 - 3/4"</t>
  </si>
  <si>
    <t>Соединитель обжимной коллекторный для металлополимерной трубы, ф16х2-1/2" Kromwell</t>
  </si>
  <si>
    <t>Соединитель обжимной коллекторный евроконус, для PEX трубы, ф16x2-3/4" Kromwell</t>
  </si>
  <si>
    <t>Соединитель обжимной коллекторный евроконус, для PEX трубы, ф20х2-3/4" Kromwell</t>
  </si>
  <si>
    <t>Соединитель обжимной коллекторный евроконус, для металлополимерной трубы, ф16х2-3/4" Kromwell</t>
  </si>
  <si>
    <t>Соединитель обжимной коллекторный евроконус, для металлополимерной трубы, ф20х2-3/4" Kromwell</t>
  </si>
  <si>
    <t>Соединитель обжимной с переходом на внутреннюю резьбу 16х1/2" (Арт.:EU.MY6502 16x12)</t>
  </si>
  <si>
    <t>Соединитель обжимной с переходом на внутреннюю резьбу 26х3/4" (Арт.:EU.MY6502 26x34)</t>
  </si>
  <si>
    <t>Соединитель пресс 20х20 (Арт.:EU.MY6703 20)</t>
  </si>
  <si>
    <t>Соединитель пресс редукционный 20х16 (Арт.:EU.MY6703 20x16)</t>
  </si>
  <si>
    <t>Соединитель пресс редукционный 26х16 (Арт.:EU.MY6703 26x16)</t>
  </si>
  <si>
    <t>Соединитель пресс с переходом на внутреннюю резьбу 16х1/2" (Арт.:EU.MY6702 16x12)</t>
  </si>
  <si>
    <t>Соединитель пресс с переходом на внутреннюю резьбу 16х3/4" (Арт.:EU.MY6702 16x34)</t>
  </si>
  <si>
    <t>Соединитель пресс с переходом на внутреннюю резьбу 20х3/4" (Арт.:EU.MY6702 20x34)</t>
  </si>
  <si>
    <t>Соединитель пресс с переходом на внутреннюю резьбу 26х1" (Арт.:EU.MY6702 26x1)</t>
  </si>
  <si>
    <t>Соединитель пресс с переходом на наружную резьбу 16х3/4" (Арт.:EU.MY6701 16x34)</t>
  </si>
  <si>
    <t>Соединитель пресс с переходом на наружную резьбу 20х1/2" (Арт.:EU.MY6701 20x12)</t>
  </si>
  <si>
    <t>Терморегулирующий монтажный модуль Unibox Kromwell</t>
  </si>
  <si>
    <t>Термостат беспроводной комнатный Kromwell, ААА</t>
  </si>
  <si>
    <t>Термостат проводной комнатный Kromwell, белый, 230В</t>
  </si>
  <si>
    <t>Тройник 1 1/2", ВР Kromwell</t>
  </si>
  <si>
    <t>Тройник 1 1/4", ВР Kromwell</t>
  </si>
  <si>
    <t>Тройник 1", ВР Kromwell</t>
  </si>
  <si>
    <t>Тройник 1/2", ВР Kromwell</t>
  </si>
  <si>
    <t>Тройник 3/4", ВР Kromwell</t>
  </si>
  <si>
    <t>Тройник обжимной 20х16х16 (Арт.:EU.MY6509 20x16x16)</t>
  </si>
  <si>
    <t>Тройник обжимной 20х16х20 (Арт.:EU.MY6509 20x16x20)</t>
  </si>
  <si>
    <t>Тройник обжимной 20х20х16 (Арт.:EU.MY6509 20x20x16)</t>
  </si>
  <si>
    <t>Тройник обжимной 26х16х26 (Арт.:EU.MY6509 26x16x26)</t>
  </si>
  <si>
    <t>Тройник обжимной 26х20х26 (Арт.:EU.MY6509 26x20x26)</t>
  </si>
  <si>
    <t>Тройник обжимной с переходом на внутреннюю резьбу 16х3/4"х16 (Арт.:EU.MY6508 16x34x16)</t>
  </si>
  <si>
    <t>Тройник обжимной с переходом на внутреннюю резьбу 20х3/4"х20 (Арт.:EU.MY6508 20x34x20)</t>
  </si>
  <si>
    <t>Тройник обжимной с переходом на внутреннюю резьбу 26х1"х26 (Арт.:EU.MY6508 26x1x26)</t>
  </si>
  <si>
    <t>Тройник обжимной с переходом на внутреннюю резьбу 26х3/4"х26 (Арт.:EU.MY6508 26x34x26)</t>
  </si>
  <si>
    <t>Тройник обжимной с переходом на наружную резьбу 26х3/4"х26 (Арт.:EU.MY6507 26x34x26)</t>
  </si>
  <si>
    <t>Тройник переходной, 1 1/4"х1"х1 1/4", ВР Kromwell</t>
  </si>
  <si>
    <t>Тройник переходной, 1 1/4"х1/2"х1 1/4", ВР Kromwell</t>
  </si>
  <si>
    <t>Тройник переходной, 1"х1/2"х1", ВР Kromwell</t>
  </si>
  <si>
    <t>Тройник переходной, 1"х3/4"х1", ВР Kromwell</t>
  </si>
  <si>
    <t>Тройник переходной, 3/4"х1/2"х3/4", ВР Kromwell</t>
  </si>
  <si>
    <t>Тройник с двумя переходами на наружную резьбу, 1/2", НР-НР-ВР Kromwell</t>
  </si>
  <si>
    <t>Тройник с переходом на наружную резьбу, 1/2", ВР-НР-ВР Kromwell</t>
  </si>
  <si>
    <t>Тройник с тремя переходами на наружную резьбу 1/2" Kromwell</t>
  </si>
  <si>
    <t>Труба PE-Xa/EVOH, из сшитого полиэтилена, 16x2,0 мм, бухта 500 м Kromwell</t>
  </si>
  <si>
    <t>Труба PE-Xa/EVOH, из сшитого полиэтилена, ф16x2,0 мм, бухта 200 м Kromwell</t>
  </si>
  <si>
    <t>Труба PE-Xa/EVOH, из сшитого полиэтилена, ф16x2,0 мм, бухта 300 м Kromwell</t>
  </si>
  <si>
    <t>Труба из нержавеющей стали AISI 304, 15х1,0 мм, L=4000 мм Kromwell</t>
  </si>
  <si>
    <t>Труба из нержавеющей стали AISI 304, 18х1,0 мм, L=4000 мм Kromwell</t>
  </si>
  <si>
    <t>Труба из нержавеющей стали AISI 304, 22х1,2 мм, L=4000 мм Kromwell</t>
  </si>
  <si>
    <t>Труба из нержавеющей стали AISI 304, 28х1,2 мм, L=4000 мм Kromwell</t>
  </si>
  <si>
    <t>Труба из нержавеющей стали AISI 304, 35х1,5 мм, L=4000 мм Kromwell</t>
  </si>
  <si>
    <t>Труба из нержавеющей стали AISI 304, 42х1,5 мм, L=4000 мм Kromwell</t>
  </si>
  <si>
    <t>Угольник 1 1/2" ВР-НР (Арт.:EU.ST3024075 112)</t>
  </si>
  <si>
    <t>Угольник 1", ВР Kromwell</t>
  </si>
  <si>
    <t>Угольник 1", ВР-НР Kromwell</t>
  </si>
  <si>
    <t>Угольник 1", НР-НР Kromwell</t>
  </si>
  <si>
    <t>Угольник 1/2" наружная - наружная резьба EU.ST3031035 12 (Арт.:EU.ST3031035 12)</t>
  </si>
  <si>
    <t>Угольник 1/2", ВР Kromwell</t>
  </si>
  <si>
    <t>Угольник 1/2", ВР-НР Kromwell</t>
  </si>
  <si>
    <t>Угольник 2" ВР-НР (Арт.:EU.ST3024085 2)</t>
  </si>
  <si>
    <t>Угольник 3/4", ВР Kromwell</t>
  </si>
  <si>
    <t>Угольник 3/4", ВР-НР Kromwell</t>
  </si>
  <si>
    <t>Угольник 3/4", НР-НР Kromwell</t>
  </si>
  <si>
    <t>Угольник обжимной с переходом на внутреннюю резьбу 16х1/2" (Арт.:EU.MY6505 16x12)</t>
  </si>
  <si>
    <t>Угольник обжимной с переходом на внутреннюю резьбу 20х3/4" (Арт.:EU.MY6505 20x34)</t>
  </si>
  <si>
    <t>Угольник обжимной с переходом на внутреннюю резьбу 26х1" (Арт.:EU.MY6505 26x1)</t>
  </si>
  <si>
    <t>Угольник обжимной с переходом на внутреннюю резьбу 26х3/4" (Арт.:EU.MY6505 26x34)</t>
  </si>
  <si>
    <t>Угольник обжимной с переходом на наружную резьбу 16х3/4" (Арт.:EU.MY6504 16x34)</t>
  </si>
  <si>
    <t>Угольник обжимной с переходом на наружную резьбу 26х1" (Арт.:EU.MY6504 26x1)</t>
  </si>
  <si>
    <t>Угольник обжимной с переходом на наружную резьбу26х3/4" (Арт.:EU.MY6504 26x34)</t>
  </si>
  <si>
    <t>Удлинитель 1/2"х10 мм, ВР-НР Kromwell</t>
  </si>
  <si>
    <t>Удлинитель 1/2"х15 мм, ВР-НР Kromwell</t>
  </si>
  <si>
    <t>Удлинитель 1/2"х20 мм, ВР-НР Kromwell</t>
  </si>
  <si>
    <t>Удлинитель 1/2"х30 мм, ВР-НР Kromwell</t>
  </si>
  <si>
    <t>Удлинитель 1/2"х40 мм, ВР-НР Kromwell</t>
  </si>
  <si>
    <t>Удлинитель 1/2"х50 мм, ВР-НР Kromwell</t>
  </si>
  <si>
    <t>Узел Н-образный, прямой, для нижнего подключения радиаторов с комплектом адаптеров, 1/2"х3/4" Kromwell</t>
  </si>
  <si>
    <t>Узел Н-образный, угловой, для нижнего подключения радиаторов с комплектом адаптеров, 1/2"х 3/4" Kromwell</t>
  </si>
  <si>
    <t>Узел насосно-смесительный 1”, без насоса Kromwell</t>
  </si>
  <si>
    <t>Универсальный угловой кронштейн для радиаторов (1 шт.) (Арт.:EU.RU6252040)</t>
  </si>
  <si>
    <t>AWE 45/4,0-1 S</t>
  </si>
  <si>
    <t>Установка насосная для водоснабжения SmartBox частотное регулирование Kromwell</t>
  </si>
  <si>
    <t>Фильтр механический самопромывной 1", с манометром Kromwell</t>
  </si>
  <si>
    <t>Фильтр механический самопромывной 1/2", с манометром Kromwell</t>
  </si>
  <si>
    <t>Фильтр механический самопромывной 3/4", с манометром Kromwell</t>
  </si>
  <si>
    <t>Фильтр механической очистки "Т-образный" 3/4" внутренняя - внутренняя резьба Kromwell</t>
  </si>
  <si>
    <t>Фильтр механической очистки косой, 1 1/4", ВР-ВР Kromwell</t>
  </si>
  <si>
    <t>Фильтр механической очистки косой, 1", ВР-ВР Kromwell</t>
  </si>
  <si>
    <t>Фильтр механической очистки косой, 1/2", ВР-ВР Kromwell</t>
  </si>
  <si>
    <t>Фильтр механической очистки косой, 3/4", ВР-ВР Kromwell</t>
  </si>
  <si>
    <t>Фильтр механической очистки сетчатый "Т-образный" 1/2" (Арт.:EU.ST4023035 12)</t>
  </si>
  <si>
    <t>Фильтр механической очистки сетчатый, Т-образный, 1/2", ВР-ВР Kromwell</t>
  </si>
  <si>
    <t>Фильтр механической очистки сетчатый, Т-образный, 3/4", ВР-ВР Kromwell</t>
  </si>
  <si>
    <t>Фильтр механической очистки Т-образный, 1/2", ВР-ВР</t>
  </si>
  <si>
    <t>Фильтр механической очистки, косой 1 1/4" внутренняя - внутренняя резьба Kromwell</t>
  </si>
  <si>
    <t>Фильтр механической очистки, косой 1" внутренняя - внутренняя резьба</t>
  </si>
  <si>
    <t>Фильтр механической очистки, косой 3/4" внутренняя - внутренняя резьба Kromwell</t>
  </si>
  <si>
    <t>Фильтр механической очистки, косой, 1 1/2", внутренняя - внутренняя резьба, Kromwell</t>
  </si>
  <si>
    <t>Фильтр механической очистки, косой, 1/2", ВР-ВР</t>
  </si>
  <si>
    <t>Фильтр тонкой очистки промывной 1/2", с латунной колбой и манометром Kromwell</t>
  </si>
  <si>
    <t>Фильтр тонкой очистки промывной 1/2", с прозрачной колбой и манометром Kromwell</t>
  </si>
  <si>
    <t>Фитинг прямой с накидной гайкой 1 1/2", ВР-НР Kromwell</t>
  </si>
  <si>
    <t>Футорка 1 1/2"х1", ВР-НР Kromwell</t>
  </si>
  <si>
    <t>Футорка 1 1/2"х1/2", ВР-НР Kromwell</t>
  </si>
  <si>
    <t>Футорка 1 1/2"х3/4" Kromwell</t>
  </si>
  <si>
    <t>Футорка 1 1/4"х1", НР-ВР Kromwell</t>
  </si>
  <si>
    <t>Футорка 1 1/4"х1/2", ВР-НР Kromwell</t>
  </si>
  <si>
    <t>Футорка 1 1/4"х3/4" Kromwell</t>
  </si>
  <si>
    <t>Футорка 1"х1/2", НР-ВР Kromwell</t>
  </si>
  <si>
    <t>Футорка 1"х3/4", НР-ВР Kromwell</t>
  </si>
  <si>
    <t>Футорка 1/2"х1/4", ВР-НР Kromwell</t>
  </si>
  <si>
    <t>Футорка 1/2"х3/8", ВР-НР Kromwell</t>
  </si>
  <si>
    <t>Футорка 3/4"х1/2", НР-ВР Kromwell</t>
  </si>
  <si>
    <t>Кронштейны для радиаторов с дюбелем, узкий</t>
  </si>
  <si>
    <t>180mm х 7mm</t>
  </si>
  <si>
    <t>Наименование</t>
  </si>
  <si>
    <t>Цена</t>
  </si>
  <si>
    <t>Проставьте, пожалуйста, обозначенную Вашим менеджером скидку в  поле "Ваша скидка" на первом листе "Оглавление"</t>
  </si>
  <si>
    <t>Общий прайс-лист продукции Kromwell</t>
  </si>
  <si>
    <t>Редуктор давления поршневой, пружинный с отверстием 1/4" под манометр, внутренняя-внутренняя резьба. Диапазон рабочих температур: 0…+80⁰С, максимальное рабочее давление: 16 бар</t>
  </si>
  <si>
    <t>Общий прайс-лист (список)</t>
  </si>
  <si>
    <t>Коллекторный блок из нерж. cтали Kromwell с термостатическими вставками М30х1,5 и балансировочными клапанами</t>
  </si>
  <si>
    <t>KW.SP904001528</t>
  </si>
  <si>
    <t>Пресс-муфта из нержавеющей стали редукционная 15х28</t>
  </si>
  <si>
    <t>KW.SP904001828</t>
  </si>
  <si>
    <t>Пресс-муфта из нержавеющей стали редукционная 18х28</t>
  </si>
  <si>
    <t>KW.SP904001835</t>
  </si>
  <si>
    <t>Пресс-муфта из нержавеющей стали редукционная 18х35</t>
  </si>
  <si>
    <t>KW.SP904002242</t>
  </si>
  <si>
    <t>Пресс-муфта из нержавеющей стали редукционная 22х42</t>
  </si>
  <si>
    <t>KW.SP904002842</t>
  </si>
  <si>
    <t>KW.SP904003542</t>
  </si>
  <si>
    <t>Пресс-муфта из нержавеющей стали редукционная 28х42</t>
  </si>
  <si>
    <t>Пресс-муфта из нержавеющей стали редукционная 35х42</t>
  </si>
  <si>
    <t>KW.SP931181518</t>
  </si>
  <si>
    <t>Пресс-тройник из нержавеющей стали переходной 18х15х18</t>
  </si>
  <si>
    <t>KW.SP931221822</t>
  </si>
  <si>
    <t>Пресс-тройник из нержавеющей стали переходной 22х18х22</t>
  </si>
  <si>
    <t>KW.SP932420642</t>
  </si>
  <si>
    <t>KW.SP931423542</t>
  </si>
  <si>
    <t>Пресс-тройник из нержавеющей стали переходной 42х35х42</t>
  </si>
  <si>
    <t>Пресс-тройник из нержавеющей стали с переходом на внутреннюю резьбу 42х1"х42</t>
  </si>
  <si>
    <t>KW.SP908004208</t>
  </si>
  <si>
    <t>Пресс-фитинг из нержавеющей стали с накидной гайкой 42х1 1/2"</t>
  </si>
  <si>
    <t>KW.SP993004208</t>
  </si>
  <si>
    <t>Пресс-вставка из нержавеющей стали с наружной резьбой 42х1 1/2"</t>
  </si>
  <si>
    <t>KW.SP994004208</t>
  </si>
  <si>
    <t>Пресс-вставка из нержавеющей стали с внутренней резьбой 35х1 1/4"</t>
  </si>
  <si>
    <t>Пресс-вставка из нержавеющей стали с внутренней резьбой 42х1 1/2"</t>
  </si>
  <si>
    <t>KW.SP955001818</t>
  </si>
  <si>
    <t>Полуобвод из нержавеющей стали безраструбный 18х18</t>
  </si>
  <si>
    <t>KW.SP961000042</t>
  </si>
  <si>
    <t>Пресс-заглушка из нержавеющей стали 42</t>
  </si>
  <si>
    <t>Инструмент</t>
  </si>
  <si>
    <t>Пресс-фитинг из нержавеющей стали с накидной гайкой 15х1/2"</t>
  </si>
  <si>
    <t>Пресс-фитинг из нержавеющей стали с накидной гайкой 15х3/4"</t>
  </si>
  <si>
    <t>Пресс-фитинг из нержавеющей стали с накидной гайкой 18х1/2"</t>
  </si>
  <si>
    <t>Пресс-фитинг из нержавеющей стали с накидной гайкой 18х3/4"</t>
  </si>
  <si>
    <t>Пресс-фитинг из нержавеющей стали с накидной гайкой 22х1/2"</t>
  </si>
  <si>
    <t>Пресс-фитинг из нержавеющей стали с накидной гайкой 28х3/4"</t>
  </si>
  <si>
    <t>KW.SP155</t>
  </si>
  <si>
    <t>Пресс-инструмент аккумуляторный для монтажа пресс-фитингов. Кейс + 2шт.18V Li-ion 4,0Ah АКБ + ЗУ (Без клещей)</t>
  </si>
  <si>
    <t>KW.AS122</t>
  </si>
  <si>
    <t>Инструмент аккумуляторный для расширения PEX-a. Кейс + 2шт.18V Li-ion 4,0Ah АКБ + ЗУ + 3 головки (16/20/25)</t>
  </si>
  <si>
    <t>KW.AS124PE</t>
  </si>
  <si>
    <t>Пресс-инструмент аккумуляторный для расширения и монтажа аксиальных фитингов. Кейс + 2шт.18V Li-ion 4,0Ah АКБ + ЗУ + 4 головки (16/20/25/32)</t>
  </si>
  <si>
    <t>KW.SPV15</t>
  </si>
  <si>
    <t>KW.SPV18</t>
  </si>
  <si>
    <t>KW.SPV22</t>
  </si>
  <si>
    <t>KW.SPV28</t>
  </si>
  <si>
    <t>KW.SPV35</t>
  </si>
  <si>
    <t>KW.SPV42</t>
  </si>
  <si>
    <t>KW.SPAV42</t>
  </si>
  <si>
    <t>Пресс-клещи 15мм (V-профиль) для пресс-инструмента Kromwell</t>
  </si>
  <si>
    <t>Пресс-клещи 18мм (V-профиль) для пресс-инструмента Kromwell</t>
  </si>
  <si>
    <t>Пресс-клещи 22мм (V-профиль) для пресс-инструмента Kromwell</t>
  </si>
  <si>
    <t>Пресс-клещи 28мм (V-профиль) для пресс-инструмента Kromwell</t>
  </si>
  <si>
    <t>Пресс-клещи 35мм (V-профиль) для пресс-инструмента Kromwell</t>
  </si>
  <si>
    <t>Пресс-клещи 42мм (V-профиль) для пресс-инструмента Kromwell</t>
  </si>
  <si>
    <t>Переходник на пресс-клещи 42/54мм Kromwell</t>
  </si>
  <si>
    <t>Тройник обжимной</t>
  </si>
  <si>
    <t>Группы быстрого монтажа, коллекторы, гидрострелки</t>
  </si>
  <si>
    <t>На позиции по спец.цене скидка не распространяется</t>
  </si>
  <si>
    <t>Трубопроводная и предохранительная арматура</t>
  </si>
  <si>
    <t>Клапан терморегулирующий угловой 3/4"</t>
  </si>
  <si>
    <t xml:space="preserve">Распродажа-ликвидация                    </t>
  </si>
  <si>
    <t>ФИТИНГИ РЕЗЬБОВЫЕ</t>
  </si>
  <si>
    <t>КОЛЛЕКТОРНЫЕ БЛОКИ И КОМПЛЕКТУЮЩИЕ</t>
  </si>
  <si>
    <t>EU.ST6047040 12</t>
  </si>
  <si>
    <t>Расходомер коллекторный с присоединителем 1/2" , 0-5 л/мин</t>
  </si>
  <si>
    <t>КОЛЛЕКТОРЫ ЗАПОРНЫЕ</t>
  </si>
  <si>
    <t>EU.ST3042135 3x34x12</t>
  </si>
  <si>
    <t>Коллектор с отсекающими шаровыми кранами 3 выхода 3/4" x 1/2"</t>
  </si>
  <si>
    <t>3 выхода - 3/4" x 1/2"</t>
  </si>
  <si>
    <t>ШАРОВЫЕ КРАНЫ, КЛАПАНЫ</t>
  </si>
  <si>
    <t>EU.ST1283050 1_k</t>
  </si>
  <si>
    <t>Кран шаровой (ручка - усиленный рычаг) 1" внутренняя - наружная резьба</t>
  </si>
  <si>
    <t>EU.ST1016052 1</t>
  </si>
  <si>
    <t>Кран шаровой Grand c дренажём 1" ВР-ВР ручка - усиленный рычаг</t>
  </si>
  <si>
    <t>Кран шаровой Grand угловой с американкой (ручка-бабочка) 1" ВР-НР</t>
  </si>
  <si>
    <t>ФИТИНГИ ЦАНГОВЫЕ</t>
  </si>
  <si>
    <t>ФИТИНГИ ПОД ПРЕСС-ИНСТРУМЕНТ</t>
  </si>
  <si>
    <t>EU.MY6708 16x12x16</t>
  </si>
  <si>
    <t>EU.MY6704 16x34</t>
  </si>
  <si>
    <t>АРМАТУРА ПРЕДОХРАНИТЕЛЬНАЯ</t>
  </si>
  <si>
    <t>EU.ST6042031 12</t>
  </si>
  <si>
    <t>Редуктор давления поршневой, пружинный 1/2"</t>
  </si>
  <si>
    <t>EU.ST6042041 34</t>
  </si>
  <si>
    <t>Редуктор давления поршневой, пружинный 3/4"</t>
  </si>
  <si>
    <t>EU.ST4001036 12</t>
  </si>
  <si>
    <t>Клапан обратный с пластиковым золотником 1/2" ВР-ВР</t>
  </si>
  <si>
    <t>EU.ST4001046 34_k</t>
  </si>
  <si>
    <t>Клапан обратный с пластиковым золотником 3/4" ВР-ВР</t>
  </si>
  <si>
    <t>Фильтр механической очистки сетчатый "Т-образный" 1/2"</t>
  </si>
  <si>
    <t>EU.ST4009087 2</t>
  </si>
  <si>
    <t>Фильтр механической очистки, косой 2" ВР-ВР</t>
  </si>
  <si>
    <t>EU.ST6198030 12</t>
  </si>
  <si>
    <t>Фильтр тонкой очистки промывной с латунной колбой и манометром 1/2"</t>
  </si>
  <si>
    <t>ВЕНТИЛИ ДЛЯ РАДИАТОРОВ</t>
  </si>
  <si>
    <t>EU.ST6123040 34</t>
  </si>
  <si>
    <t>Вентиль регулирующий прямой 3/4"</t>
  </si>
  <si>
    <t>EU.ST6122040 34</t>
  </si>
  <si>
    <t>Вентиль регулирующий угловой 3/4"</t>
  </si>
  <si>
    <t>EU.ST6121040 34</t>
  </si>
  <si>
    <t>Клапан терморегулирующий прямой 3/4"</t>
  </si>
  <si>
    <t>EU.ST6120030 12</t>
  </si>
  <si>
    <t>Клапан терморегулирующий угловой 1/2"</t>
  </si>
  <si>
    <t>EU.ST6120040 34</t>
  </si>
  <si>
    <t>EU.ST6131030 12</t>
  </si>
  <si>
    <t>Вентиль запорный прямой 1/2"</t>
  </si>
  <si>
    <t>EU.ST6130030 12</t>
  </si>
  <si>
    <t>Вентиль запорный угловой 1/2"</t>
  </si>
  <si>
    <t>EU.ST6130040 34</t>
  </si>
  <si>
    <t>Вентиль запорный угловой 3/4"</t>
  </si>
  <si>
    <t>КОМПЛЕКТУЮЩИЕ ПРИБОРОВ ОТОПЛЕНИЯ</t>
  </si>
  <si>
    <t>EU.ST6253302 34</t>
  </si>
  <si>
    <t>Заглушка для радиатора 3/4"</t>
  </si>
  <si>
    <t>EU.RU6252031 180x7</t>
  </si>
  <si>
    <t>Цена распродажи, руб.</t>
  </si>
  <si>
    <t>Термостатика, комплектующие для радиаторов</t>
  </si>
  <si>
    <t>Насосное оборудование</t>
  </si>
  <si>
    <t>Распродажа - скидка не применяется</t>
  </si>
  <si>
    <t>KW.TH 3A-230NC</t>
  </si>
  <si>
    <t>KW.TH6136</t>
  </si>
  <si>
    <t>GKBQRVG34</t>
  </si>
  <si>
    <t>Клапан быстроразъемный 3/4", для расширительного бака Kromwell</t>
  </si>
  <si>
    <t>UP 1000118</t>
  </si>
  <si>
    <t>MULTI УГЛОВОЙ ФИКСАТОР ДЛЯ ТРУБ ПЛАСТИКОВЫЙ 14-17 '50Ф (Uponor)</t>
  </si>
  <si>
    <t>Пластик</t>
  </si>
  <si>
    <t>Ø16</t>
  </si>
  <si>
    <t>KW.5045</t>
  </si>
  <si>
    <t>Автоматическая установка для водоснабжения с преобразователем частоты и панлью управления. Поддержание и повышение давления. AWE станция которая состоит из многоступенчатого насоса из нержавеющей стали, с водяным охлаждением мотора. В конструкции предусмотрен встроенный мембранный бак 100 мл, обратный клапан.
Встроенный частотный преобразователь, защита панели от влаги, защита платы от конденсата.
3 режима работы (поддержание давления, стандартная характеристика, режим циркуляции с постоянным поддержанием давления, настройка работы по температуре). Защиты от напряжения, перегрева мотора, защита от протечки и работы без воды. Напор 40м, расход 4,5 м3/ч. Гарантия 2 года.</t>
  </si>
  <si>
    <t xml:space="preserve">Установка насосная для водоснабжения Smartbox Easy частотное регулирование Kromwell																														</t>
  </si>
  <si>
    <t>Станция насосная для водоснабжения Smartbox Easy частотное регулирование, Kromwell. Easy станция состоит из цельного гидравлического корпуса и имеет два рабочих колеса, каждое из которых приводится в действие от отдельного мотора. Все детали установки выполнены из высокопрочного пластика. Корпус и ПУ станции с высоким IP65, защитой попадания воды. 
Насосная станция имеет два режима работы (поддержание напора и работа с заполнением ёмкости). Встроенный обратный клапан. Мембранный бак в конструкции не предусмотрен.
Установка имеет сетевые адаптеры которые приводят в действие низковольтовые моторы 48+48В, это исключает перегрев двигателей. Дополнительно двигатели также с водяным охлаждением. Защиты от протечки и работы без воды. Напор 40м, расход 4,2 м3/ч. Гарантия 1 год</t>
  </si>
  <si>
    <t>KW.F60206</t>
  </si>
  <si>
    <t>Кран шаровой с американкой (ручка-бабочка для диаметров до 1 1/4" и рычаг для диаметров свыше 1 1/4" ), внутренняя-наружная резьба</t>
  </si>
  <si>
    <t>KW.ST900.304.5415 RU</t>
  </si>
  <si>
    <t xml:space="preserve">Труба металлополимерная KROMWELL Stabil PE-Xa/AL/PE-RT тип II </t>
  </si>
  <si>
    <t>KW.PS1626.100</t>
  </si>
  <si>
    <t>KW.PS2029.100</t>
  </si>
  <si>
    <t>Фитинги аксиальные</t>
  </si>
  <si>
    <t>KW.AS400000016</t>
  </si>
  <si>
    <t xml:space="preserve">Гильза монтажная аксиальная 16 Kromwell </t>
  </si>
  <si>
    <t>KW.AS400000020</t>
  </si>
  <si>
    <t xml:space="preserve">Гильза монтажная аксиальная 20 Kromwell </t>
  </si>
  <si>
    <t>KW.AS401001604</t>
  </si>
  <si>
    <t>Переходник с наружной резьбой аксиальный 16x1/2" Kromwell</t>
  </si>
  <si>
    <t>KW.AS401001605</t>
  </si>
  <si>
    <t>Переходник с наружной резьбой аксиальный 16х3/4" Kromwell</t>
  </si>
  <si>
    <t>KW.AS401002004</t>
  </si>
  <si>
    <t>Переходник с наружной резьбой аксиальный 20х1/2" Kromwell</t>
  </si>
  <si>
    <t>KW.AS401002005</t>
  </si>
  <si>
    <t>Переходник с наружной резьбой аксиальный 20х3/4" Kromwell</t>
  </si>
  <si>
    <t>KW.AS402001604</t>
  </si>
  <si>
    <t>Переходник с внутренней резьбой аксиальный 16х1/2" Kromwell</t>
  </si>
  <si>
    <t>KW.AS402001605</t>
  </si>
  <si>
    <t>Переходник с внутренней резьбой аксиальный 16х3/4" Kromwell</t>
  </si>
  <si>
    <t>KW.AS402002004</t>
  </si>
  <si>
    <t>Переходник с внутренней резьбой аксиальный 20х1/2" Kromwell</t>
  </si>
  <si>
    <t>KW.AS402002005</t>
  </si>
  <si>
    <t>Переходник с внутренней резьбой аксиальный 20х3/4" Kromwell</t>
  </si>
  <si>
    <t>KW.AS403001616</t>
  </si>
  <si>
    <t>Муфта соединительная равнопроходная аксиальная 16 Kromwell</t>
  </si>
  <si>
    <t>KW.AS403002020</t>
  </si>
  <si>
    <t>Муфта соединительная равнопроходная аксиальная 20 Kromwell</t>
  </si>
  <si>
    <t>KW.AS405000016</t>
  </si>
  <si>
    <t>Заглушка аксиальная 16 Kromwell</t>
  </si>
  <si>
    <t>KW.AS405000020</t>
  </si>
  <si>
    <t>Заглушка аксиальная 20 Kromwell</t>
  </si>
  <si>
    <t>KW.AS422001604</t>
  </si>
  <si>
    <t>Переходник с накидной гайкой аксиальный 16х1/2" Kromwell</t>
  </si>
  <si>
    <t>KW.AS422001605</t>
  </si>
  <si>
    <t>Переходник с накидной гайкой аксиальный 16х3/4" Kromwell</t>
  </si>
  <si>
    <t>KW.AS422002004</t>
  </si>
  <si>
    <t>Переходник с накидной гайкой аксиальный 20х1/2" Kromwell</t>
  </si>
  <si>
    <t>KW.AS422002005</t>
  </si>
  <si>
    <t>Переходник с накидной гайкой аксиальный 20х3/4" Kromwell</t>
  </si>
  <si>
    <t>KW.AS423001605</t>
  </si>
  <si>
    <t>Переходник с накидной гайкой евроконус аксиальный 16х3/4" Kromwell</t>
  </si>
  <si>
    <t>KW.AS423002005</t>
  </si>
  <si>
    <t>Переходник с накидной гайкой евроконус аксиальный 20х3/4" Kromwell</t>
  </si>
  <si>
    <t>KW.AS431161616</t>
  </si>
  <si>
    <t>Тройник равнопроходной аксиальный 16х16х16 Kromwell</t>
  </si>
  <si>
    <t>KW.AS431202020</t>
  </si>
  <si>
    <t>Тройник равнопроходной аксиальный 20х20х20 Kromwell</t>
  </si>
  <si>
    <t>KW.AS431201616</t>
  </si>
  <si>
    <t>Тройник переходной аксиальный 20х16х16 Kromwell</t>
  </si>
  <si>
    <t>KW.AS431201620</t>
  </si>
  <si>
    <t>Тройник переходной аксиальный 20х16х20 Kromwell</t>
  </si>
  <si>
    <t>KW.AS431202016</t>
  </si>
  <si>
    <t>Тройник переходной аксиальный 20х20х16 Kromwell</t>
  </si>
  <si>
    <t>KW.AS432160416</t>
  </si>
  <si>
    <t>Тройник-переходник с внутренней резьбой аксиальный 16x1/2"x16 Kromwell</t>
  </si>
  <si>
    <t>KW.AS432200420</t>
  </si>
  <si>
    <t>Тройник-переходник с внутренней резьбой аксиальный 20х1/2"x20 Kromwell</t>
  </si>
  <si>
    <t>KW.AS432200520</t>
  </si>
  <si>
    <t>Тройник-переходник с внутренней резьбой аксиальный 20х3/4"Х20 Kromwell</t>
  </si>
  <si>
    <t>KW.AS451001616</t>
  </si>
  <si>
    <t>Угольник 90° аксиальный 16 Kromwell</t>
  </si>
  <si>
    <t>KW.AS451002020</t>
  </si>
  <si>
    <t>Угольник 90° аксиальный 20 Kromwell</t>
  </si>
  <si>
    <t>KW.AS452001604</t>
  </si>
  <si>
    <t>Угольник-переходник с внутренней резьбой аксиальный 16х1/2" Kromwell</t>
  </si>
  <si>
    <t>KW.AS452002004</t>
  </si>
  <si>
    <t>Угольник-переходник с внутренней резьбой аксиальный 20х1/2" Kromwell</t>
  </si>
  <si>
    <t>KW.AS452002005</t>
  </si>
  <si>
    <t>Угольник-переходник с внутренней резьбой аксиальный 20х3/4" Kromwell</t>
  </si>
  <si>
    <t>KW.PVDF4000016</t>
  </si>
  <si>
    <t>KW.PVDF4000020</t>
  </si>
  <si>
    <t>KW.AS453001604</t>
  </si>
  <si>
    <t>Угольник-переходник с наружной резьбой аксиальный 16х1/2" Kromwell</t>
  </si>
  <si>
    <t>KW.AS453001605</t>
  </si>
  <si>
    <t>Угольник-переходник с наружной резьбой аксиальный 16х3/4" Kromwell</t>
  </si>
  <si>
    <t>KW.AS453002004</t>
  </si>
  <si>
    <t>Угольник-переходник с наружной резьбой аксиальный 20х1/2" Kromwell</t>
  </si>
  <si>
    <t>KW.AS453002005</t>
  </si>
  <si>
    <t>Угольник-переходник с наружной резьбой аксиальный 20х3/4" Kromwell</t>
  </si>
  <si>
    <t>KW.AS454001604</t>
  </si>
  <si>
    <t>Угольник настенный с внутренней резьбой аксиальный (водорозетка) 16х1/2" Kromwell</t>
  </si>
  <si>
    <t>KW.AS454002004</t>
  </si>
  <si>
    <t>Угольник настенный с внутренней резьбой аксиальный (водорозетка) 20х1/2" Kromwell</t>
  </si>
  <si>
    <t>KW.AS481025016</t>
  </si>
  <si>
    <t>Трубка радиаторная Г-образная аксиальная 16 (250 мм) Kromwell</t>
  </si>
  <si>
    <t>KW.AS482025016</t>
  </si>
  <si>
    <t>Трубка радиаторная Т-образная аксиальная 16 (250 мм) Kromwell</t>
  </si>
  <si>
    <t>16, L=250</t>
  </si>
  <si>
    <t>20х1/2"</t>
  </si>
  <si>
    <t>20x16x16</t>
  </si>
  <si>
    <t>16х3/4"</t>
  </si>
  <si>
    <t>20х3/4"</t>
  </si>
  <si>
    <t>20х1/2"x20</t>
  </si>
  <si>
    <t>20х3/4"Х20</t>
  </si>
  <si>
    <t>Диаметр, мм</t>
  </si>
  <si>
    <t>Толщина стенки, мм</t>
  </si>
  <si>
    <t>Упаковка, м</t>
  </si>
  <si>
    <t>Цена за метр, РУБ</t>
  </si>
  <si>
    <t>Цена за метр со скидкой, РУБ.</t>
  </si>
  <si>
    <t>Упаковка, шт</t>
  </si>
  <si>
    <t>Кол-во, шт</t>
  </si>
  <si>
    <t>Цена, руб.</t>
  </si>
  <si>
    <t>Коробка, шт</t>
  </si>
  <si>
    <t>KW.PA1622.100_R</t>
  </si>
  <si>
    <t>KW.PA1622.200_R</t>
  </si>
  <si>
    <t>KW.PA2028.100_R</t>
  </si>
  <si>
    <t>KW.PA2535.050_R</t>
  </si>
  <si>
    <t>KW.PA3244.050_R</t>
  </si>
  <si>
    <t>Труба Kromwell из сшитого полиэтилена Pexa-Evoh 16мм x 2,0мм, бухта 200м (временно не поставл.)</t>
  </si>
  <si>
    <t>Труба Kromwell из сшитого полиэтилена Pexa-Evoh 20мм x 2,0мм, бухта 100м (временно не поставл.)</t>
  </si>
  <si>
    <t>Труба Kromwell из сшитого полиэтилена Pexa-Evoh 20мм x 2,0мм, бухта 200м (временно не поставл.)</t>
  </si>
  <si>
    <t>Труба Kromwell из сшитого полиэтилена Pexa-Evoh 20мм x 2,8мм, бухта 200м (временно не поставл.)</t>
  </si>
  <si>
    <t>Труба Kromwell из сшитого полиэтилена Pexa-Evoh 20мм x 2,8мм, бухта 300м (временно не поставл.)</t>
  </si>
  <si>
    <t>Труба Kromwell из сшитого полиэтилена Pexa-Evoh 25мм x 3,5мм, бухта 100м (временно не поставл.)</t>
  </si>
  <si>
    <t>Труба Kromwell из сшитого полиэтилена Pexa-Evoh 32мм x 4,4мм, бухта 50м (временно не поставл.)</t>
  </si>
  <si>
    <t>KW.SP913004254</t>
  </si>
  <si>
    <t>KW.SP903005454</t>
  </si>
  <si>
    <t>KW.SP904002854</t>
  </si>
  <si>
    <t>KW.SP904003554</t>
  </si>
  <si>
    <t>KW.SP904004254</t>
  </si>
  <si>
    <t>KW.SP958005454</t>
  </si>
  <si>
    <t>Пресс-угольник 45° из нержавеющей стали  равнопроходной 54х54</t>
  </si>
  <si>
    <t>KW.SP950005454</t>
  </si>
  <si>
    <t>Пресс-угольник 90° из нержавеющей стали  равнопроходной 54х54</t>
  </si>
  <si>
    <t>KW.SP951005454</t>
  </si>
  <si>
    <t>Пресс-тройник из нержавеющей стали 54х54х54</t>
  </si>
  <si>
    <t>KW.SP931545454</t>
  </si>
  <si>
    <t>KW.SP931544254</t>
  </si>
  <si>
    <t>Пресс-тройник из нержавеющей стали, переходной, 54x42x54, Kromwell</t>
  </si>
  <si>
    <t>KW.SP932540454</t>
  </si>
  <si>
    <t>Пресс-тройник из нержавеющей стали с переходом на внутреннюю резьбу 54x1/2"x54, Kromwell</t>
  </si>
  <si>
    <t>KW.SP932540654</t>
  </si>
  <si>
    <t>Пресс-тройник из нержавеющей стали с переходом на внутреннюю резьбу 54x1"x54, Kromwell</t>
  </si>
  <si>
    <t>KW.SP932540754</t>
  </si>
  <si>
    <t>Пресс-тройник из нержавеющей стали с переходом на внутреннюю резьбу 54x1 1/4"x54, Kromwell</t>
  </si>
  <si>
    <t>KW.SP933540654</t>
  </si>
  <si>
    <t>Пресс-тройник из нержавеющей стали с переходом на наружную резьбу 54x1"x54, Kromwell</t>
  </si>
  <si>
    <t>KW.SP933540754</t>
  </si>
  <si>
    <t>Пресс-тройник из нержавеющей стали с переходом на наружную резьбу 54x1 1/4"x54, Kromwell</t>
  </si>
  <si>
    <t>KW.SP901005409</t>
  </si>
  <si>
    <t>Пресс-фитинг из нержавеющей стали с наружной резьбой 54x2", Kromwell</t>
  </si>
  <si>
    <t>Пресс-фитинг из нержавеющей стали с внутренней резьбой 54x2", Kromwell</t>
  </si>
  <si>
    <t>KW.SP902005409</t>
  </si>
  <si>
    <t>KW.SP908005409</t>
  </si>
  <si>
    <t>Пресс-фитинг из нержавеющей стали с накидной гайкой 54x2", Kromwell</t>
  </si>
  <si>
    <t>KW.SP961000054</t>
  </si>
  <si>
    <r>
      <rPr>
        <b/>
        <sz val="20"/>
        <color rgb="FFFF0000"/>
        <rFont val="Calibri"/>
        <family val="2"/>
        <charset val="204"/>
        <scheme val="minor"/>
      </rPr>
      <t xml:space="preserve">NEW! </t>
    </r>
    <r>
      <rPr>
        <b/>
        <sz val="20"/>
        <color theme="1" tint="0.499984740745262"/>
        <rFont val="Calibri"/>
        <family val="2"/>
        <charset val="204"/>
        <scheme val="minor"/>
      </rPr>
      <t>Серая, 10 Бар</t>
    </r>
  </si>
  <si>
    <t>KW.SP959005454</t>
  </si>
  <si>
    <t>Пресс-муфта из нержавеющей стали, равнопроходная, 54х54, Kromwell</t>
  </si>
  <si>
    <t>Муфта переходная из нержавеющей стали, 42х54, Kromwell</t>
  </si>
  <si>
    <t>Муфта редукционная из нержавеющей стали, 28x54, Kromwell</t>
  </si>
  <si>
    <t>Муфта редукционная из нержавеющей стали, 35x54, Kromwell</t>
  </si>
  <si>
    <t>Муфта редукционная из нержавеющей стали, 42x54, Kromwell</t>
  </si>
  <si>
    <t>Пресс-угольник 45° из нержавеющей стали, раструб-труба, 54х54, Kromwell</t>
  </si>
  <si>
    <t>Пресс-угольник 90° из нержавеющей стали, раструб-труба, 54х54, Kromwell</t>
  </si>
  <si>
    <t>Пресс-заглушка из нержавеющей стали 54, Kromwell</t>
  </si>
  <si>
    <t xml:space="preserve">Гильза PVDF 16 Kromwell </t>
  </si>
  <si>
    <r>
      <t>Гильза PVDF 20 Kromwell</t>
    </r>
    <r>
      <rPr>
        <b/>
        <sz val="10"/>
        <color rgb="FFFF0000"/>
        <rFont val="Calibri"/>
        <family val="2"/>
        <charset val="204"/>
        <scheme val="minor"/>
      </rPr>
      <t xml:space="preserve"> </t>
    </r>
  </si>
  <si>
    <t>KW.ST32881622</t>
  </si>
  <si>
    <t>KW.ST32882028</t>
  </si>
  <si>
    <t>Ø16x2.2 - 3/4"</t>
  </si>
  <si>
    <t>Ø20x2.8 - 3/4"</t>
  </si>
  <si>
    <t>Фитинг разъемный угловой (американка)</t>
  </si>
  <si>
    <t>Тройник, внутренняя резьба</t>
  </si>
  <si>
    <t>Соединитель 5-ти выводной для насосов, внутренняя-наружняя резьба</t>
  </si>
  <si>
    <t>Муфта, внутренняя резьба</t>
  </si>
  <si>
    <t xml:space="preserve">Муфта переходная, внутренняя резьба </t>
  </si>
  <si>
    <t xml:space="preserve">Угольник, наружная-наружная резьба </t>
  </si>
  <si>
    <t xml:space="preserve">Водорозетка, внутренняя резьба </t>
  </si>
  <si>
    <t>Сгон прямой с накидной гайкой с наружней резьбой, наружняя-наружная резьба</t>
  </si>
  <si>
    <t>Сгон латунный хромированный, наружная-наружная резьба</t>
  </si>
  <si>
    <t>Удлинитель, внутренняя-наружная резьба</t>
  </si>
  <si>
    <t>Контргайка, внутренняя резьба</t>
  </si>
  <si>
    <t>Контргайка без риборды, внутренняя резьба</t>
  </si>
  <si>
    <t>Тройник переходной, внутренняя резьба</t>
  </si>
  <si>
    <t>Фитинг разъемный прямой (американка)</t>
  </si>
  <si>
    <t xml:space="preserve">Тройник с переходом на наружную резьбу, ВН-НР-ВН резьба </t>
  </si>
  <si>
    <t>Крестовина, внутренняя резьба</t>
  </si>
  <si>
    <t xml:space="preserve">Угольник, внутренняя резьба </t>
  </si>
  <si>
    <t>Угольник, внутренняя-наружняя резьба</t>
  </si>
  <si>
    <t>Ниппель</t>
  </si>
  <si>
    <t>Ниппель переходной</t>
  </si>
  <si>
    <t>Переходник</t>
  </si>
  <si>
    <t>Футорка</t>
  </si>
  <si>
    <t>Заглушка, наружная резьба</t>
  </si>
  <si>
    <t>Заглушка, внутренняя резьба</t>
  </si>
  <si>
    <t>Кран шаровой (ручка-рычаг) внутренняя - внутренняя резьба</t>
  </si>
  <si>
    <t>Кран шаровой (ручка-рычаг) внутренняя - наружная резьба</t>
  </si>
  <si>
    <t>Кран шаровой (ручка-бабочка) внутренняя - внутренняя резьба</t>
  </si>
  <si>
    <t>Кран шаровой (ручка-бабочка) внутренняя - наружная резьба</t>
  </si>
  <si>
    <t>Кран шаровой (ручка-бабочка), наружная-наружная резьба</t>
  </si>
  <si>
    <t>Кран шаровой угловой с американкой (ручка-бабочка) внутренняя - наружная резьба</t>
  </si>
  <si>
    <t>Кран шаровой водоразборный (ручка - усиленный рычаг) наружная - наружная резьба</t>
  </si>
  <si>
    <t>Кран шаровой MINI внутренняя - наружная резьба</t>
  </si>
  <si>
    <t>Кран шаровой для подключения сантехнических приборов Kromwell ВР-НР-НР</t>
  </si>
  <si>
    <t>Кран шаровой дренажный с пробкой наружная резьба</t>
  </si>
  <si>
    <t>ПРАЙС-ЛИСТ 01/04/2026</t>
  </si>
  <si>
    <t>Блок коллекторный 1" с термостатическими вставками M30x1,5, расходомерами, воздухоотводчиками и дренажем (Отводы 3/4" НР EUROKONUS, межцентровое расстояние 50 мм)</t>
  </si>
  <si>
    <t xml:space="preserve">Блок коллекторный 1" с термостатическими вставками M30x1,5, запорными клапанами, воздухоотводчиками и дренажем  (Отводы 3/4"НР  EUROKONUS , межцентровое расстояние 50 мм)                                                           </t>
  </si>
  <si>
    <t>Предохранительная арматура Kromwell</t>
  </si>
  <si>
    <t xml:space="preserve">Насосная группа быстрого монтажа, прямая (без насоса), L=180 </t>
  </si>
  <si>
    <t xml:space="preserve">Насосная группа быстрого монтажа с трехходовым смесительным клапаном (без насоса), L=180 </t>
  </si>
  <si>
    <t xml:space="preserve">Насосная группа быстрого монтажа с трехходовым смесительным клапаном и приводом (без насоса), L=180 </t>
  </si>
  <si>
    <t>Шаровые краны, фильтры, обратные клапаны, ГБМ</t>
  </si>
  <si>
    <t xml:space="preserve">Распределительный коллектор с полным термогидравлическим разделением подающей и обратной линии, ВР 1 1/2" </t>
  </si>
  <si>
    <t xml:space="preserve">Гидравлический разделитель (гидрострелка), ВР 1 1/2" </t>
  </si>
  <si>
    <t>Распродажа! Радиаторы, термостатика</t>
  </si>
  <si>
    <t>Насосы</t>
  </si>
  <si>
    <t>Спец.предложение Euros</t>
  </si>
  <si>
    <t>Распродажа! Резьбовые фитинги</t>
  </si>
  <si>
    <t>Распродажа! Шаровые краны, фильтры, обратные клапаны, ГБМ</t>
  </si>
  <si>
    <t>Распродажа! Коллекторы, комплектующие</t>
  </si>
  <si>
    <t>Труба Stabil 16,2х2,6 PE-Xa/Al/PE-RT II, бухта 100 м серая Kromwell</t>
  </si>
  <si>
    <t>Труба Stabil 20х2,9 PE-Xa/Al/PE-RT II, бухта 100 м серая Kromwell</t>
  </si>
  <si>
    <t>Трубы полимерные PE-Xa</t>
  </si>
  <si>
    <t>Трубы и фитинги из нержавеющей стали</t>
  </si>
  <si>
    <t>ТРУБА STABIL &amp; АКСИАЛЬНЫЕ ФИТИНГИ</t>
  </si>
  <si>
    <t xml:space="preserve">Труба PE-Xa/EVOH, из сшитого полиэтилена, ф16х2,2, бухта 100 м, Kromwell </t>
  </si>
  <si>
    <t xml:space="preserve">Труба PE-Xa/EVOH, из сшитого полиэтилена, ф16х2,2, бухта 200 м, Kromwell </t>
  </si>
  <si>
    <t>Труба PE-Xa/EVOH, из сшитого полиэтилена, ф20х2,8, бухта 100 м, Kromwell</t>
  </si>
  <si>
    <t xml:space="preserve">Труба PE-Xa/EVOH, из сшитого полиэтилена, ф25х3,5, бухта 50 м, Kromwell </t>
  </si>
  <si>
    <t>Труба PE-Xa/EVOH, из сшитого полиэтилена, ф32х4,4, бухта 50 м, Kromwell</t>
  </si>
  <si>
    <t xml:space="preserve">Пресс-муфта из нержавеющей стали равнопроходная 54х54 </t>
  </si>
  <si>
    <t xml:space="preserve">Труба из нержавеющей стали AISI 304, 54х1,5 РФ </t>
  </si>
  <si>
    <t xml:space="preserve">Пресс-муфта из нержавеющей стали редукционная 28х54 </t>
  </si>
  <si>
    <t>Пресс-муфта из нержавеющей стали редукционная 35х54</t>
  </si>
  <si>
    <t>Пресс-муфта из нержавеющей стали редукционная 42х54</t>
  </si>
  <si>
    <r>
      <t>Пресс-муфта из нержавеющей стали переходная 42х54</t>
    </r>
    <r>
      <rPr>
        <b/>
        <sz val="10"/>
        <color rgb="FFFF0000"/>
        <rFont val="Calibri"/>
        <family val="2"/>
        <charset val="204"/>
        <scheme val="minor"/>
      </rPr>
      <t xml:space="preserve"> </t>
    </r>
  </si>
  <si>
    <t xml:space="preserve">Пресс-угольник 45° из нержавеющей стали раструб-труба 54х54 </t>
  </si>
  <si>
    <t xml:space="preserve">Пресс-угольник 90° из нержавеющей стали раструб-труба 54х54 </t>
  </si>
  <si>
    <t xml:space="preserve">Пресс-угольник 90° из нержавеющей стали  равнопроходной 54х54 </t>
  </si>
  <si>
    <t xml:space="preserve">Пресс-тройник из нержавеющей стали 54х54х54 </t>
  </si>
  <si>
    <t xml:space="preserve">Пресс-тройник из нержавеющей стали переходной, 54x42x54 </t>
  </si>
  <si>
    <t>Пресс-тройник из нержавеющей стали с переходом на внутреннюю резьбу 54x1/2"x54</t>
  </si>
  <si>
    <t xml:space="preserve">Пресс-тройник из нержавеющей стали с переходом на внутреннюю резьбу 54x1"x54 </t>
  </si>
  <si>
    <t>Пресс-тройник из нержавеющей стали с переходом на внутреннюю резьбу 54x1 1/4"x54</t>
  </si>
  <si>
    <r>
      <t>Пресс-тройник из нержавеющей стали с переходом на наружную резьбу 54x1"x54</t>
    </r>
    <r>
      <rPr>
        <b/>
        <sz val="10"/>
        <color rgb="FFFF0000"/>
        <rFont val="Calibri"/>
        <family val="2"/>
        <charset val="204"/>
        <scheme val="minor"/>
      </rPr>
      <t xml:space="preserve"> </t>
    </r>
  </si>
  <si>
    <t>Пресс-тройник из нержавеющей стали с переходом на наружную резьбу 54x1 1/4"x54</t>
  </si>
  <si>
    <t>Пресс-фитинг из нержавеющей стали с наружной резьбой 54x2"</t>
  </si>
  <si>
    <t xml:space="preserve">Пресс-фитинг из нержавеющей стали с внутренней резьбой 54x2" </t>
  </si>
  <si>
    <t>Пресс-фитинг из нержавеющей стали с накидной гайкой 54x2"</t>
  </si>
  <si>
    <t xml:space="preserve">Пресс-заглушка из нержавеющей стали 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</si>
</sst>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"/>
    <numFmt numFmtId="165" formatCode="_-* #,##0.00\ _₽_-;\-* #,##0.00\ _₽_-;_-* &quot;-&quot;??\ _₽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\ &quot;€&quot;_-;\-* #,##0.00\ &quot;€&quot;_-;_-* &quot;-&quot;??\ &quot;€&quot;_-;_-@_-"/>
    <numFmt numFmtId="169" formatCode="_ * #,##0.00_ ;_ * \-#,##0.00_ ;_ * &quot;-&quot;??_ ;_ @_ "/>
    <numFmt numFmtId="170" formatCode="[$USD]\ #,##0.00_);[Red]\([$USD]\ #,##0.00\)"/>
    <numFmt numFmtId="171" formatCode="_-* #,##0.00_$_-;\-* #,##0.00_$_-;_-* &quot;-&quot;??_$_-;_-@_-"/>
    <numFmt numFmtId="172" formatCode="[$$-409]#,##0.00"/>
    <numFmt numFmtId="173" formatCode="_ * #,##0_ ;_ * \-#,##0_ ;_ * &quot;-&quot;_ ;_ @_ "/>
    <numFmt numFmtId="174" formatCode="_ &quot;￥&quot;* #,##0_ ;_ &quot;￥&quot;* \-#,##0_ ;_ &quot;￥&quot;* &quot;-&quot;_ ;_ @_ "/>
    <numFmt numFmtId="175" formatCode="&quot;US$&quot;#,##0.000_);[Red]\(&quot;US$&quot;#,##0.000\)"/>
    <numFmt numFmtId="176" formatCode="0.0000_);[Red]\(0.0000\)"/>
    <numFmt numFmtId="177" formatCode="0.000_);\(0.000\)"/>
  </numFmts>
  <fonts count="1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4"/>
      <color rgb="FF00206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002060"/>
      <name val="Aharoni"/>
      <charset val="177"/>
    </font>
    <font>
      <i/>
      <sz val="14"/>
      <color rgb="FF002060"/>
      <name val="Aharoni"/>
      <charset val="177"/>
    </font>
    <font>
      <i/>
      <sz val="14"/>
      <name val="Aharoni"/>
      <charset val="177"/>
    </font>
    <font>
      <b/>
      <sz val="14"/>
      <color rgb="FF0070C0"/>
      <name val="Calibri"/>
      <family val="2"/>
      <charset val="204"/>
      <scheme val="minor"/>
    </font>
    <font>
      <sz val="14"/>
      <color rgb="FF002060"/>
      <name val="Calibri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color rgb="FF15314F"/>
      <name val="Calibri"/>
      <family val="2"/>
      <charset val="204"/>
      <scheme val="minor"/>
    </font>
    <font>
      <b/>
      <sz val="14"/>
      <color rgb="FFE50046"/>
      <name val="Calibri"/>
      <family val="2"/>
      <charset val="204"/>
      <scheme val="minor"/>
    </font>
    <font>
      <b/>
      <u/>
      <sz val="14"/>
      <color rgb="FFE50046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u/>
      <sz val="14"/>
      <color theme="10"/>
      <name val="Calibri"/>
      <family val="2"/>
      <charset val="204"/>
    </font>
    <font>
      <sz val="14"/>
      <color theme="1" tint="4.9989318521683403E-2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15314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E50046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Arial"/>
      <family val="2"/>
    </font>
    <font>
      <sz val="8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宋体"/>
      <charset val="134"/>
    </font>
    <font>
      <sz val="10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8"/>
      <color rgb="FF002060"/>
      <name val="Calibri"/>
      <family val="2"/>
      <charset val="204"/>
      <scheme val="minor"/>
    </font>
    <font>
      <sz val="10"/>
      <color rgb="FF15314F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1"/>
      <color indexed="8"/>
      <name val="宋体"/>
      <charset val="134"/>
    </font>
    <font>
      <sz val="10"/>
      <name val="Helv"/>
      <family val="2"/>
    </font>
    <font>
      <sz val="11"/>
      <color indexed="9"/>
      <name val="Calibri"/>
      <family val="2"/>
    </font>
    <font>
      <sz val="10"/>
      <name val="Arial Cyr"/>
      <charset val="134"/>
    </font>
    <font>
      <sz val="12"/>
      <name val="宋体"/>
      <family val="3"/>
      <charset val="134"/>
    </font>
    <font>
      <sz val="10"/>
      <name val="Helv"/>
      <charset val="134"/>
    </font>
    <font>
      <sz val="10"/>
      <name val="Arial Cyr"/>
      <charset val="204"/>
    </font>
    <font>
      <sz val="11"/>
      <color indexed="9"/>
      <name val="宋体"/>
      <charset val="134"/>
    </font>
    <font>
      <b/>
      <sz val="11"/>
      <color indexed="52"/>
      <name val="Calibri"/>
      <family val="2"/>
    </font>
    <font>
      <sz val="11"/>
      <name val="돋움"/>
      <family val="2"/>
    </font>
    <font>
      <sz val="12"/>
      <name val="Times New Roman Cyr"/>
      <charset val="204"/>
    </font>
    <font>
      <sz val="11"/>
      <color rgb="FF000000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Verdana"/>
      <family val="2"/>
      <charset val="204"/>
    </font>
    <font>
      <sz val="9"/>
      <color rgb="FFFF0000"/>
      <name val="Calibri"/>
      <family val="2"/>
      <charset val="20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9"/>
      <color theme="1"/>
      <name val="맑은 고딕"/>
      <charset val="129"/>
    </font>
    <font>
      <i/>
      <sz val="11"/>
      <color indexed="23"/>
      <name val="宋体"/>
      <charset val="134"/>
    </font>
    <font>
      <sz val="11"/>
      <color indexed="8"/>
      <name val="맑은 고딕"/>
      <charset val="129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0"/>
      <name val="Arial"/>
      <family val="2"/>
      <charset val="204"/>
    </font>
    <font>
      <sz val="11"/>
      <name val="돋움"/>
      <charset val="134"/>
    </font>
    <font>
      <sz val="11"/>
      <color indexed="8"/>
      <name val="맑은 고딕"/>
      <charset val="134"/>
    </font>
    <font>
      <sz val="9"/>
      <color theme="1"/>
      <name val="맑은 고딕"/>
      <charset val="134"/>
    </font>
    <font>
      <sz val="11"/>
      <color indexed="16"/>
      <name val="宋体"/>
      <charset val="134"/>
    </font>
    <font>
      <sz val="11"/>
      <color indexed="42"/>
      <name val="宋体"/>
      <charset val="134"/>
    </font>
    <font>
      <b/>
      <sz val="15"/>
      <color indexed="18"/>
      <name val="宋体"/>
      <charset val="134"/>
    </font>
    <font>
      <b/>
      <sz val="15"/>
      <color indexed="62"/>
      <name val="宋体"/>
      <charset val="134"/>
    </font>
    <font>
      <b/>
      <sz val="13"/>
      <color indexed="18"/>
      <name val="宋体"/>
      <charset val="134"/>
    </font>
    <font>
      <b/>
      <sz val="13"/>
      <color indexed="62"/>
      <name val="宋体"/>
      <charset val="134"/>
    </font>
    <font>
      <b/>
      <sz val="11"/>
      <color indexed="18"/>
      <name val="宋体"/>
      <charset val="134"/>
    </font>
    <font>
      <b/>
      <sz val="11"/>
      <color indexed="62"/>
      <name val="宋体"/>
      <charset val="134"/>
    </font>
    <font>
      <b/>
      <sz val="18"/>
      <color indexed="18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13"/>
      <name val="宋体"/>
      <charset val="134"/>
    </font>
    <font>
      <sz val="11"/>
      <color indexed="18"/>
      <name val="宋体"/>
      <charset val="134"/>
    </font>
    <font>
      <sz val="11"/>
      <color indexed="13"/>
      <name val="宋体"/>
      <charset val="134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20"/>
      <color theme="1" tint="0.499984740745262"/>
      <name val="Calibri"/>
      <family val="2"/>
      <charset val="204"/>
      <scheme val="minor"/>
    </font>
    <font>
      <b/>
      <sz val="16"/>
      <color theme="1" tint="0.49998474074526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E1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rgb="FF15314F"/>
      </bottom>
      <diagonal/>
    </border>
    <border>
      <left/>
      <right/>
      <top style="thin">
        <color rgb="FF15314F"/>
      </top>
      <bottom style="thin">
        <color rgb="FF15314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15314F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1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580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>
      <alignment vertical="center"/>
    </xf>
    <xf numFmtId="0" fontId="30" fillId="0" borderId="0">
      <alignment horizontal="left"/>
    </xf>
    <xf numFmtId="0" fontId="33" fillId="0" borderId="0"/>
    <xf numFmtId="0" fontId="58" fillId="0" borderId="0"/>
    <xf numFmtId="0" fontId="58" fillId="0" borderId="0"/>
    <xf numFmtId="0" fontId="62" fillId="0" borderId="0"/>
    <xf numFmtId="0" fontId="62" fillId="0" borderId="0"/>
    <xf numFmtId="0" fontId="58" fillId="0" borderId="0"/>
    <xf numFmtId="0" fontId="58" fillId="0" borderId="0"/>
    <xf numFmtId="0" fontId="62" fillId="0" borderId="0"/>
    <xf numFmtId="0" fontId="62" fillId="0" borderId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1" fillId="3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55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55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5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5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55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55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55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55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55" fillId="14" borderId="0" applyNumberFormat="0" applyBorder="0" applyAlignment="0" applyProtection="0"/>
    <xf numFmtId="0" fontId="49" fillId="14" borderId="0" applyNumberFormat="0" applyBorder="0" applyAlignment="0" applyProtection="0"/>
    <xf numFmtId="0" fontId="55" fillId="14" borderId="0" applyNumberFormat="0" applyBorder="0" applyAlignment="0" applyProtection="0"/>
    <xf numFmtId="0" fontId="1" fillId="8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5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5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55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55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9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9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9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9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9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9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9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9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168" fontId="51" fillId="0" borderId="0" applyFont="0" applyFill="0" applyBorder="0" applyAlignment="0" applyProtection="0"/>
    <xf numFmtId="0" fontId="68" fillId="0" borderId="0"/>
    <xf numFmtId="0" fontId="33" fillId="0" borderId="0"/>
    <xf numFmtId="0" fontId="50" fillId="0" borderId="0"/>
    <xf numFmtId="0" fontId="51" fillId="0" borderId="0"/>
    <xf numFmtId="0" fontId="36" fillId="0" borderId="0"/>
    <xf numFmtId="0" fontId="59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48" fillId="7" borderId="0" applyNumberFormat="0" applyBorder="0" applyAlignment="0" applyProtection="0"/>
    <xf numFmtId="0" fontId="53" fillId="23" borderId="0" applyNumberFormat="0" applyBorder="0" applyAlignment="0" applyProtection="0"/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65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0" fontId="46" fillId="0" borderId="3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67" fillId="0" borderId="0"/>
    <xf numFmtId="0" fontId="1" fillId="0" borderId="0"/>
    <xf numFmtId="0" fontId="49" fillId="0" borderId="0"/>
    <xf numFmtId="0" fontId="1" fillId="0" borderId="0"/>
    <xf numFmtId="0" fontId="49" fillId="0" borderId="0">
      <alignment vertical="center"/>
    </xf>
    <xf numFmtId="0" fontId="55" fillId="0" borderId="0"/>
    <xf numFmtId="0" fontId="1" fillId="0" borderId="0"/>
    <xf numFmtId="0" fontId="70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49" fillId="0" borderId="0"/>
    <xf numFmtId="0" fontId="55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70" fontId="1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67" fillId="0" borderId="0"/>
    <xf numFmtId="0" fontId="33" fillId="0" borderId="0"/>
    <xf numFmtId="0" fontId="1" fillId="0" borderId="0"/>
    <xf numFmtId="0" fontId="1" fillId="0" borderId="0"/>
    <xf numFmtId="0" fontId="72" fillId="0" borderId="0"/>
    <xf numFmtId="0" fontId="30" fillId="0" borderId="0"/>
    <xf numFmtId="0" fontId="49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6" fillId="0" borderId="0"/>
    <xf numFmtId="0" fontId="61" fillId="0" borderId="0"/>
    <xf numFmtId="0" fontId="36" fillId="0" borderId="0"/>
    <xf numFmtId="0" fontId="61" fillId="0" borderId="0">
      <alignment vertical="center"/>
    </xf>
    <xf numFmtId="0" fontId="36" fillId="0" borderId="0">
      <alignment vertical="center"/>
    </xf>
    <xf numFmtId="0" fontId="73" fillId="0" borderId="0"/>
    <xf numFmtId="0" fontId="72" fillId="0" borderId="0"/>
    <xf numFmtId="0" fontId="36" fillId="0" borderId="0">
      <alignment vertical="center"/>
    </xf>
    <xf numFmtId="0" fontId="1" fillId="0" borderId="0">
      <alignment vertical="center"/>
    </xf>
    <xf numFmtId="0" fontId="74" fillId="0" borderId="0"/>
    <xf numFmtId="0" fontId="1" fillId="0" borderId="0"/>
    <xf numFmtId="0" fontId="7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5" fillId="0" borderId="0"/>
    <xf numFmtId="0" fontId="1" fillId="0" borderId="0"/>
    <xf numFmtId="0" fontId="52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30" fillId="0" borderId="0">
      <alignment horizontal="left"/>
    </xf>
    <xf numFmtId="0" fontId="1" fillId="0" borderId="0"/>
    <xf numFmtId="0" fontId="30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75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1" fillId="0" borderId="0"/>
    <xf numFmtId="0" fontId="36" fillId="0" borderId="0"/>
    <xf numFmtId="0" fontId="75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/>
    <xf numFmtId="0" fontId="58" fillId="0" borderId="0"/>
    <xf numFmtId="0" fontId="62" fillId="0" borderId="0"/>
    <xf numFmtId="0" fontId="62" fillId="0" borderId="0"/>
    <xf numFmtId="165" fontId="49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5" fontId="4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1" fillId="0" borderId="0"/>
    <xf numFmtId="0" fontId="57" fillId="0" borderId="0" applyProtection="0">
      <alignment vertical="center"/>
    </xf>
    <xf numFmtId="0" fontId="57" fillId="0" borderId="0"/>
    <xf numFmtId="0" fontId="36" fillId="0" borderId="0"/>
    <xf numFmtId="0" fontId="58" fillId="0" borderId="0"/>
    <xf numFmtId="0" fontId="57" fillId="0" borderId="0">
      <alignment vertical="center"/>
    </xf>
    <xf numFmtId="0" fontId="71" fillId="0" borderId="0"/>
    <xf numFmtId="169" fontId="36" fillId="0" borderId="0" applyFont="0" applyFill="0" applyBorder="0" applyAlignment="0" applyProtection="0"/>
    <xf numFmtId="9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8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7" fillId="0" borderId="0" applyProtection="0">
      <alignment vertical="center"/>
    </xf>
    <xf numFmtId="0" fontId="77" fillId="0" borderId="0"/>
    <xf numFmtId="0" fontId="61" fillId="0" borderId="0"/>
    <xf numFmtId="0" fontId="77" fillId="0" borderId="0">
      <alignment vertical="center"/>
    </xf>
    <xf numFmtId="0" fontId="70" fillId="0" borderId="0"/>
    <xf numFmtId="169" fontId="6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/>
    <xf numFmtId="165" fontId="57" fillId="0" borderId="0" applyFont="0" applyFill="0" applyBorder="0" applyAlignment="0" applyProtection="0"/>
    <xf numFmtId="0" fontId="1" fillId="0" borderId="0"/>
    <xf numFmtId="0" fontId="62" fillId="0" borderId="0"/>
    <xf numFmtId="0" fontId="88" fillId="29" borderId="0" applyNumberFormat="0" applyBorder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36" fillId="0" borderId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85" fillId="24" borderId="36" applyNumberFormat="0" applyAlignment="0" applyProtection="0">
      <alignment vertical="center"/>
    </xf>
    <xf numFmtId="0" fontId="36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36" fillId="0" borderId="0">
      <alignment vertical="center"/>
    </xf>
    <xf numFmtId="0" fontId="1" fillId="0" borderId="0"/>
    <xf numFmtId="0" fontId="36" fillId="0" borderId="0"/>
    <xf numFmtId="0" fontId="36" fillId="0" borderId="0"/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3" fillId="28" borderId="43" applyNumberFormat="0" applyAlignment="0" applyProtection="0">
      <alignment vertical="center"/>
    </xf>
    <xf numFmtId="0" fontId="83" fillId="28" borderId="43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3" fillId="0" borderId="0" applyNumberFormat="0" applyBorder="0" applyProtection="0">
      <alignment vertical="center"/>
    </xf>
    <xf numFmtId="0" fontId="93" fillId="0" borderId="0" applyNumberFormat="0" applyBorder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0" fillId="0" borderId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6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165" fontId="5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7" fillId="0" borderId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7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2" fillId="0" borderId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27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79" fillId="24" borderId="42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9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4" fillId="0" borderId="47" applyNumberFormat="0" applyFill="0" applyAlignment="0" applyProtection="0">
      <alignment vertical="center"/>
    </xf>
    <xf numFmtId="0" fontId="1" fillId="0" borderId="0"/>
    <xf numFmtId="0" fontId="36" fillId="27" borderId="41" applyNumberFormat="0" applyFon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84" fillId="0" borderId="47" applyNumberFormat="0" applyFill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0" fontId="1" fillId="0" borderId="0"/>
    <xf numFmtId="0" fontId="79" fillId="24" borderId="42" applyNumberForma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36" fillId="27" borderId="41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0" fontId="84" fillId="0" borderId="47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47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/>
    <xf numFmtId="9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6" fillId="27" borderId="41" applyNumberFormat="0" applyFon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/>
    <xf numFmtId="9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6" fillId="27" borderId="41" applyNumberFormat="0" applyFon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65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65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65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24" borderId="36" applyNumberFormat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166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65" fillId="24" borderId="36" applyNumberFormat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55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54" fillId="24" borderId="36" applyNumberFormat="0" applyAlignment="0" applyProtection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84" fillId="0" borderId="47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43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165" fontId="55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65" fillId="24" borderId="36" applyNumberFormat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54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65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43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43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97" fillId="0" borderId="0"/>
    <xf numFmtId="0" fontId="5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69" fontId="1" fillId="0" borderId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" fillId="0" borderId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9" fillId="0" borderId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54" fillId="24" borderId="36" applyNumberFormat="0" applyAlignment="0" applyProtection="0"/>
    <xf numFmtId="169" fontId="1" fillId="0" borderId="0" applyFont="0" applyFill="0" applyBorder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0" fontId="1" fillId="0" borderId="0"/>
    <xf numFmtId="0" fontId="57" fillId="0" borderId="0" applyProtection="0">
      <alignment vertical="center"/>
    </xf>
    <xf numFmtId="0" fontId="57" fillId="0" borderId="0"/>
    <xf numFmtId="0" fontId="71" fillId="0" borderId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7" fillId="0" borderId="0" applyProtection="0">
      <alignment vertical="center"/>
    </xf>
    <xf numFmtId="0" fontId="77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0" fillId="0" borderId="0">
      <alignment vertical="center"/>
    </xf>
    <xf numFmtId="0" fontId="1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2" borderId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12" borderId="0" applyProtection="0">
      <alignment vertical="center"/>
    </xf>
    <xf numFmtId="0" fontId="57" fillId="12" borderId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4" borderId="0" applyNumberFormat="0" applyBorder="0" applyAlignment="0" applyProtection="0">
      <alignment vertical="center"/>
    </xf>
    <xf numFmtId="0" fontId="101" fillId="24" borderId="0" applyNumberFormat="0" applyBorder="0" applyAlignment="0" applyProtection="0">
      <alignment vertical="center"/>
    </xf>
    <xf numFmtId="0" fontId="101" fillId="36" borderId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14" borderId="0" applyNumberFormat="0" applyBorder="0" applyAlignment="0" applyProtection="0">
      <alignment vertical="center"/>
    </xf>
    <xf numFmtId="0" fontId="101" fillId="14" borderId="0" applyNumberFormat="0" applyBorder="0" applyAlignment="0" applyProtection="0">
      <alignment vertical="center"/>
    </xf>
    <xf numFmtId="0" fontId="101" fillId="22" borderId="0" applyProtection="0">
      <alignment vertical="center"/>
    </xf>
    <xf numFmtId="0" fontId="74" fillId="0" borderId="0"/>
    <xf numFmtId="0" fontId="1" fillId="0" borderId="0"/>
    <xf numFmtId="0" fontId="57" fillId="0" borderId="0">
      <alignment vertical="center"/>
    </xf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9" fontId="57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173" fontId="57" fillId="0" borderId="0" applyFont="0" applyFill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24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 applyProtection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175" fontId="36" fillId="0" borderId="0"/>
    <xf numFmtId="176" fontId="36" fillId="0" borderId="0"/>
    <xf numFmtId="175" fontId="36" fillId="0" borderId="0"/>
    <xf numFmtId="176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top"/>
    </xf>
    <xf numFmtId="0" fontId="36" fillId="0" borderId="0"/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 applyProtection="0">
      <alignment vertical="center"/>
    </xf>
    <xf numFmtId="0" fontId="36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7" fillId="0" borderId="0"/>
    <xf numFmtId="0" fontId="36" fillId="0" borderId="0">
      <alignment vertical="top"/>
    </xf>
    <xf numFmtId="0" fontId="36" fillId="0" borderId="0">
      <alignment vertical="top"/>
    </xf>
    <xf numFmtId="0" fontId="57" fillId="0" borderId="0"/>
    <xf numFmtId="0" fontId="1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3" fillId="0" borderId="0">
      <alignment vertical="center"/>
    </xf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2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2" fontId="1" fillId="0" borderId="0">
      <alignment vertical="center"/>
    </xf>
    <xf numFmtId="177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172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2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1" fillId="0" borderId="0"/>
    <xf numFmtId="0" fontId="1" fillId="0" borderId="0"/>
    <xf numFmtId="0" fontId="36" fillId="0" borderId="0"/>
    <xf numFmtId="0" fontId="49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102" fillId="0" borderId="51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103" fillId="0" borderId="52" applyNumberFormat="0" applyFill="0" applyAlignment="0" applyProtection="0">
      <alignment vertical="center"/>
    </xf>
    <xf numFmtId="0" fontId="103" fillId="0" borderId="52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104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105" fillId="0" borderId="46" applyNumberFormat="0" applyFill="0" applyAlignment="0" applyProtection="0">
      <alignment vertical="center"/>
    </xf>
    <xf numFmtId="0" fontId="105" fillId="0" borderId="46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6" fillId="0" borderId="53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83" fillId="39" borderId="55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6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5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111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174" fontId="57" fillId="0" borderId="0" applyFont="0" applyFill="0" applyBorder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112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24" borderId="58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113" fillId="0" borderId="59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6" fillId="0" borderId="53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6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5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111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112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24" borderId="58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43" fontId="1" fillId="0" borderId="0" applyFont="0" applyFill="0" applyBorder="0" applyAlignment="0" applyProtection="0"/>
  </cellStyleXfs>
  <cellXfs count="674">
    <xf numFmtId="0" fontId="0" fillId="0" borderId="0" xfId="0"/>
    <xf numFmtId="0" fontId="3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2" fontId="6" fillId="4" borderId="0" xfId="0" applyNumberFormat="1" applyFont="1" applyFill="1" applyProtection="1">
      <protection hidden="1"/>
    </xf>
    <xf numFmtId="2" fontId="6" fillId="4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2" fontId="10" fillId="4" borderId="0" xfId="0" applyNumberFormat="1" applyFont="1" applyFill="1" applyProtection="1">
      <protection hidden="1"/>
    </xf>
    <xf numFmtId="9" fontId="6" fillId="4" borderId="0" xfId="0" applyNumberFormat="1" applyFont="1" applyFill="1" applyAlignment="1" applyProtection="1">
      <alignment horizontal="left"/>
      <protection hidden="1"/>
    </xf>
    <xf numFmtId="0" fontId="11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2" fontId="3" fillId="4" borderId="0" xfId="0" applyNumberFormat="1" applyFont="1" applyFill="1" applyProtection="1">
      <protection hidden="1"/>
    </xf>
    <xf numFmtId="2" fontId="3" fillId="4" borderId="0" xfId="0" applyNumberFormat="1" applyFont="1" applyFill="1" applyAlignment="1" applyProtection="1">
      <alignment horizontal="center" vertical="center"/>
      <protection hidden="1"/>
    </xf>
    <xf numFmtId="2" fontId="13" fillId="4" borderId="0" xfId="0" applyNumberFormat="1" applyFont="1" applyFill="1" applyProtection="1">
      <protection hidden="1"/>
    </xf>
    <xf numFmtId="2" fontId="13" fillId="4" borderId="0" xfId="0" applyNumberFormat="1" applyFont="1" applyFill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19" fillId="4" borderId="0" xfId="0" applyFont="1" applyFill="1" applyAlignment="1" applyProtection="1">
      <alignment vertical="justify"/>
      <protection hidden="1"/>
    </xf>
    <xf numFmtId="0" fontId="0" fillId="4" borderId="0" xfId="0" applyFill="1"/>
    <xf numFmtId="0" fontId="20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Protection="1">
      <protection hidden="1"/>
    </xf>
    <xf numFmtId="0" fontId="13" fillId="4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vertical="center"/>
      <protection hidden="1"/>
    </xf>
    <xf numFmtId="2" fontId="3" fillId="0" borderId="0" xfId="0" applyNumberFormat="1" applyFont="1" applyProtection="1">
      <protection hidden="1"/>
    </xf>
    <xf numFmtId="0" fontId="24" fillId="0" borderId="0" xfId="0" applyFont="1" applyProtection="1">
      <protection hidden="1"/>
    </xf>
    <xf numFmtId="0" fontId="23" fillId="4" borderId="0" xfId="0" applyFont="1" applyFill="1" applyAlignment="1" applyProtection="1">
      <alignment horizontal="left" vertical="center"/>
      <protection hidden="1"/>
    </xf>
    <xf numFmtId="0" fontId="31" fillId="0" borderId="0" xfId="5" applyFont="1" applyAlignment="1">
      <alignment horizontal="left" vertical="top" wrapText="1"/>
    </xf>
    <xf numFmtId="0" fontId="27" fillId="4" borderId="0" xfId="0" applyFont="1" applyFill="1" applyAlignment="1" applyProtection="1">
      <alignment horizontal="center" vertical="center"/>
      <protection hidden="1"/>
    </xf>
    <xf numFmtId="1" fontId="27" fillId="4" borderId="0" xfId="0" applyNumberFormat="1" applyFont="1" applyFill="1" applyAlignment="1" applyProtection="1">
      <alignment horizontal="center" vertical="center"/>
      <protection hidden="1"/>
    </xf>
    <xf numFmtId="164" fontId="13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center" vertical="center"/>
      <protection hidden="1"/>
    </xf>
    <xf numFmtId="0" fontId="33" fillId="4" borderId="0" xfId="0" applyFont="1" applyFill="1"/>
    <xf numFmtId="0" fontId="33" fillId="0" borderId="0" xfId="0" applyFont="1"/>
    <xf numFmtId="0" fontId="26" fillId="4" borderId="5" xfId="0" applyFont="1" applyFill="1" applyBorder="1" applyAlignment="1" applyProtection="1">
      <alignment horizontal="center" vertical="center" wrapText="1"/>
      <protection hidden="1"/>
    </xf>
    <xf numFmtId="2" fontId="26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24" fillId="0" borderId="5" xfId="0" applyFont="1" applyBorder="1" applyAlignment="1">
      <alignment horizontal="center" vertical="center" wrapText="1"/>
    </xf>
    <xf numFmtId="0" fontId="16" fillId="4" borderId="0" xfId="0" applyFont="1" applyFill="1" applyAlignment="1" applyProtection="1">
      <alignment horizontal="center"/>
      <protection hidden="1"/>
    </xf>
    <xf numFmtId="0" fontId="35" fillId="4" borderId="4" xfId="0" applyFont="1" applyFill="1" applyBorder="1"/>
    <xf numFmtId="0" fontId="0" fillId="4" borderId="10" xfId="0" applyFill="1" applyBorder="1"/>
    <xf numFmtId="0" fontId="0" fillId="4" borderId="4" xfId="0" applyFill="1" applyBorder="1"/>
    <xf numFmtId="0" fontId="35" fillId="4" borderId="10" xfId="0" applyFont="1" applyFill="1" applyBorder="1"/>
    <xf numFmtId="0" fontId="27" fillId="0" borderId="0" xfId="0" applyFont="1"/>
    <xf numFmtId="0" fontId="26" fillId="0" borderId="0" xfId="0" applyFont="1"/>
    <xf numFmtId="0" fontId="24" fillId="0" borderId="5" xfId="0" applyFont="1" applyBorder="1" applyAlignment="1">
      <alignment horizontal="left" vertical="center" wrapText="1"/>
    </xf>
    <xf numFmtId="2" fontId="26" fillId="0" borderId="7" xfId="0" applyNumberFormat="1" applyFont="1" applyBorder="1" applyAlignment="1" applyProtection="1">
      <alignment horizontal="center" vertical="center" wrapText="1"/>
      <protection hidden="1"/>
    </xf>
    <xf numFmtId="2" fontId="26" fillId="0" borderId="8" xfId="0" applyNumberFormat="1" applyFont="1" applyBorder="1" applyAlignment="1" applyProtection="1">
      <alignment horizontal="center" vertical="center" wrapText="1"/>
      <protection hidden="1"/>
    </xf>
    <xf numFmtId="2" fontId="27" fillId="2" borderId="13" xfId="2" applyNumberFormat="1" applyFont="1" applyBorder="1" applyAlignment="1" applyProtection="1">
      <alignment horizontal="center" vertical="center" wrapText="1"/>
      <protection hidden="1"/>
    </xf>
    <xf numFmtId="2" fontId="27" fillId="2" borderId="15" xfId="2" applyNumberFormat="1" applyFont="1" applyBorder="1" applyAlignment="1" applyProtection="1">
      <alignment horizontal="center" vertical="center" wrapText="1"/>
      <protection hidden="1"/>
    </xf>
    <xf numFmtId="4" fontId="27" fillId="2" borderId="8" xfId="2" applyNumberFormat="1" applyFont="1" applyBorder="1" applyAlignment="1">
      <alignment horizontal="center" vertical="center"/>
    </xf>
    <xf numFmtId="2" fontId="27" fillId="2" borderId="7" xfId="2" applyNumberFormat="1" applyFont="1" applyBorder="1" applyAlignment="1" applyProtection="1">
      <alignment horizontal="center" vertical="center" wrapText="1"/>
      <protection hidden="1"/>
    </xf>
    <xf numFmtId="0" fontId="26" fillId="0" borderId="7" xfId="4" applyFont="1" applyFill="1" applyBorder="1" applyAlignment="1" applyProtection="1">
      <alignment horizontal="center" vertical="center" wrapText="1"/>
    </xf>
    <xf numFmtId="0" fontId="27" fillId="0" borderId="5" xfId="3" applyFont="1" applyFill="1" applyBorder="1" applyAlignment="1">
      <alignment horizontal="left" vertical="center" wrapText="1"/>
    </xf>
    <xf numFmtId="0" fontId="27" fillId="0" borderId="5" xfId="3" applyFont="1" applyFill="1" applyBorder="1" applyAlignment="1">
      <alignment vertical="center"/>
    </xf>
    <xf numFmtId="0" fontId="27" fillId="0" borderId="5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/>
    </xf>
    <xf numFmtId="0" fontId="39" fillId="0" borderId="0" xfId="0" applyFont="1"/>
    <xf numFmtId="0" fontId="39" fillId="4" borderId="0" xfId="0" applyFont="1" applyFill="1"/>
    <xf numFmtId="0" fontId="41" fillId="4" borderId="0" xfId="0" applyFont="1" applyFill="1" applyProtection="1">
      <protection hidden="1"/>
    </xf>
    <xf numFmtId="0" fontId="42" fillId="4" borderId="0" xfId="0" applyFont="1" applyFill="1" applyProtection="1">
      <protection hidden="1"/>
    </xf>
    <xf numFmtId="0" fontId="34" fillId="0" borderId="0" xfId="4" applyFont="1" applyFill="1" applyBorder="1" applyAlignment="1" applyProtection="1">
      <alignment vertical="center" wrapText="1"/>
    </xf>
    <xf numFmtId="0" fontId="27" fillId="0" borderId="0" xfId="0" applyFont="1" applyAlignment="1">
      <alignment vertical="center"/>
    </xf>
    <xf numFmtId="0" fontId="27" fillId="0" borderId="8" xfId="4" applyFont="1" applyFill="1" applyBorder="1" applyAlignment="1" applyProtection="1">
      <alignment horizontal="center" vertical="center" wrapText="1"/>
    </xf>
    <xf numFmtId="0" fontId="24" fillId="0" borderId="8" xfId="7" applyFont="1" applyBorder="1" applyAlignment="1">
      <alignment horizontal="center" vertical="center" wrapText="1"/>
    </xf>
    <xf numFmtId="2" fontId="27" fillId="2" borderId="5" xfId="2" applyNumberFormat="1" applyFont="1" applyBorder="1" applyAlignment="1" applyProtection="1">
      <alignment horizontal="center" vertical="center" wrapText="1"/>
      <protection hidden="1"/>
    </xf>
    <xf numFmtId="4" fontId="27" fillId="2" borderId="5" xfId="2" applyNumberFormat="1" applyFont="1" applyBorder="1" applyAlignment="1">
      <alignment horizontal="center" vertical="center"/>
    </xf>
    <xf numFmtId="0" fontId="40" fillId="0" borderId="0" xfId="4" applyFont="1" applyFill="1" applyBorder="1" applyAlignment="1" applyProtection="1">
      <alignment vertical="center" wrapText="1"/>
    </xf>
    <xf numFmtId="0" fontId="34" fillId="4" borderId="0" xfId="0" applyFont="1" applyFill="1" applyProtection="1">
      <protection hidden="1"/>
    </xf>
    <xf numFmtId="49" fontId="27" fillId="0" borderId="5" xfId="3" applyNumberFormat="1" applyFont="1" applyFill="1" applyBorder="1" applyAlignment="1">
      <alignment vertical="center"/>
    </xf>
    <xf numFmtId="0" fontId="26" fillId="0" borderId="10" xfId="3" applyFont="1" applyFill="1" applyBorder="1" applyAlignment="1">
      <alignment horizontal="center" vertical="center"/>
    </xf>
    <xf numFmtId="49" fontId="24" fillId="0" borderId="5" xfId="0" applyNumberFormat="1" applyFont="1" applyBorder="1" applyAlignment="1">
      <alignment vertical="center"/>
    </xf>
    <xf numFmtId="49" fontId="24" fillId="0" borderId="5" xfId="0" applyNumberFormat="1" applyFont="1" applyBorder="1" applyAlignment="1">
      <alignment wrapText="1"/>
    </xf>
    <xf numFmtId="0" fontId="24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7" fillId="0" borderId="5" xfId="3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9" fontId="27" fillId="0" borderId="5" xfId="3" applyNumberFormat="1" applyFont="1" applyFill="1" applyBorder="1" applyAlignment="1">
      <alignment horizontal="left" vertical="center"/>
    </xf>
    <xf numFmtId="49" fontId="27" fillId="0" borderId="5" xfId="3" applyNumberFormat="1" applyFont="1" applyFill="1" applyBorder="1" applyAlignment="1">
      <alignment horizontal="left" vertical="center" wrapText="1"/>
    </xf>
    <xf numFmtId="49" fontId="24" fillId="0" borderId="5" xfId="0" applyNumberFormat="1" applyFont="1" applyBorder="1" applyAlignment="1">
      <alignment horizontal="left" vertical="center" wrapText="1"/>
    </xf>
    <xf numFmtId="0" fontId="27" fillId="0" borderId="8" xfId="3" applyFont="1" applyFill="1" applyBorder="1" applyAlignment="1">
      <alignment vertical="center"/>
    </xf>
    <xf numFmtId="0" fontId="27" fillId="0" borderId="8" xfId="3" applyFont="1" applyFill="1" applyBorder="1" applyAlignment="1">
      <alignment horizontal="left" vertical="center"/>
    </xf>
    <xf numFmtId="0" fontId="27" fillId="0" borderId="8" xfId="3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/>
    </xf>
    <xf numFmtId="0" fontId="24" fillId="0" borderId="5" xfId="0" applyFont="1" applyBorder="1" applyAlignment="1">
      <alignment horizontal="left" vertical="center"/>
    </xf>
    <xf numFmtId="0" fontId="27" fillId="0" borderId="5" xfId="3" applyFont="1" applyFill="1" applyBorder="1" applyAlignment="1">
      <alignment horizontal="left" vertical="center"/>
    </xf>
    <xf numFmtId="0" fontId="27" fillId="0" borderId="5" xfId="6" applyFont="1" applyBorder="1">
      <alignment vertical="center"/>
    </xf>
    <xf numFmtId="0" fontId="24" fillId="0" borderId="5" xfId="6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0" fontId="0" fillId="0" borderId="5" xfId="0" applyBorder="1"/>
    <xf numFmtId="4" fontId="24" fillId="4" borderId="0" xfId="0" applyNumberFormat="1" applyFont="1" applyFill="1" applyAlignment="1">
      <alignment horizontal="center" vertical="center"/>
    </xf>
    <xf numFmtId="0" fontId="27" fillId="4" borderId="0" xfId="0" applyFont="1" applyFill="1"/>
    <xf numFmtId="0" fontId="26" fillId="4" borderId="0" xfId="0" applyFont="1" applyFill="1"/>
    <xf numFmtId="0" fontId="0" fillId="0" borderId="5" xfId="0" applyBorder="1" applyAlignment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>
      <alignment horizontal="center" vertical="center"/>
    </xf>
    <xf numFmtId="0" fontId="23" fillId="2" borderId="5" xfId="2" applyFont="1" applyBorder="1" applyAlignment="1">
      <alignment horizontal="center" vertical="center" wrapText="1"/>
    </xf>
    <xf numFmtId="0" fontId="23" fillId="2" borderId="5" xfId="2" applyFont="1" applyBorder="1" applyAlignment="1">
      <alignment horizontal="center" vertical="center"/>
    </xf>
    <xf numFmtId="0" fontId="1" fillId="0" borderId="5" xfId="3" applyFill="1" applyBorder="1"/>
    <xf numFmtId="0" fontId="27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3" fontId="26" fillId="0" borderId="8" xfId="3" applyNumberFormat="1" applyFont="1" applyFill="1" applyBorder="1" applyAlignment="1">
      <alignment horizontal="center" vertical="center"/>
    </xf>
    <xf numFmtId="3" fontId="23" fillId="0" borderId="5" xfId="0" applyNumberFormat="1" applyFont="1" applyBorder="1" applyAlignment="1">
      <alignment horizontal="center" vertical="center"/>
    </xf>
    <xf numFmtId="3" fontId="26" fillId="0" borderId="5" xfId="3" applyNumberFormat="1" applyFont="1" applyFill="1" applyBorder="1" applyAlignment="1">
      <alignment horizontal="center" vertical="center"/>
    </xf>
    <xf numFmtId="3" fontId="27" fillId="2" borderId="8" xfId="2" applyNumberFormat="1" applyFont="1" applyBorder="1" applyAlignment="1">
      <alignment horizontal="center" vertical="center"/>
    </xf>
    <xf numFmtId="0" fontId="24" fillId="0" borderId="2" xfId="0" applyFont="1" applyBorder="1" applyAlignment="1" applyProtection="1">
      <alignment horizontal="left"/>
      <protection hidden="1"/>
    </xf>
    <xf numFmtId="0" fontId="24" fillId="0" borderId="5" xfId="0" applyFont="1" applyBorder="1" applyAlignment="1" applyProtection="1">
      <alignment horizontal="left"/>
      <protection hidden="1"/>
    </xf>
    <xf numFmtId="1" fontId="24" fillId="0" borderId="5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Protection="1">
      <protection hidden="1"/>
    </xf>
    <xf numFmtId="2" fontId="26" fillId="0" borderId="5" xfId="0" applyNumberFormat="1" applyFont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Protection="1">
      <protection hidden="1"/>
    </xf>
    <xf numFmtId="0" fontId="24" fillId="0" borderId="5" xfId="0" applyFont="1" applyBorder="1" applyAlignment="1" applyProtection="1">
      <alignment horizontal="left" vertical="center"/>
      <protection hidden="1"/>
    </xf>
    <xf numFmtId="0" fontId="24" fillId="0" borderId="5" xfId="0" applyFont="1" applyBorder="1" applyAlignment="1" applyProtection="1">
      <alignment vertical="center"/>
      <protection hidden="1"/>
    </xf>
    <xf numFmtId="0" fontId="24" fillId="0" borderId="5" xfId="0" applyFont="1" applyBorder="1" applyAlignment="1" applyProtection="1">
      <alignment vertical="center" wrapText="1"/>
      <protection hidden="1"/>
    </xf>
    <xf numFmtId="0" fontId="27" fillId="0" borderId="5" xfId="0" applyFont="1" applyBorder="1" applyAlignment="1" applyProtection="1">
      <alignment horizontal="center" vertical="center"/>
      <protection hidden="1"/>
    </xf>
    <xf numFmtId="1" fontId="27" fillId="0" borderId="5" xfId="0" applyNumberFormat="1" applyFont="1" applyBorder="1" applyAlignment="1" applyProtection="1">
      <alignment horizontal="center" vertical="center"/>
      <protection hidden="1"/>
    </xf>
    <xf numFmtId="2" fontId="27" fillId="0" borderId="5" xfId="0" applyNumberFormat="1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2" fontId="23" fillId="0" borderId="5" xfId="0" applyNumberFormat="1" applyFont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13" fillId="0" borderId="5" xfId="0" applyFont="1" applyBorder="1" applyAlignment="1" applyProtection="1">
      <alignment horizontal="center"/>
      <protection hidden="1"/>
    </xf>
    <xf numFmtId="0" fontId="38" fillId="4" borderId="3" xfId="0" applyFont="1" applyFill="1" applyBorder="1" applyAlignment="1">
      <alignment horizontal="center" wrapText="1"/>
    </xf>
    <xf numFmtId="0" fontId="26" fillId="0" borderId="5" xfId="0" applyFont="1" applyBorder="1" applyAlignment="1" applyProtection="1">
      <alignment horizontal="center" vertical="center" wrapText="1"/>
      <protection hidden="1"/>
    </xf>
    <xf numFmtId="1" fontId="27" fillId="2" borderId="5" xfId="2" applyNumberFormat="1" applyFont="1" applyBorder="1" applyAlignment="1" applyProtection="1">
      <alignment horizontal="center"/>
      <protection hidden="1"/>
    </xf>
    <xf numFmtId="0" fontId="33" fillId="0" borderId="5" xfId="0" applyFont="1" applyBorder="1"/>
    <xf numFmtId="1" fontId="27" fillId="2" borderId="5" xfId="2" applyNumberFormat="1" applyFont="1" applyBorder="1" applyAlignment="1" applyProtection="1">
      <alignment horizontal="center" vertical="center"/>
      <protection hidden="1"/>
    </xf>
    <xf numFmtId="49" fontId="27" fillId="4" borderId="0" xfId="0" applyNumberFormat="1" applyFont="1" applyFill="1" applyAlignment="1">
      <alignment horizontal="left" vertical="center"/>
    </xf>
    <xf numFmtId="1" fontId="27" fillId="4" borderId="0" xfId="2" applyNumberFormat="1" applyFont="1" applyFill="1" applyBorder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center" vertical="center"/>
      <protection hidden="1"/>
    </xf>
    <xf numFmtId="0" fontId="42" fillId="4" borderId="0" xfId="0" applyFont="1" applyFill="1" applyAlignment="1">
      <alignment vertical="center" readingOrder="2"/>
    </xf>
    <xf numFmtId="0" fontId="0" fillId="4" borderId="5" xfId="0" applyFill="1" applyBorder="1" applyAlignment="1">
      <alignment horizontal="center" vertical="center"/>
    </xf>
    <xf numFmtId="0" fontId="17" fillId="4" borderId="0" xfId="4" applyFill="1" applyBorder="1" applyAlignment="1" applyProtection="1">
      <alignment horizontal="center" vertical="center"/>
    </xf>
    <xf numFmtId="2" fontId="3" fillId="4" borderId="0" xfId="0" applyNumberFormat="1" applyFont="1" applyFill="1" applyAlignment="1" applyProtection="1">
      <alignment vertical="center"/>
      <protection hidden="1"/>
    </xf>
    <xf numFmtId="164" fontId="3" fillId="4" borderId="0" xfId="0" applyNumberFormat="1" applyFont="1" applyFill="1" applyProtection="1">
      <protection hidden="1"/>
    </xf>
    <xf numFmtId="0" fontId="22" fillId="4" borderId="5" xfId="0" applyFont="1" applyFill="1" applyBorder="1" applyAlignment="1" applyProtection="1">
      <alignment vertical="center"/>
      <protection hidden="1"/>
    </xf>
    <xf numFmtId="3" fontId="27" fillId="2" borderId="5" xfId="2" applyNumberFormat="1" applyFont="1" applyBorder="1" applyAlignment="1">
      <alignment horizontal="center" vertical="center"/>
    </xf>
    <xf numFmtId="2" fontId="3" fillId="4" borderId="5" xfId="0" applyNumberFormat="1" applyFont="1" applyFill="1" applyBorder="1" applyProtection="1">
      <protection hidden="1"/>
    </xf>
    <xf numFmtId="0" fontId="27" fillId="0" borderId="0" xfId="0" applyFont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" fillId="2" borderId="5" xfId="2" applyFont="1" applyBorder="1" applyAlignment="1">
      <alignment horizontal="center" vertical="center"/>
    </xf>
    <xf numFmtId="2" fontId="27" fillId="0" borderId="5" xfId="0" applyNumberFormat="1" applyFont="1" applyBorder="1" applyAlignment="1" applyProtection="1">
      <alignment vertical="center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1" fontId="24" fillId="4" borderId="4" xfId="0" applyNumberFormat="1" applyFont="1" applyFill="1" applyBorder="1" applyAlignment="1" applyProtection="1">
      <alignment horizontal="center" vertical="center"/>
      <protection hidden="1"/>
    </xf>
    <xf numFmtId="9" fontId="35" fillId="4" borderId="5" xfId="1" applyFont="1" applyFill="1" applyBorder="1" applyAlignment="1">
      <alignment horizontal="center"/>
    </xf>
    <xf numFmtId="0" fontId="35" fillId="4" borderId="0" xfId="0" applyFont="1" applyFill="1"/>
    <xf numFmtId="0" fontId="35" fillId="0" borderId="0" xfId="0" applyFont="1"/>
    <xf numFmtId="0" fontId="0" fillId="4" borderId="5" xfId="0" applyFill="1" applyBorder="1"/>
    <xf numFmtId="0" fontId="35" fillId="4" borderId="5" xfId="0" applyFont="1" applyFill="1" applyBorder="1"/>
    <xf numFmtId="0" fontId="3" fillId="4" borderId="8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4" fontId="24" fillId="4" borderId="8" xfId="0" applyNumberFormat="1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1" fontId="28" fillId="0" borderId="0" xfId="0" applyNumberFormat="1" applyFont="1" applyAlignment="1" applyProtection="1">
      <alignment horizontal="center" vertical="center"/>
      <protection hidden="1"/>
    </xf>
    <xf numFmtId="4" fontId="27" fillId="2" borderId="0" xfId="2" applyNumberFormat="1" applyFont="1" applyBorder="1" applyAlignment="1">
      <alignment horizontal="center" vertical="center"/>
    </xf>
    <xf numFmtId="2" fontId="40" fillId="0" borderId="3" xfId="0" applyNumberFormat="1" applyFont="1" applyBorder="1" applyAlignment="1" applyProtection="1">
      <alignment horizontal="centerContinuous" vertical="center" wrapText="1"/>
      <protection hidden="1"/>
    </xf>
    <xf numFmtId="2" fontId="40" fillId="0" borderId="4" xfId="0" applyNumberFormat="1" applyFont="1" applyBorder="1" applyAlignment="1" applyProtection="1">
      <alignment horizontal="centerContinuous" vertical="center" wrapText="1"/>
      <protection hidden="1"/>
    </xf>
    <xf numFmtId="2" fontId="40" fillId="0" borderId="15" xfId="0" applyNumberFormat="1" applyFont="1" applyBorder="1" applyAlignment="1" applyProtection="1">
      <alignment horizontal="centerContinuous" vertical="center" wrapText="1"/>
      <protection hidden="1"/>
    </xf>
    <xf numFmtId="0" fontId="15" fillId="4" borderId="0" xfId="0" applyFont="1" applyFill="1" applyAlignment="1">
      <alignment horizontal="centerContinuous" vertical="center" readingOrder="2"/>
    </xf>
    <xf numFmtId="0" fontId="15" fillId="4" borderId="3" xfId="0" applyFont="1" applyFill="1" applyBorder="1" applyAlignment="1">
      <alignment horizontal="centerContinuous" vertical="center"/>
    </xf>
    <xf numFmtId="0" fontId="15" fillId="4" borderId="12" xfId="0" applyFont="1" applyFill="1" applyBorder="1" applyAlignment="1">
      <alignment horizontal="centerContinuous" vertical="center"/>
    </xf>
    <xf numFmtId="0" fontId="15" fillId="4" borderId="4" xfId="0" applyFont="1" applyFill="1" applyBorder="1" applyAlignment="1">
      <alignment horizontal="centerContinuous" vertical="center"/>
    </xf>
    <xf numFmtId="0" fontId="15" fillId="4" borderId="0" xfId="0" applyFont="1" applyFill="1" applyAlignment="1">
      <alignment horizontal="centerContinuous" vertical="center"/>
    </xf>
    <xf numFmtId="0" fontId="21" fillId="4" borderId="0" xfId="0" applyFont="1" applyFill="1" applyAlignment="1" applyProtection="1">
      <alignment horizontal="left" indent="6"/>
      <protection hidden="1"/>
    </xf>
    <xf numFmtId="1" fontId="3" fillId="0" borderId="0" xfId="0" applyNumberFormat="1" applyFont="1" applyProtection="1">
      <protection hidden="1"/>
    </xf>
    <xf numFmtId="2" fontId="3" fillId="4" borderId="5" xfId="0" applyNumberFormat="1" applyFont="1" applyFill="1" applyBorder="1" applyAlignment="1" applyProtection="1">
      <alignment horizontal="center" vertical="center"/>
      <protection hidden="1"/>
    </xf>
    <xf numFmtId="49" fontId="27" fillId="0" borderId="0" xfId="0" applyNumberFormat="1" applyFont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1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1" fontId="24" fillId="0" borderId="8" xfId="0" applyNumberFormat="1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1" fontId="24" fillId="0" borderId="20" xfId="0" applyNumberFormat="1" applyFont="1" applyBorder="1" applyAlignment="1" applyProtection="1">
      <alignment horizontal="center" vertical="center"/>
      <protection hidden="1"/>
    </xf>
    <xf numFmtId="3" fontId="27" fillId="2" borderId="20" xfId="2" applyNumberFormat="1" applyFont="1" applyBorder="1" applyAlignment="1">
      <alignment horizontal="center" vertical="center"/>
    </xf>
    <xf numFmtId="4" fontId="27" fillId="2" borderId="20" xfId="2" applyNumberFormat="1" applyFont="1" applyBorder="1" applyAlignment="1">
      <alignment horizontal="center" vertical="center"/>
    </xf>
    <xf numFmtId="4" fontId="27" fillId="2" borderId="18" xfId="2" applyNumberFormat="1" applyFont="1" applyBorder="1" applyAlignment="1">
      <alignment horizontal="center" vertical="center"/>
    </xf>
    <xf numFmtId="4" fontId="27" fillId="2" borderId="22" xfId="2" applyNumberFormat="1" applyFont="1" applyBorder="1" applyAlignment="1">
      <alignment horizontal="center" vertical="center"/>
    </xf>
    <xf numFmtId="0" fontId="24" fillId="0" borderId="24" xfId="0" applyFont="1" applyBorder="1" applyAlignment="1" applyProtection="1">
      <alignment horizontal="center" vertical="center"/>
      <protection hidden="1"/>
    </xf>
    <xf numFmtId="1" fontId="24" fillId="0" borderId="24" xfId="0" applyNumberFormat="1" applyFont="1" applyBorder="1" applyAlignment="1" applyProtection="1">
      <alignment horizontal="center" vertical="center"/>
      <protection hidden="1"/>
    </xf>
    <xf numFmtId="3" fontId="27" fillId="2" borderId="25" xfId="2" applyNumberFormat="1" applyFont="1" applyBorder="1" applyAlignment="1">
      <alignment horizontal="center" vertical="center"/>
    </xf>
    <xf numFmtId="4" fontId="27" fillId="2" borderId="24" xfId="2" applyNumberFormat="1" applyFont="1" applyBorder="1" applyAlignment="1">
      <alignment horizontal="center" vertical="center"/>
    </xf>
    <xf numFmtId="4" fontId="27" fillId="2" borderId="26" xfId="2" applyNumberFormat="1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left"/>
      <protection hidden="1"/>
    </xf>
    <xf numFmtId="0" fontId="24" fillId="6" borderId="24" xfId="0" applyFont="1" applyFill="1" applyBorder="1" applyAlignment="1" applyProtection="1">
      <alignment horizontal="left"/>
      <protection hidden="1"/>
    </xf>
    <xf numFmtId="3" fontId="27" fillId="2" borderId="24" xfId="2" applyNumberFormat="1" applyFont="1" applyBorder="1" applyAlignment="1">
      <alignment horizontal="center" vertical="center"/>
    </xf>
    <xf numFmtId="4" fontId="27" fillId="2" borderId="29" xfId="2" applyNumberFormat="1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left" vertical="center"/>
      <protection hidden="1"/>
    </xf>
    <xf numFmtId="3" fontId="27" fillId="2" borderId="16" xfId="2" applyNumberFormat="1" applyFont="1" applyBorder="1" applyAlignment="1">
      <alignment horizontal="center" vertical="center"/>
    </xf>
    <xf numFmtId="0" fontId="3" fillId="0" borderId="37" xfId="0" applyFont="1" applyBorder="1" applyProtection="1">
      <protection hidden="1"/>
    </xf>
    <xf numFmtId="0" fontId="24" fillId="0" borderId="38" xfId="0" applyFont="1" applyBorder="1" applyAlignment="1" applyProtection="1">
      <alignment horizontal="left" vertical="center"/>
      <protection hidden="1"/>
    </xf>
    <xf numFmtId="0" fontId="24" fillId="0" borderId="24" xfId="0" applyFont="1" applyBorder="1" applyAlignment="1" applyProtection="1">
      <alignment horizontal="left"/>
      <protection hidden="1"/>
    </xf>
    <xf numFmtId="0" fontId="24" fillId="0" borderId="50" xfId="0" applyFont="1" applyBorder="1" applyAlignment="1" applyProtection="1">
      <alignment horizontal="left"/>
      <protection hidden="1"/>
    </xf>
    <xf numFmtId="4" fontId="27" fillId="2" borderId="49" xfId="2" applyNumberFormat="1" applyFont="1" applyBorder="1" applyAlignment="1">
      <alignment horizontal="center" vertical="center"/>
    </xf>
    <xf numFmtId="2" fontId="40" fillId="0" borderId="0" xfId="0" applyNumberFormat="1" applyFont="1" applyAlignment="1" applyProtection="1">
      <alignment horizontal="centerContinuous" vertical="center" wrapText="1"/>
      <protection hidden="1"/>
    </xf>
    <xf numFmtId="4" fontId="27" fillId="2" borderId="38" xfId="2" applyNumberFormat="1" applyFont="1" applyBorder="1" applyAlignment="1">
      <alignment horizontal="center" vertical="center"/>
    </xf>
    <xf numFmtId="0" fontId="24" fillId="0" borderId="24" xfId="0" applyFont="1" applyBorder="1" applyAlignment="1" applyProtection="1">
      <alignment horizontal="left" vertical="center"/>
      <protection hidden="1"/>
    </xf>
    <xf numFmtId="1" fontId="24" fillId="0" borderId="38" xfId="0" applyNumberFormat="1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24" fillId="0" borderId="40" xfId="0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/>
      <protection hidden="1"/>
    </xf>
    <xf numFmtId="2" fontId="26" fillId="0" borderId="5" xfId="0" applyNumberFormat="1" applyFont="1" applyBorder="1" applyAlignment="1" applyProtection="1">
      <alignment vertical="center"/>
      <protection hidden="1"/>
    </xf>
    <xf numFmtId="0" fontId="115" fillId="0" borderId="0" xfId="0" applyFont="1"/>
    <xf numFmtId="0" fontId="45" fillId="0" borderId="0" xfId="0" applyFont="1"/>
    <xf numFmtId="2" fontId="116" fillId="0" borderId="5" xfId="0" applyNumberFormat="1" applyFont="1" applyBorder="1" applyAlignment="1" applyProtection="1">
      <alignment horizontal="left" vertical="center"/>
      <protection hidden="1"/>
    </xf>
    <xf numFmtId="3" fontId="27" fillId="0" borderId="0" xfId="0" applyNumberFormat="1" applyFont="1"/>
    <xf numFmtId="3" fontId="0" fillId="0" borderId="0" xfId="0" applyNumberFormat="1"/>
    <xf numFmtId="2" fontId="26" fillId="0" borderId="16" xfId="0" applyNumberFormat="1" applyFont="1" applyBorder="1" applyAlignment="1" applyProtection="1">
      <alignment horizontal="center" vertical="center" wrapText="1"/>
      <protection hidden="1"/>
    </xf>
    <xf numFmtId="0" fontId="27" fillId="0" borderId="20" xfId="3" applyFont="1" applyFill="1" applyBorder="1" applyAlignment="1">
      <alignment vertical="center"/>
    </xf>
    <xf numFmtId="0" fontId="27" fillId="0" borderId="20" xfId="3" applyFont="1" applyFill="1" applyBorder="1" applyAlignment="1">
      <alignment horizontal="left" vertical="center"/>
    </xf>
    <xf numFmtId="0" fontId="27" fillId="0" borderId="20" xfId="3" applyFont="1" applyFill="1" applyBorder="1" applyAlignment="1">
      <alignment horizontal="center" vertical="center" wrapText="1"/>
    </xf>
    <xf numFmtId="0" fontId="27" fillId="0" borderId="20" xfId="3" applyFont="1" applyFill="1" applyBorder="1" applyAlignment="1">
      <alignment horizontal="center" vertical="center"/>
    </xf>
    <xf numFmtId="0" fontId="27" fillId="0" borderId="24" xfId="3" applyFont="1" applyFill="1" applyBorder="1" applyAlignment="1">
      <alignment vertical="center"/>
    </xf>
    <xf numFmtId="0" fontId="27" fillId="0" borderId="24" xfId="3" applyFont="1" applyFill="1" applyBorder="1" applyAlignment="1">
      <alignment horizontal="left" vertical="center"/>
    </xf>
    <xf numFmtId="0" fontId="27" fillId="0" borderId="24" xfId="3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vertical="center"/>
    </xf>
    <xf numFmtId="0" fontId="24" fillId="0" borderId="24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20" xfId="3" applyFont="1" applyFill="1" applyBorder="1" applyAlignment="1">
      <alignment horizontal="left" vertical="center" wrapText="1"/>
    </xf>
    <xf numFmtId="0" fontId="27" fillId="0" borderId="24" xfId="3" applyFont="1" applyFill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/>
    </xf>
    <xf numFmtId="0" fontId="52" fillId="0" borderId="5" xfId="0" applyFont="1" applyBorder="1" applyAlignment="1">
      <alignment horizontal="left" vertical="center" wrapText="1"/>
    </xf>
    <xf numFmtId="43" fontId="27" fillId="2" borderId="5" xfId="11579" applyFont="1" applyFill="1" applyBorder="1" applyAlignment="1">
      <alignment horizontal="center" vertical="center"/>
    </xf>
    <xf numFmtId="1" fontId="24" fillId="2" borderId="5" xfId="2" applyNumberFormat="1" applyFont="1" applyBorder="1" applyAlignment="1">
      <alignment horizontal="center" vertical="center"/>
    </xf>
    <xf numFmtId="3" fontId="24" fillId="2" borderId="5" xfId="2" applyNumberFormat="1" applyFont="1" applyBorder="1" applyAlignment="1">
      <alignment horizontal="center" vertical="center"/>
    </xf>
    <xf numFmtId="0" fontId="27" fillId="0" borderId="8" xfId="3" applyFont="1" applyFill="1" applyBorder="1" applyAlignment="1">
      <alignment horizontal="left" vertical="center" wrapText="1"/>
    </xf>
    <xf numFmtId="0" fontId="27" fillId="0" borderId="8" xfId="3" applyFont="1" applyFill="1" applyBorder="1" applyAlignment="1">
      <alignment horizontal="center" vertical="center"/>
    </xf>
    <xf numFmtId="4" fontId="27" fillId="2" borderId="61" xfId="2" applyNumberFormat="1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4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3" fillId="0" borderId="0" xfId="0" applyNumberFormat="1" applyFont="1" applyProtection="1">
      <protection hidden="1"/>
    </xf>
    <xf numFmtId="2" fontId="27" fillId="2" borderId="8" xfId="2" applyNumberFormat="1" applyFont="1" applyBorder="1" applyAlignment="1" applyProtection="1">
      <alignment horizontal="center" vertical="center" wrapText="1"/>
      <protection hidden="1"/>
    </xf>
    <xf numFmtId="0" fontId="13" fillId="4" borderId="16" xfId="0" applyFont="1" applyFill="1" applyBorder="1" applyAlignment="1" applyProtection="1">
      <alignment horizontal="center"/>
      <protection hidden="1"/>
    </xf>
    <xf numFmtId="0" fontId="0" fillId="0" borderId="62" xfId="0" applyBorder="1" applyAlignment="1">
      <alignment horizontal="center" vertical="center"/>
    </xf>
    <xf numFmtId="4" fontId="0" fillId="0" borderId="62" xfId="0" applyNumberFormat="1" applyBorder="1" applyAlignment="1">
      <alignment horizontal="center" vertical="center"/>
    </xf>
    <xf numFmtId="2" fontId="27" fillId="2" borderId="62" xfId="2" applyNumberFormat="1" applyFont="1" applyBorder="1" applyAlignment="1" applyProtection="1">
      <alignment horizontal="center" vertical="center" wrapText="1"/>
      <protection hidden="1"/>
    </xf>
    <xf numFmtId="2" fontId="27" fillId="2" borderId="64" xfId="2" applyNumberFormat="1" applyFont="1" applyBorder="1" applyAlignment="1" applyProtection="1">
      <alignment horizontal="center" vertical="center" wrapText="1"/>
      <protection hidden="1"/>
    </xf>
    <xf numFmtId="0" fontId="39" fillId="6" borderId="62" xfId="0" applyFont="1" applyFill="1" applyBorder="1" applyAlignment="1">
      <alignment horizontal="centerContinuous" vertical="center"/>
    </xf>
    <xf numFmtId="2" fontId="27" fillId="2" borderId="8" xfId="2" applyNumberFormat="1" applyFont="1" applyBorder="1" applyAlignment="1" applyProtection="1">
      <alignment vertical="center" wrapText="1"/>
      <protection hidden="1"/>
    </xf>
    <xf numFmtId="0" fontId="3" fillId="4" borderId="62" xfId="0" applyFont="1" applyFill="1" applyBorder="1" applyAlignment="1" applyProtection="1">
      <alignment horizontal="center"/>
      <protection hidden="1"/>
    </xf>
    <xf numFmtId="0" fontId="24" fillId="0" borderId="62" xfId="0" applyFont="1" applyBorder="1" applyAlignment="1" applyProtection="1">
      <alignment vertical="center"/>
      <protection hidden="1"/>
    </xf>
    <xf numFmtId="1" fontId="24" fillId="0" borderId="62" xfId="0" applyNumberFormat="1" applyFont="1" applyBorder="1" applyAlignment="1" applyProtection="1">
      <alignment horizontal="center" vertical="center"/>
      <protection hidden="1"/>
    </xf>
    <xf numFmtId="0" fontId="24" fillId="0" borderId="63" xfId="0" applyFont="1" applyBorder="1" applyAlignment="1" applyProtection="1">
      <alignment horizontal="center" vertical="center"/>
      <protection hidden="1"/>
    </xf>
    <xf numFmtId="2" fontId="27" fillId="2" borderId="62" xfId="2" applyNumberFormat="1" applyFont="1" applyBorder="1" applyAlignment="1" applyProtection="1">
      <alignment vertical="center" wrapText="1"/>
      <protection hidden="1"/>
    </xf>
    <xf numFmtId="0" fontId="0" fillId="0" borderId="62" xfId="0" applyBorder="1"/>
    <xf numFmtId="0" fontId="24" fillId="0" borderId="62" xfId="0" applyFont="1" applyBorder="1" applyAlignment="1" applyProtection="1">
      <alignment horizontal="left" vertical="center"/>
      <protection hidden="1"/>
    </xf>
    <xf numFmtId="0" fontId="0" fillId="0" borderId="64" xfId="0" applyBorder="1" applyAlignment="1">
      <alignment horizontal="center"/>
    </xf>
    <xf numFmtId="0" fontId="27" fillId="0" borderId="62" xfId="0" applyFont="1" applyBorder="1" applyAlignment="1">
      <alignment vertical="center" wrapText="1"/>
    </xf>
    <xf numFmtId="1" fontId="24" fillId="0" borderId="64" xfId="0" applyNumberFormat="1" applyFont="1" applyBorder="1" applyAlignment="1" applyProtection="1">
      <alignment horizontal="center" vertical="center"/>
      <protection hidden="1"/>
    </xf>
    <xf numFmtId="0" fontId="3" fillId="4" borderId="64" xfId="0" applyFont="1" applyFill="1" applyBorder="1" applyAlignment="1" applyProtection="1">
      <alignment horizontal="center"/>
      <protection hidden="1"/>
    </xf>
    <xf numFmtId="0" fontId="3" fillId="4" borderId="62" xfId="0" applyFont="1" applyFill="1" applyBorder="1" applyProtection="1">
      <protection hidden="1"/>
    </xf>
    <xf numFmtId="0" fontId="24" fillId="0" borderId="62" xfId="0" applyFont="1" applyBorder="1" applyAlignment="1" applyProtection="1">
      <alignment vertical="center" wrapText="1"/>
      <protection hidden="1"/>
    </xf>
    <xf numFmtId="0" fontId="24" fillId="0" borderId="63" xfId="0" applyFont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Protection="1">
      <protection hidden="1"/>
    </xf>
    <xf numFmtId="0" fontId="24" fillId="0" borderId="8" xfId="0" applyFont="1" applyBorder="1" applyAlignment="1" applyProtection="1">
      <alignment vertical="center" wrapText="1"/>
      <protection hidden="1"/>
    </xf>
    <xf numFmtId="2" fontId="27" fillId="2" borderId="64" xfId="2" applyNumberFormat="1" applyFont="1" applyBorder="1" applyAlignment="1" applyProtection="1">
      <alignment vertical="center" wrapText="1"/>
      <protection hidden="1"/>
    </xf>
    <xf numFmtId="0" fontId="13" fillId="4" borderId="62" xfId="0" applyFont="1" applyFill="1" applyBorder="1" applyAlignment="1" applyProtection="1">
      <alignment horizontal="center"/>
      <protection hidden="1"/>
    </xf>
    <xf numFmtId="0" fontId="13" fillId="4" borderId="64" xfId="0" applyFont="1" applyFill="1" applyBorder="1" applyAlignment="1" applyProtection="1">
      <alignment horizontal="center"/>
      <protection hidden="1"/>
    </xf>
    <xf numFmtId="0" fontId="13" fillId="4" borderId="62" xfId="0" applyFont="1" applyFill="1" applyBorder="1" applyProtection="1">
      <protection hidden="1"/>
    </xf>
    <xf numFmtId="0" fontId="24" fillId="0" borderId="64" xfId="0" applyFont="1" applyBorder="1" applyAlignment="1" applyProtection="1">
      <alignment horizontal="left" vertical="center"/>
      <protection hidden="1"/>
    </xf>
    <xf numFmtId="0" fontId="24" fillId="0" borderId="62" xfId="0" applyFont="1" applyBorder="1" applyAlignment="1" applyProtection="1">
      <alignment horizontal="center" vertical="center"/>
      <protection hidden="1"/>
    </xf>
    <xf numFmtId="0" fontId="24" fillId="4" borderId="62" xfId="0" applyFont="1" applyFill="1" applyBorder="1" applyAlignment="1" applyProtection="1">
      <alignment horizontal="center" vertical="center"/>
      <protection hidden="1"/>
    </xf>
    <xf numFmtId="2" fontId="26" fillId="0" borderId="10" xfId="3" applyNumberFormat="1" applyFont="1" applyFill="1" applyBorder="1" applyAlignment="1">
      <alignment horizontal="center" vertical="center"/>
    </xf>
    <xf numFmtId="1" fontId="26" fillId="0" borderId="5" xfId="3" applyNumberFormat="1" applyFont="1" applyFill="1" applyBorder="1" applyAlignment="1">
      <alignment horizontal="center" vertical="center"/>
    </xf>
    <xf numFmtId="1" fontId="27" fillId="40" borderId="62" xfId="2" applyNumberFormat="1" applyFont="1" applyFill="1" applyBorder="1" applyAlignment="1" applyProtection="1">
      <alignment horizontal="center"/>
      <protection hidden="1"/>
    </xf>
    <xf numFmtId="0" fontId="35" fillId="4" borderId="62" xfId="0" applyFont="1" applyFill="1" applyBorder="1"/>
    <xf numFmtId="0" fontId="117" fillId="4" borderId="3" xfId="0" applyFont="1" applyFill="1" applyBorder="1" applyAlignment="1">
      <alignment horizontal="center" wrapText="1"/>
    </xf>
    <xf numFmtId="1" fontId="0" fillId="0" borderId="0" xfId="0" applyNumberFormat="1"/>
    <xf numFmtId="0" fontId="33" fillId="0" borderId="65" xfId="0" applyFont="1" applyBorder="1"/>
    <xf numFmtId="0" fontId="24" fillId="0" borderId="65" xfId="0" applyFont="1" applyBorder="1" applyAlignment="1" applyProtection="1">
      <alignment horizontal="left" vertical="center"/>
      <protection hidden="1"/>
    </xf>
    <xf numFmtId="0" fontId="24" fillId="0" borderId="65" xfId="0" applyFont="1" applyBorder="1" applyAlignment="1" applyProtection="1">
      <alignment horizontal="center" vertical="center"/>
      <protection hidden="1"/>
    </xf>
    <xf numFmtId="1" fontId="24" fillId="0" borderId="65" xfId="0" applyNumberFormat="1" applyFont="1" applyBorder="1" applyAlignment="1" applyProtection="1">
      <alignment horizontal="center" vertical="center"/>
      <protection hidden="1"/>
    </xf>
    <xf numFmtId="0" fontId="27" fillId="0" borderId="65" xfId="3" applyFont="1" applyFill="1" applyBorder="1" applyAlignment="1">
      <alignment horizontal="left" vertical="center"/>
    </xf>
    <xf numFmtId="4" fontId="27" fillId="2" borderId="25" xfId="2" applyNumberFormat="1" applyFont="1" applyBorder="1" applyAlignment="1">
      <alignment horizontal="center" vertical="center"/>
    </xf>
    <xf numFmtId="4" fontId="27" fillId="2" borderId="66" xfId="2" applyNumberFormat="1" applyFont="1" applyBorder="1" applyAlignment="1">
      <alignment horizontal="center" vertical="center"/>
    </xf>
    <xf numFmtId="4" fontId="27" fillId="2" borderId="65" xfId="2" applyNumberFormat="1" applyFont="1" applyBorder="1" applyAlignment="1">
      <alignment horizontal="center" vertical="center"/>
    </xf>
    <xf numFmtId="0" fontId="3" fillId="4" borderId="65" xfId="0" applyFont="1" applyFill="1" applyBorder="1" applyAlignment="1" applyProtection="1">
      <alignment horizontal="center"/>
      <protection hidden="1"/>
    </xf>
    <xf numFmtId="0" fontId="24" fillId="0" borderId="65" xfId="0" applyFont="1" applyBorder="1" applyAlignment="1" applyProtection="1">
      <alignment horizontal="center" vertical="center" wrapText="1"/>
      <protection hidden="1"/>
    </xf>
    <xf numFmtId="0" fontId="118" fillId="0" borderId="65" xfId="0" applyFont="1" applyBorder="1" applyAlignment="1">
      <alignment vertical="center"/>
    </xf>
    <xf numFmtId="0" fontId="44" fillId="0" borderId="0" xfId="4" applyFont="1" applyAlignment="1" applyProtection="1"/>
    <xf numFmtId="165" fontId="1" fillId="2" borderId="5" xfId="2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7" fillId="0" borderId="16" xfId="0" applyFont="1" applyBorder="1" applyAlignment="1">
      <alignment horizontal="left" vertical="center"/>
    </xf>
    <xf numFmtId="0" fontId="27" fillId="0" borderId="3" xfId="6" applyFont="1" applyBorder="1">
      <alignment vertical="center"/>
    </xf>
    <xf numFmtId="0" fontId="45" fillId="4" borderId="0" xfId="0" applyFont="1" applyFill="1" applyAlignment="1">
      <alignment horizontal="center" vertical="center"/>
    </xf>
    <xf numFmtId="0" fontId="26" fillId="0" borderId="5" xfId="4" applyFont="1" applyFill="1" applyBorder="1" applyAlignment="1" applyProtection="1">
      <alignment horizontal="center" vertical="center" wrapText="1"/>
    </xf>
    <xf numFmtId="2" fontId="27" fillId="2" borderId="69" xfId="2" applyNumberFormat="1" applyFont="1" applyBorder="1" applyAlignment="1" applyProtection="1">
      <alignment horizontal="center" vertical="center" wrapText="1"/>
      <protection hidden="1"/>
    </xf>
    <xf numFmtId="2" fontId="27" fillId="2" borderId="68" xfId="2" applyNumberFormat="1" applyFont="1" applyBorder="1" applyAlignment="1" applyProtection="1">
      <alignment horizontal="center" vertical="center" wrapText="1"/>
      <protection hidden="1"/>
    </xf>
    <xf numFmtId="0" fontId="24" fillId="0" borderId="65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7" fillId="0" borderId="65" xfId="3" applyFont="1" applyFill="1" applyBorder="1" applyAlignment="1">
      <alignment horizontal="center" vertical="center"/>
    </xf>
    <xf numFmtId="0" fontId="26" fillId="0" borderId="63" xfId="3" applyFont="1" applyFill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0" fillId="0" borderId="71" xfId="0" applyBorder="1"/>
    <xf numFmtId="49" fontId="24" fillId="0" borderId="5" xfId="0" applyNumberFormat="1" applyFont="1" applyBorder="1" applyAlignment="1">
      <alignment horizontal="left" vertical="center" indent="1"/>
    </xf>
    <xf numFmtId="49" fontId="24" fillId="0" borderId="5" xfId="0" applyNumberFormat="1" applyFont="1" applyBorder="1" applyAlignment="1">
      <alignment horizontal="left" vertical="center" wrapText="1" indent="1"/>
    </xf>
    <xf numFmtId="49" fontId="27" fillId="0" borderId="5" xfId="3" applyNumberFormat="1" applyFont="1" applyFill="1" applyBorder="1" applyAlignment="1">
      <alignment horizontal="left" vertical="center" indent="1"/>
    </xf>
    <xf numFmtId="49" fontId="27" fillId="0" borderId="5" xfId="3" applyNumberFormat="1" applyFont="1" applyFill="1" applyBorder="1" applyAlignment="1">
      <alignment horizontal="left" vertical="center" wrapText="1" indent="1"/>
    </xf>
    <xf numFmtId="49" fontId="27" fillId="0" borderId="65" xfId="3" applyNumberFormat="1" applyFont="1" applyFill="1" applyBorder="1" applyAlignment="1">
      <alignment horizontal="left" vertical="center" indent="1"/>
    </xf>
    <xf numFmtId="49" fontId="27" fillId="0" borderId="65" xfId="3" applyNumberFormat="1" applyFont="1" applyFill="1" applyBorder="1" applyAlignment="1">
      <alignment horizontal="left" vertical="center" wrapText="1" indent="1"/>
    </xf>
    <xf numFmtId="49" fontId="24" fillId="0" borderId="65" xfId="0" applyNumberFormat="1" applyFont="1" applyBorder="1" applyAlignment="1">
      <alignment horizontal="left" vertical="center" indent="1"/>
    </xf>
    <xf numFmtId="49" fontId="24" fillId="0" borderId="65" xfId="0" applyNumberFormat="1" applyFont="1" applyBorder="1" applyAlignment="1">
      <alignment horizontal="left" vertical="center" wrapText="1" indent="1"/>
    </xf>
    <xf numFmtId="49" fontId="24" fillId="0" borderId="71" xfId="0" applyNumberFormat="1" applyFont="1" applyBorder="1" applyAlignment="1">
      <alignment horizontal="left" vertical="center" indent="1"/>
    </xf>
    <xf numFmtId="49" fontId="24" fillId="0" borderId="71" xfId="0" applyNumberFormat="1" applyFont="1" applyBorder="1" applyAlignment="1">
      <alignment horizontal="left" vertical="center" wrapText="1" indent="1"/>
    </xf>
    <xf numFmtId="2" fontId="26" fillId="2" borderId="71" xfId="2" applyNumberFormat="1" applyFont="1" applyBorder="1" applyAlignment="1" applyProtection="1">
      <alignment horizontal="center" vertical="center" wrapText="1"/>
      <protection hidden="1"/>
    </xf>
    <xf numFmtId="2" fontId="26" fillId="2" borderId="7" xfId="2" applyNumberFormat="1" applyFont="1" applyBorder="1" applyAlignment="1" applyProtection="1">
      <alignment horizontal="center" vertical="center" wrapText="1"/>
      <protection hidden="1"/>
    </xf>
    <xf numFmtId="49" fontId="27" fillId="0" borderId="0" xfId="3" applyNumberFormat="1" applyFont="1" applyFill="1" applyBorder="1" applyAlignment="1">
      <alignment horizontal="left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27" fillId="0" borderId="0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2" fontId="26" fillId="0" borderId="0" xfId="3" applyNumberFormat="1" applyFont="1" applyFill="1" applyBorder="1" applyAlignment="1">
      <alignment horizontal="center" vertical="center"/>
    </xf>
    <xf numFmtId="49" fontId="24" fillId="0" borderId="5" xfId="3" applyNumberFormat="1" applyFont="1" applyFill="1" applyBorder="1" applyAlignment="1">
      <alignment wrapText="1"/>
    </xf>
    <xf numFmtId="0" fontId="27" fillId="0" borderId="70" xfId="3" applyFont="1" applyFill="1" applyBorder="1" applyAlignment="1">
      <alignment horizontal="center" vertical="center" wrapText="1"/>
    </xf>
    <xf numFmtId="4" fontId="27" fillId="2" borderId="70" xfId="2" applyNumberFormat="1" applyFont="1" applyBorder="1" applyAlignment="1">
      <alignment horizontal="center" vertical="center"/>
    </xf>
    <xf numFmtId="0" fontId="27" fillId="0" borderId="70" xfId="3" applyFont="1" applyFill="1" applyBorder="1" applyAlignment="1">
      <alignment vertical="center"/>
    </xf>
    <xf numFmtId="0" fontId="27" fillId="0" borderId="70" xfId="3" applyFont="1" applyFill="1" applyBorder="1" applyAlignment="1">
      <alignment horizontal="left" vertical="center"/>
    </xf>
    <xf numFmtId="0" fontId="27" fillId="0" borderId="70" xfId="3" applyFont="1" applyFill="1" applyBorder="1" applyAlignment="1">
      <alignment horizontal="center" vertical="center"/>
    </xf>
    <xf numFmtId="2" fontId="27" fillId="2" borderId="16" xfId="2" applyNumberFormat="1" applyFont="1" applyBorder="1" applyAlignment="1" applyProtection="1">
      <alignment horizontal="center" vertical="center" wrapText="1"/>
      <protection hidden="1"/>
    </xf>
    <xf numFmtId="2" fontId="26" fillId="0" borderId="16" xfId="0" applyNumberFormat="1" applyFont="1" applyBorder="1" applyAlignment="1" applyProtection="1">
      <alignment horizontal="center" vertical="center"/>
      <protection hidden="1"/>
    </xf>
    <xf numFmtId="0" fontId="27" fillId="0" borderId="25" xfId="3" applyFont="1" applyFill="1" applyBorder="1" applyAlignment="1">
      <alignment vertical="center"/>
    </xf>
    <xf numFmtId="0" fontId="27" fillId="0" borderId="25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center" vertical="center" wrapText="1"/>
    </xf>
    <xf numFmtId="0" fontId="27" fillId="0" borderId="25" xfId="3" applyFont="1" applyFill="1" applyBorder="1" applyAlignment="1">
      <alignment horizontal="center" vertical="center"/>
    </xf>
    <xf numFmtId="0" fontId="27" fillId="0" borderId="71" xfId="3" applyFont="1" applyFill="1" applyBorder="1" applyAlignment="1">
      <alignment vertical="center"/>
    </xf>
    <xf numFmtId="0" fontId="27" fillId="0" borderId="71" xfId="3" applyFont="1" applyFill="1" applyBorder="1" applyAlignment="1">
      <alignment horizontal="left" vertical="center"/>
    </xf>
    <xf numFmtId="0" fontId="27" fillId="0" borderId="71" xfId="3" applyFont="1" applyFill="1" applyBorder="1" applyAlignment="1">
      <alignment horizontal="center" vertical="center" wrapText="1"/>
    </xf>
    <xf numFmtId="0" fontId="27" fillId="0" borderId="71" xfId="3" applyFont="1" applyFill="1" applyBorder="1" applyAlignment="1">
      <alignment horizontal="center" vertical="center"/>
    </xf>
    <xf numFmtId="3" fontId="27" fillId="2" borderId="71" xfId="2" applyNumberFormat="1" applyFont="1" applyBorder="1" applyAlignment="1">
      <alignment horizontal="center" vertical="center"/>
    </xf>
    <xf numFmtId="4" fontId="27" fillId="2" borderId="71" xfId="2" applyNumberFormat="1" applyFont="1" applyBorder="1" applyAlignment="1">
      <alignment horizontal="center" vertical="center"/>
    </xf>
    <xf numFmtId="0" fontId="27" fillId="0" borderId="70" xfId="3" applyFont="1" applyFill="1" applyBorder="1" applyAlignment="1">
      <alignment horizontal="left" vertical="center" wrapText="1"/>
    </xf>
    <xf numFmtId="0" fontId="27" fillId="0" borderId="25" xfId="3" applyFont="1" applyFill="1" applyBorder="1" applyAlignment="1">
      <alignment horizontal="left" vertical="center" wrapText="1"/>
    </xf>
    <xf numFmtId="0" fontId="27" fillId="0" borderId="71" xfId="3" applyFont="1" applyFill="1" applyBorder="1" applyAlignment="1">
      <alignment horizontal="left" vertical="center" wrapText="1"/>
    </xf>
    <xf numFmtId="0" fontId="27" fillId="0" borderId="70" xfId="0" applyFont="1" applyBorder="1" applyAlignment="1">
      <alignment vertical="center"/>
    </xf>
    <xf numFmtId="0" fontId="24" fillId="0" borderId="70" xfId="0" applyFont="1" applyBorder="1" applyAlignment="1">
      <alignment horizontal="left" vertical="center"/>
    </xf>
    <xf numFmtId="0" fontId="27" fillId="0" borderId="70" xfId="0" applyFont="1" applyBorder="1" applyAlignment="1">
      <alignment horizontal="center" vertical="center"/>
    </xf>
    <xf numFmtId="0" fontId="27" fillId="0" borderId="70" xfId="3" applyFont="1" applyFill="1" applyBorder="1" applyAlignment="1">
      <alignment vertical="center" wrapText="1"/>
    </xf>
    <xf numFmtId="3" fontId="27" fillId="2" borderId="8" xfId="2" applyNumberFormat="1" applyFont="1" applyBorder="1" applyAlignment="1">
      <alignment horizontal="center" vertical="center" wrapText="1"/>
    </xf>
    <xf numFmtId="4" fontId="27" fillId="2" borderId="5" xfId="2" applyNumberFormat="1" applyFont="1" applyBorder="1" applyAlignment="1">
      <alignment horizontal="center" vertical="center" wrapText="1"/>
    </xf>
    <xf numFmtId="4" fontId="27" fillId="2" borderId="22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3" fontId="27" fillId="0" borderId="0" xfId="0" applyNumberFormat="1" applyFont="1" applyAlignment="1">
      <alignment wrapText="1"/>
    </xf>
    <xf numFmtId="0" fontId="27" fillId="0" borderId="24" xfId="3" applyFont="1" applyFill="1" applyBorder="1" applyAlignment="1">
      <alignment vertical="center" wrapText="1"/>
    </xf>
    <xf numFmtId="3" fontId="27" fillId="2" borderId="25" xfId="2" applyNumberFormat="1" applyFont="1" applyBorder="1" applyAlignment="1">
      <alignment horizontal="center" vertical="center" wrapText="1"/>
    </xf>
    <xf numFmtId="4" fontId="27" fillId="2" borderId="24" xfId="2" applyNumberFormat="1" applyFont="1" applyBorder="1" applyAlignment="1">
      <alignment horizontal="center" vertical="center" wrapText="1"/>
    </xf>
    <xf numFmtId="4" fontId="27" fillId="2" borderId="26" xfId="2" applyNumberFormat="1" applyFont="1" applyBorder="1" applyAlignment="1">
      <alignment horizontal="center" vertical="center" wrapText="1"/>
    </xf>
    <xf numFmtId="0" fontId="120" fillId="0" borderId="0" xfId="4" applyFont="1" applyFill="1" applyBorder="1" applyAlignment="1" applyProtection="1">
      <alignment vertical="center"/>
    </xf>
    <xf numFmtId="0" fontId="121" fillId="0" borderId="0" xfId="4" applyFont="1" applyFill="1" applyBorder="1" applyAlignment="1" applyProtection="1">
      <alignment vertical="center"/>
    </xf>
    <xf numFmtId="0" fontId="24" fillId="0" borderId="71" xfId="0" applyFont="1" applyBorder="1" applyAlignment="1" applyProtection="1">
      <alignment horizontal="left" vertical="center"/>
      <protection hidden="1"/>
    </xf>
    <xf numFmtId="0" fontId="24" fillId="0" borderId="71" xfId="0" applyFont="1" applyBorder="1" applyAlignment="1" applyProtection="1">
      <alignment horizontal="center" vertical="center"/>
      <protection hidden="1"/>
    </xf>
    <xf numFmtId="1" fontId="24" fillId="0" borderId="71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62" xfId="0" applyBorder="1" applyAlignment="1">
      <alignment horizontal="center"/>
    </xf>
    <xf numFmtId="1" fontId="27" fillId="40" borderId="5" xfId="2" applyNumberFormat="1" applyFont="1" applyFill="1" applyBorder="1" applyAlignment="1" applyProtection="1">
      <alignment horizontal="center" vertical="center"/>
      <protection hidden="1"/>
    </xf>
    <xf numFmtId="3" fontId="27" fillId="40" borderId="8" xfId="2" applyNumberFormat="1" applyFont="1" applyFill="1" applyBorder="1" applyAlignment="1">
      <alignment horizontal="center" vertical="center"/>
    </xf>
    <xf numFmtId="0" fontId="24" fillId="6" borderId="20" xfId="0" applyFont="1" applyFill="1" applyBorder="1" applyAlignment="1" applyProtection="1">
      <alignment horizontal="left"/>
      <protection hidden="1"/>
    </xf>
    <xf numFmtId="3" fontId="27" fillId="40" borderId="20" xfId="2" applyNumberFormat="1" applyFont="1" applyFill="1" applyBorder="1" applyAlignment="1">
      <alignment horizontal="center" vertical="center"/>
    </xf>
    <xf numFmtId="0" fontId="24" fillId="0" borderId="71" xfId="0" applyFont="1" applyBorder="1" applyAlignment="1" applyProtection="1">
      <alignment horizontal="left"/>
      <protection hidden="1"/>
    </xf>
    <xf numFmtId="3" fontId="27" fillId="40" borderId="25" xfId="2" applyNumberFormat="1" applyFont="1" applyFill="1" applyBorder="1" applyAlignment="1">
      <alignment horizontal="center" vertical="center"/>
    </xf>
    <xf numFmtId="0" fontId="24" fillId="6" borderId="71" xfId="0" applyFont="1" applyFill="1" applyBorder="1" applyAlignment="1" applyProtection="1">
      <alignment horizontal="left"/>
      <protection hidden="1"/>
    </xf>
    <xf numFmtId="3" fontId="27" fillId="40" borderId="38" xfId="2" applyNumberFormat="1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/>
      <protection hidden="1"/>
    </xf>
    <xf numFmtId="0" fontId="24" fillId="0" borderId="38" xfId="0" applyFont="1" applyBorder="1" applyAlignment="1" applyProtection="1">
      <alignment horizontal="left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/>
      <protection hidden="1"/>
    </xf>
    <xf numFmtId="1" fontId="23" fillId="40" borderId="62" xfId="0" applyNumberFormat="1" applyFont="1" applyFill="1" applyBorder="1" applyAlignment="1" applyProtection="1">
      <alignment horizontal="center" vertical="center"/>
      <protection hidden="1"/>
    </xf>
    <xf numFmtId="0" fontId="21" fillId="4" borderId="0" xfId="0" applyFont="1" applyFill="1" applyAlignment="1" applyProtection="1">
      <protection hidden="1"/>
    </xf>
    <xf numFmtId="0" fontId="76" fillId="0" borderId="71" xfId="0" applyFont="1" applyBorder="1" applyProtection="1">
      <protection hidden="1"/>
    </xf>
    <xf numFmtId="0" fontId="76" fillId="0" borderId="71" xfId="0" applyFont="1" applyBorder="1" applyAlignment="1" applyProtection="1">
      <alignment horizontal="center"/>
      <protection hidden="1"/>
    </xf>
    <xf numFmtId="0" fontId="3" fillId="0" borderId="71" xfId="0" applyFont="1" applyBorder="1" applyAlignment="1" applyProtection="1">
      <alignment horizontal="center"/>
      <protection hidden="1"/>
    </xf>
    <xf numFmtId="0" fontId="24" fillId="6" borderId="71" xfId="0" applyFont="1" applyFill="1" applyBorder="1" applyAlignment="1" applyProtection="1">
      <alignment horizontal="left" vertical="center"/>
      <protection hidden="1"/>
    </xf>
    <xf numFmtId="0" fontId="3" fillId="0" borderId="71" xfId="0" applyFont="1" applyBorder="1" applyProtection="1">
      <protection hidden="1"/>
    </xf>
    <xf numFmtId="0" fontId="13" fillId="0" borderId="71" xfId="0" applyFont="1" applyBorder="1" applyAlignment="1" applyProtection="1">
      <alignment horizontal="center"/>
      <protection hidden="1"/>
    </xf>
    <xf numFmtId="1" fontId="24" fillId="40" borderId="71" xfId="0" applyNumberFormat="1" applyFont="1" applyFill="1" applyBorder="1" applyAlignment="1" applyProtection="1">
      <alignment horizontal="center" vertical="center"/>
      <protection hidden="1"/>
    </xf>
    <xf numFmtId="0" fontId="24" fillId="0" borderId="5" xfId="0" applyFont="1" applyFill="1" applyBorder="1" applyAlignment="1" applyProtection="1">
      <alignment horizontal="left"/>
      <protection hidden="1"/>
    </xf>
    <xf numFmtId="3" fontId="23" fillId="0" borderId="5" xfId="0" applyNumberFormat="1" applyFont="1" applyFill="1" applyBorder="1" applyAlignment="1" applyProtection="1">
      <alignment horizontal="center" vertical="center"/>
      <protection hidden="1"/>
    </xf>
    <xf numFmtId="1" fontId="114" fillId="0" borderId="62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left" vertical="center"/>
      <protection hidden="1"/>
    </xf>
    <xf numFmtId="0" fontId="27" fillId="0" borderId="5" xfId="6" applyFont="1" applyFill="1" applyBorder="1" applyAlignment="1">
      <alignment horizontal="left" vertical="center"/>
    </xf>
    <xf numFmtId="0" fontId="2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 wrapText="1"/>
    </xf>
    <xf numFmtId="0" fontId="27" fillId="0" borderId="0" xfId="0" applyFont="1" applyFill="1"/>
    <xf numFmtId="0" fontId="24" fillId="0" borderId="65" xfId="0" applyFont="1" applyFill="1" applyBorder="1" applyAlignment="1" applyProtection="1">
      <alignment horizontal="left"/>
      <protection hidden="1"/>
    </xf>
    <xf numFmtId="0" fontId="27" fillId="0" borderId="5" xfId="0" applyFont="1" applyFill="1" applyBorder="1" applyAlignment="1">
      <alignment horizontal="left" vertical="center"/>
    </xf>
    <xf numFmtId="1" fontId="27" fillId="41" borderId="5" xfId="0" applyNumberFormat="1" applyFont="1" applyFill="1" applyBorder="1" applyAlignment="1" applyProtection="1">
      <alignment horizontal="center" vertical="center"/>
      <protection hidden="1"/>
    </xf>
    <xf numFmtId="0" fontId="27" fillId="0" borderId="75" xfId="0" applyFont="1" applyBorder="1" applyAlignment="1">
      <alignment horizontal="center" vertical="center" wrapText="1"/>
    </xf>
    <xf numFmtId="1" fontId="0" fillId="0" borderId="75" xfId="0" applyNumberFormat="1" applyBorder="1"/>
    <xf numFmtId="0" fontId="15" fillId="4" borderId="75" xfId="0" applyFont="1" applyFill="1" applyBorder="1" applyAlignment="1">
      <alignment horizontal="centerContinuous"/>
    </xf>
    <xf numFmtId="0" fontId="13" fillId="0" borderId="75" xfId="0" applyFont="1" applyBorder="1" applyAlignment="1" applyProtection="1">
      <alignment vertical="center" wrapText="1"/>
      <protection hidden="1"/>
    </xf>
    <xf numFmtId="4" fontId="27" fillId="2" borderId="77" xfId="2" applyNumberFormat="1" applyFont="1" applyBorder="1" applyAlignment="1">
      <alignment horizontal="center" vertical="center"/>
    </xf>
    <xf numFmtId="1" fontId="24" fillId="4" borderId="78" xfId="0" applyNumberFormat="1" applyFont="1" applyFill="1" applyBorder="1" applyAlignment="1" applyProtection="1">
      <alignment horizontal="center" vertical="center"/>
      <protection hidden="1"/>
    </xf>
    <xf numFmtId="0" fontId="35" fillId="40" borderId="10" xfId="0" applyFont="1" applyFill="1" applyBorder="1"/>
    <xf numFmtId="0" fontId="35" fillId="40" borderId="4" xfId="0" applyFont="1" applyFill="1" applyBorder="1"/>
    <xf numFmtId="0" fontId="35" fillId="40" borderId="63" xfId="0" applyFont="1" applyFill="1" applyBorder="1"/>
    <xf numFmtId="0" fontId="35" fillId="40" borderId="14" xfId="0" applyFont="1" applyFill="1" applyBorder="1"/>
    <xf numFmtId="0" fontId="0" fillId="40" borderId="3" xfId="0" applyFill="1" applyBorder="1"/>
    <xf numFmtId="0" fontId="6" fillId="4" borderId="10" xfId="0" applyFont="1" applyFill="1" applyBorder="1"/>
    <xf numFmtId="0" fontId="6" fillId="4" borderId="4" xfId="0" applyFont="1" applyFill="1" applyBorder="1"/>
    <xf numFmtId="1" fontId="24" fillId="0" borderId="5" xfId="0" applyNumberFormat="1" applyFont="1" applyBorder="1" applyAlignment="1">
      <alignment horizontal="center" vertical="center" wrapText="1"/>
    </xf>
    <xf numFmtId="1" fontId="23" fillId="0" borderId="5" xfId="0" applyNumberFormat="1" applyFont="1" applyBorder="1" applyAlignment="1">
      <alignment horizontal="center" vertical="center" wrapText="1"/>
    </xf>
    <xf numFmtId="1" fontId="27" fillId="0" borderId="5" xfId="0" applyNumberFormat="1" applyFont="1" applyFill="1" applyBorder="1" applyAlignment="1" applyProtection="1">
      <alignment horizontal="center" vertical="center"/>
      <protection hidden="1"/>
    </xf>
    <xf numFmtId="1" fontId="27" fillId="0" borderId="5" xfId="2" applyNumberFormat="1" applyFont="1" applyFill="1" applyBorder="1" applyAlignment="1" applyProtection="1">
      <alignment horizontal="center" vertical="center"/>
      <protection hidden="1"/>
    </xf>
    <xf numFmtId="3" fontId="27" fillId="0" borderId="8" xfId="2" applyNumberFormat="1" applyFont="1" applyFill="1" applyBorder="1" applyAlignment="1">
      <alignment horizontal="center" vertical="center"/>
    </xf>
    <xf numFmtId="1" fontId="24" fillId="0" borderId="71" xfId="0" applyNumberFormat="1" applyFont="1" applyFill="1" applyBorder="1" applyAlignment="1" applyProtection="1">
      <alignment horizontal="center" vertical="center"/>
      <protection hidden="1"/>
    </xf>
    <xf numFmtId="0" fontId="45" fillId="4" borderId="0" xfId="0" applyFont="1" applyFill="1" applyAlignment="1">
      <alignment horizontal="center" vertical="center"/>
    </xf>
    <xf numFmtId="0" fontId="18" fillId="4" borderId="0" xfId="4" applyFont="1" applyFill="1" applyBorder="1" applyAlignment="1" applyProtection="1">
      <alignment horizontal="left"/>
    </xf>
    <xf numFmtId="0" fontId="15" fillId="4" borderId="0" xfId="0" applyFont="1" applyFill="1" applyAlignment="1" applyProtection="1">
      <alignment horizontal="center" wrapText="1"/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center"/>
      <protection hidden="1"/>
    </xf>
    <xf numFmtId="0" fontId="34" fillId="4" borderId="5" xfId="0" applyFont="1" applyFill="1" applyBorder="1" applyAlignment="1">
      <alignment horizontal="center"/>
    </xf>
    <xf numFmtId="0" fontId="45" fillId="4" borderId="0" xfId="0" applyFont="1" applyFill="1" applyAlignment="1">
      <alignment horizontal="center" vertical="center"/>
    </xf>
    <xf numFmtId="0" fontId="18" fillId="41" borderId="0" xfId="4" applyFont="1" applyFill="1" applyBorder="1" applyAlignment="1" applyProtection="1">
      <alignment horizontal="left"/>
    </xf>
    <xf numFmtId="0" fontId="37" fillId="5" borderId="5" xfId="0" applyFont="1" applyFill="1" applyBorder="1" applyAlignment="1" applyProtection="1">
      <alignment horizontal="center" wrapText="1"/>
      <protection locked="0"/>
    </xf>
    <xf numFmtId="0" fontId="44" fillId="0" borderId="0" xfId="4" applyFont="1" applyAlignment="1" applyProtection="1">
      <alignment horizontal="center"/>
    </xf>
    <xf numFmtId="0" fontId="40" fillId="5" borderId="3" xfId="0" applyFont="1" applyFill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>
      <alignment horizontal="center" vertical="center"/>
    </xf>
    <xf numFmtId="0" fontId="37" fillId="5" borderId="65" xfId="0" applyFont="1" applyFill="1" applyBorder="1" applyAlignment="1" applyProtection="1">
      <alignment horizontal="center" wrapText="1"/>
      <protection locked="0"/>
    </xf>
    <xf numFmtId="0" fontId="37" fillId="5" borderId="71" xfId="0" applyFont="1" applyFill="1" applyBorder="1" applyAlignment="1" applyProtection="1">
      <alignment horizontal="center" wrapText="1"/>
      <protection locked="0"/>
    </xf>
    <xf numFmtId="0" fontId="37" fillId="5" borderId="70" xfId="0" applyFont="1" applyFill="1" applyBorder="1" applyAlignment="1" applyProtection="1">
      <alignment horizontal="center" wrapText="1"/>
      <protection locked="0"/>
    </xf>
    <xf numFmtId="0" fontId="37" fillId="5" borderId="8" xfId="0" applyFont="1" applyFill="1" applyBorder="1" applyAlignment="1" applyProtection="1">
      <alignment horizontal="center" wrapText="1"/>
      <protection locked="0"/>
    </xf>
    <xf numFmtId="0" fontId="37" fillId="5" borderId="16" xfId="0" applyFont="1" applyFill="1" applyBorder="1" applyAlignment="1" applyProtection="1">
      <alignment horizontal="center" wrapText="1"/>
      <protection locked="0"/>
    </xf>
    <xf numFmtId="0" fontId="37" fillId="5" borderId="5" xfId="0" applyFont="1" applyFill="1" applyBorder="1" applyAlignment="1" applyProtection="1">
      <alignment horizontal="center" vertical="center"/>
      <protection locked="0"/>
    </xf>
    <xf numFmtId="2" fontId="27" fillId="2" borderId="7" xfId="2" applyNumberFormat="1" applyFont="1" applyBorder="1" applyAlignment="1" applyProtection="1">
      <alignment horizontal="center" vertical="center" wrapText="1"/>
      <protection hidden="1"/>
    </xf>
    <xf numFmtId="2" fontId="27" fillId="2" borderId="8" xfId="2" applyNumberFormat="1" applyFont="1" applyBorder="1" applyAlignment="1" applyProtection="1">
      <alignment horizontal="center" vertical="center" wrapText="1"/>
      <protection hidden="1"/>
    </xf>
    <xf numFmtId="0" fontId="26" fillId="0" borderId="5" xfId="4" applyFont="1" applyFill="1" applyBorder="1" applyAlignment="1" applyProtection="1">
      <alignment horizontal="center" vertical="center" wrapText="1"/>
    </xf>
    <xf numFmtId="0" fontId="37" fillId="5" borderId="70" xfId="0" applyFont="1" applyFill="1" applyBorder="1" applyAlignment="1" applyProtection="1">
      <alignment horizontal="center" vertical="center"/>
      <protection locked="0"/>
    </xf>
    <xf numFmtId="0" fontId="37" fillId="5" borderId="16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0" borderId="39" xfId="0" applyFont="1" applyBorder="1" applyAlignment="1" applyProtection="1">
      <alignment horizontal="center" vertical="center" wrapText="1"/>
      <protection locked="0"/>
    </xf>
    <xf numFmtId="0" fontId="37" fillId="0" borderId="27" xfId="0" applyFont="1" applyBorder="1" applyAlignment="1" applyProtection="1">
      <alignment horizontal="center" vertical="center" wrapText="1"/>
      <protection locked="0"/>
    </xf>
    <xf numFmtId="0" fontId="37" fillId="0" borderId="28" xfId="0" applyFont="1" applyBorder="1" applyAlignment="1" applyProtection="1">
      <alignment horizontal="center" vertical="center" wrapText="1"/>
      <protection locked="0"/>
    </xf>
    <xf numFmtId="2" fontId="26" fillId="0" borderId="5" xfId="0" applyNumberFormat="1" applyFont="1" applyBorder="1" applyAlignment="1" applyProtection="1">
      <alignment horizontal="center" vertical="center"/>
      <protection hidden="1"/>
    </xf>
    <xf numFmtId="2" fontId="26" fillId="0" borderId="7" xfId="0" applyNumberFormat="1" applyFont="1" applyBorder="1" applyAlignment="1" applyProtection="1">
      <alignment horizontal="center" vertical="center"/>
      <protection hidden="1"/>
    </xf>
    <xf numFmtId="2" fontId="27" fillId="2" borderId="16" xfId="2" applyNumberFormat="1" applyFont="1" applyBorder="1" applyAlignment="1" applyProtection="1">
      <alignment horizontal="center" vertical="center" wrapText="1"/>
      <protection hidden="1"/>
    </xf>
    <xf numFmtId="0" fontId="37" fillId="0" borderId="8" xfId="0" applyFont="1" applyBorder="1" applyAlignment="1" applyProtection="1">
      <alignment horizontal="center" wrapText="1"/>
      <protection locked="0"/>
    </xf>
    <xf numFmtId="0" fontId="37" fillId="0" borderId="5" xfId="0" applyFont="1" applyBorder="1" applyAlignment="1" applyProtection="1">
      <alignment horizontal="center" wrapText="1"/>
      <protection locked="0"/>
    </xf>
    <xf numFmtId="2" fontId="26" fillId="0" borderId="16" xfId="0" applyNumberFormat="1" applyFont="1" applyBorder="1" applyAlignment="1" applyProtection="1">
      <alignment horizontal="center" vertical="center"/>
      <protection hidden="1"/>
    </xf>
    <xf numFmtId="2" fontId="26" fillId="0" borderId="11" xfId="0" applyNumberFormat="1" applyFont="1" applyBorder="1" applyAlignment="1" applyProtection="1">
      <alignment horizontal="center" vertical="center" wrapText="1"/>
      <protection hidden="1"/>
    </xf>
    <xf numFmtId="2" fontId="26" fillId="0" borderId="14" xfId="0" applyNumberFormat="1" applyFont="1" applyBorder="1" applyAlignment="1" applyProtection="1">
      <alignment horizontal="center" vertical="center" wrapText="1"/>
      <protection hidden="1"/>
    </xf>
    <xf numFmtId="0" fontId="37" fillId="0" borderId="60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19" xfId="0" applyFont="1" applyBorder="1" applyAlignment="1" applyProtection="1">
      <alignment horizontal="center" vertical="center" wrapText="1"/>
      <protection locked="0"/>
    </xf>
    <xf numFmtId="0" fontId="37" fillId="0" borderId="21" xfId="0" applyFont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44" fillId="4" borderId="0" xfId="4" applyFont="1" applyFill="1" applyAlignment="1" applyProtection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center" vertical="center"/>
    </xf>
    <xf numFmtId="0" fontId="42" fillId="4" borderId="0" xfId="0" applyFont="1" applyFill="1" applyAlignment="1" applyProtection="1">
      <alignment horizontal="left"/>
      <protection hidden="1"/>
    </xf>
    <xf numFmtId="2" fontId="26" fillId="2" borderId="5" xfId="2" applyNumberFormat="1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>
      <alignment horizontal="center" vertical="center" wrapText="1"/>
    </xf>
    <xf numFmtId="2" fontId="27" fillId="0" borderId="5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>
      <alignment horizontal="left" vertical="center" wrapText="1"/>
    </xf>
    <xf numFmtId="2" fontId="27" fillId="0" borderId="7" xfId="0" applyNumberFormat="1" applyFont="1" applyBorder="1" applyAlignment="1" applyProtection="1">
      <alignment horizontal="center" vertical="center"/>
      <protection hidden="1"/>
    </xf>
    <xf numFmtId="2" fontId="27" fillId="0" borderId="16" xfId="0" applyNumberFormat="1" applyFont="1" applyBorder="1" applyAlignment="1" applyProtection="1">
      <alignment horizontal="center" vertical="center"/>
      <protection hidden="1"/>
    </xf>
    <xf numFmtId="2" fontId="27" fillId="0" borderId="8" xfId="0" applyNumberFormat="1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top" wrapText="1"/>
    </xf>
    <xf numFmtId="0" fontId="42" fillId="0" borderId="3" xfId="0" applyFont="1" applyBorder="1" applyAlignment="1">
      <alignment horizontal="center" vertical="top" wrapText="1"/>
    </xf>
    <xf numFmtId="2" fontId="26" fillId="0" borderId="62" xfId="0" applyNumberFormat="1" applyFont="1" applyBorder="1" applyAlignment="1" applyProtection="1">
      <alignment horizontal="center" vertical="center"/>
      <protection hidden="1"/>
    </xf>
    <xf numFmtId="2" fontId="26" fillId="0" borderId="64" xfId="0" applyNumberFormat="1" applyFont="1" applyBorder="1" applyAlignment="1" applyProtection="1">
      <alignment horizontal="center" vertical="center"/>
      <protection hidden="1"/>
    </xf>
    <xf numFmtId="2" fontId="26" fillId="0" borderId="62" xfId="0" applyNumberFormat="1" applyFont="1" applyBorder="1" applyAlignment="1" applyProtection="1">
      <alignment horizontal="center" vertical="center" wrapText="1"/>
      <protection hidden="1"/>
    </xf>
    <xf numFmtId="2" fontId="26" fillId="0" borderId="64" xfId="0" applyNumberFormat="1" applyFont="1" applyBorder="1" applyAlignment="1" applyProtection="1">
      <alignment horizontal="center" vertical="center" wrapText="1"/>
      <protection hidden="1"/>
    </xf>
    <xf numFmtId="0" fontId="25" fillId="4" borderId="62" xfId="0" applyFont="1" applyFill="1" applyBorder="1" applyAlignment="1" applyProtection="1">
      <alignment horizontal="center" vertical="center"/>
      <protection hidden="1"/>
    </xf>
    <xf numFmtId="0" fontId="13" fillId="4" borderId="16" xfId="0" applyFont="1" applyFill="1" applyBorder="1" applyAlignment="1" applyProtection="1">
      <alignment horizontal="center"/>
      <protection hidden="1"/>
    </xf>
    <xf numFmtId="0" fontId="24" fillId="0" borderId="62" xfId="0" applyFont="1" applyBorder="1" applyAlignment="1" applyProtection="1">
      <alignment horizontal="left" vertical="center"/>
      <protection hidden="1"/>
    </xf>
    <xf numFmtId="2" fontId="27" fillId="2" borderId="62" xfId="2" applyNumberFormat="1" applyFont="1" applyBorder="1" applyAlignment="1" applyProtection="1">
      <alignment horizontal="center" vertical="center" wrapText="1"/>
      <protection hidden="1"/>
    </xf>
    <xf numFmtId="2" fontId="27" fillId="2" borderId="64" xfId="2" applyNumberFormat="1" applyFont="1" applyBorder="1" applyAlignment="1" applyProtection="1">
      <alignment horizontal="center" vertical="center" wrapText="1"/>
      <protection hidden="1"/>
    </xf>
    <xf numFmtId="0" fontId="3" fillId="4" borderId="64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3" fillId="4" borderId="8" xfId="0" applyFont="1" applyFill="1" applyBorder="1" applyAlignment="1" applyProtection="1">
      <alignment horizontal="center"/>
      <protection hidden="1"/>
    </xf>
    <xf numFmtId="0" fontId="13" fillId="4" borderId="62" xfId="0" applyFont="1" applyFill="1" applyBorder="1" applyAlignment="1" applyProtection="1">
      <alignment horizontal="center"/>
      <protection hidden="1"/>
    </xf>
    <xf numFmtId="0" fontId="43" fillId="0" borderId="62" xfId="0" applyFont="1" applyBorder="1" applyAlignment="1" applyProtection="1">
      <alignment horizontal="left" vertical="center"/>
      <protection hidden="1"/>
    </xf>
    <xf numFmtId="2" fontId="26" fillId="40" borderId="64" xfId="2" applyNumberFormat="1" applyFont="1" applyFill="1" applyBorder="1" applyAlignment="1" applyProtection="1">
      <alignment horizontal="center" vertical="center" wrapText="1"/>
      <protection hidden="1"/>
    </xf>
    <xf numFmtId="2" fontId="26" fillId="40" borderId="8" xfId="2" applyNumberFormat="1" applyFont="1" applyFill="1" applyBorder="1" applyAlignment="1" applyProtection="1">
      <alignment horizontal="center" vertical="center" wrapText="1"/>
      <protection hidden="1"/>
    </xf>
    <xf numFmtId="0" fontId="13" fillId="4" borderId="64" xfId="0" applyFont="1" applyFill="1" applyBorder="1" applyAlignment="1" applyProtection="1">
      <alignment horizontal="center"/>
      <protection hidden="1"/>
    </xf>
    <xf numFmtId="0" fontId="24" fillId="0" borderId="64" xfId="0" applyFont="1" applyBorder="1" applyAlignment="1" applyProtection="1">
      <alignment horizontal="left" vertical="center"/>
      <protection hidden="1"/>
    </xf>
    <xf numFmtId="0" fontId="13" fillId="4" borderId="8" xfId="0" applyFont="1" applyFill="1" applyBorder="1" applyAlignment="1" applyProtection="1">
      <alignment horizontal="center"/>
      <protection hidden="1"/>
    </xf>
    <xf numFmtId="0" fontId="24" fillId="0" borderId="16" xfId="0" applyFont="1" applyBorder="1" applyAlignment="1" applyProtection="1">
      <alignment horizontal="left" vertical="center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0" fontId="0" fillId="0" borderId="62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16" xfId="0" applyBorder="1" applyAlignment="1">
      <alignment horizontal="center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3" fillId="4" borderId="62" xfId="0" applyFont="1" applyFill="1" applyBorder="1" applyAlignment="1" applyProtection="1">
      <alignment horizontal="center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24" fillId="0" borderId="13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24" fillId="0" borderId="15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left" vertical="center" wrapText="1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2" fontId="27" fillId="2" borderId="5" xfId="2" applyNumberFormat="1" applyFont="1" applyBorder="1" applyAlignment="1" applyProtection="1">
      <alignment horizontal="center" vertical="center" wrapText="1"/>
      <protection hidden="1"/>
    </xf>
    <xf numFmtId="2" fontId="26" fillId="0" borderId="8" xfId="0" applyNumberFormat="1" applyFont="1" applyBorder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left" vertical="center" wrapText="1"/>
      <protection hidden="1"/>
    </xf>
    <xf numFmtId="0" fontId="24" fillId="0" borderId="6" xfId="0" applyFont="1" applyBorder="1" applyAlignment="1" applyProtection="1">
      <alignment horizontal="left" vertical="center" wrapText="1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4" fillId="0" borderId="77" xfId="0" applyFont="1" applyBorder="1" applyAlignment="1" applyProtection="1">
      <alignment horizontal="center" vertical="center" wrapText="1"/>
      <protection hidden="1"/>
    </xf>
    <xf numFmtId="0" fontId="24" fillId="0" borderId="79" xfId="0" applyFont="1" applyBorder="1" applyAlignment="1" applyProtection="1">
      <alignment horizontal="center" vertical="center" wrapText="1"/>
      <protection hidden="1"/>
    </xf>
    <xf numFmtId="0" fontId="24" fillId="0" borderId="73" xfId="0" applyFont="1" applyBorder="1" applyAlignment="1" applyProtection="1">
      <alignment horizontal="center" vertical="center" wrapText="1"/>
      <protection hidden="1"/>
    </xf>
    <xf numFmtId="0" fontId="24" fillId="0" borderId="74" xfId="0" applyFont="1" applyBorder="1" applyAlignment="1" applyProtection="1">
      <alignment horizontal="center" vertical="center" wrapText="1"/>
      <protection hidden="1"/>
    </xf>
    <xf numFmtId="2" fontId="27" fillId="41" borderId="64" xfId="2" applyNumberFormat="1" applyFont="1" applyFill="1" applyBorder="1" applyAlignment="1" applyProtection="1">
      <alignment horizontal="center" vertical="center" wrapText="1"/>
      <protection hidden="1"/>
    </xf>
    <xf numFmtId="2" fontId="27" fillId="41" borderId="16" xfId="2" applyNumberFormat="1" applyFont="1" applyFill="1" applyBorder="1" applyAlignment="1" applyProtection="1">
      <alignment horizontal="center" vertical="center" wrapText="1"/>
      <protection hidden="1"/>
    </xf>
    <xf numFmtId="0" fontId="27" fillId="0" borderId="75" xfId="3" applyFont="1" applyFill="1" applyBorder="1" applyAlignment="1">
      <alignment horizontal="center" vertical="center" wrapText="1"/>
    </xf>
    <xf numFmtId="0" fontId="24" fillId="0" borderId="63" xfId="0" applyFont="1" applyBorder="1" applyAlignment="1" applyProtection="1">
      <alignment horizontal="center" vertical="center" wrapText="1"/>
      <protection hidden="1"/>
    </xf>
    <xf numFmtId="0" fontId="24" fillId="0" borderId="67" xfId="0" applyFont="1" applyBorder="1" applyAlignment="1" applyProtection="1">
      <alignment horizontal="center" vertical="center" wrapText="1"/>
      <protection hidden="1"/>
    </xf>
    <xf numFmtId="0" fontId="25" fillId="4" borderId="5" xfId="0" applyFont="1" applyFill="1" applyBorder="1" applyAlignment="1" applyProtection="1">
      <alignment horizontal="center" vertical="center"/>
      <protection hidden="1"/>
    </xf>
    <xf numFmtId="0" fontId="25" fillId="4" borderId="5" xfId="0" applyFont="1" applyFill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16" xfId="0" applyFont="1" applyBorder="1" applyAlignment="1" applyProtection="1">
      <alignment horizontal="center" vertical="center"/>
      <protection hidden="1"/>
    </xf>
    <xf numFmtId="0" fontId="26" fillId="4" borderId="10" xfId="0" applyFont="1" applyFill="1" applyBorder="1" applyAlignment="1" applyProtection="1">
      <alignment horizontal="center" vertical="center"/>
      <protection hidden="1"/>
    </xf>
    <xf numFmtId="0" fontId="26" fillId="4" borderId="4" xfId="0" applyFont="1" applyFill="1" applyBorder="1" applyAlignment="1" applyProtection="1">
      <alignment horizontal="center" vertical="center"/>
      <protection hidden="1"/>
    </xf>
    <xf numFmtId="0" fontId="26" fillId="4" borderId="6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27" fillId="40" borderId="64" xfId="2" applyNumberFormat="1" applyFont="1" applyFill="1" applyBorder="1" applyAlignment="1" applyProtection="1">
      <alignment horizontal="center" vertical="center" wrapText="1"/>
      <protection hidden="1"/>
    </xf>
    <xf numFmtId="2" fontId="27" fillId="40" borderId="8" xfId="2" applyNumberFormat="1" applyFont="1" applyFill="1" applyBorder="1" applyAlignment="1" applyProtection="1">
      <alignment horizontal="center" vertical="center" wrapText="1"/>
      <protection hidden="1"/>
    </xf>
    <xf numFmtId="0" fontId="25" fillId="4" borderId="7" xfId="0" applyFont="1" applyFill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26" fillId="4" borderId="5" xfId="0" applyFont="1" applyFill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/>
      <protection hidden="1"/>
    </xf>
    <xf numFmtId="0" fontId="26" fillId="0" borderId="4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25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26" fillId="0" borderId="11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 vertical="center"/>
      <protection hidden="1"/>
    </xf>
    <xf numFmtId="0" fontId="27" fillId="0" borderId="5" xfId="0" applyFont="1" applyBorder="1" applyAlignment="1" applyProtection="1">
      <alignment horizontal="left" vertical="center" wrapText="1"/>
      <protection hidden="1"/>
    </xf>
    <xf numFmtId="0" fontId="43" fillId="0" borderId="5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3" fillId="0" borderId="11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7" fillId="0" borderId="5" xfId="0" applyFont="1" applyBorder="1" applyAlignment="1" applyProtection="1">
      <alignment horizontal="left" vertical="center"/>
      <protection hidden="1"/>
    </xf>
    <xf numFmtId="0" fontId="24" fillId="0" borderId="20" xfId="0" applyFont="1" applyBorder="1" applyAlignment="1" applyProtection="1">
      <alignment horizontal="left" vertical="center" wrapText="1"/>
      <protection hidden="1"/>
    </xf>
    <xf numFmtId="0" fontId="24" fillId="0" borderId="24" xfId="0" applyFont="1" applyBorder="1" applyAlignment="1" applyProtection="1">
      <alignment horizontal="left" vertical="center" wrapText="1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24" fillId="0" borderId="20" xfId="0" applyFont="1" applyBorder="1" applyAlignment="1" applyProtection="1">
      <alignment horizontal="center" vertical="center" wrapText="1"/>
      <protection hidden="1"/>
    </xf>
    <xf numFmtId="0" fontId="24" fillId="0" borderId="71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24" fillId="0" borderId="38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/>
      <protection hidden="1"/>
    </xf>
    <xf numFmtId="2" fontId="27" fillId="2" borderId="70" xfId="2" applyNumberFormat="1" applyFont="1" applyBorder="1" applyAlignment="1" applyProtection="1">
      <alignment horizontal="center" vertical="center" wrapText="1"/>
      <protection hidden="1"/>
    </xf>
    <xf numFmtId="2" fontId="26" fillId="0" borderId="11" xfId="0" applyNumberFormat="1" applyFont="1" applyBorder="1" applyAlignment="1" applyProtection="1">
      <alignment horizontal="center" vertical="center"/>
      <protection hidden="1"/>
    </xf>
    <xf numFmtId="2" fontId="26" fillId="0" borderId="13" xfId="0" applyNumberFormat="1" applyFont="1" applyBorder="1" applyAlignment="1" applyProtection="1">
      <alignment horizontal="center" vertical="center"/>
      <protection hidden="1"/>
    </xf>
    <xf numFmtId="2" fontId="26" fillId="0" borderId="9" xfId="0" applyNumberFormat="1" applyFont="1" applyBorder="1" applyAlignment="1" applyProtection="1">
      <alignment horizontal="center" vertical="center"/>
      <protection hidden="1"/>
    </xf>
    <xf numFmtId="2" fontId="26" fillId="0" borderId="17" xfId="0" applyNumberFormat="1" applyFont="1" applyBorder="1" applyAlignment="1" applyProtection="1">
      <alignment horizontal="center" vertical="center"/>
      <protection hidden="1"/>
    </xf>
    <xf numFmtId="2" fontId="26" fillId="0" borderId="70" xfId="0" applyNumberFormat="1" applyFont="1" applyBorder="1" applyAlignment="1" applyProtection="1">
      <alignment horizontal="center" vertical="center"/>
      <protection hidden="1"/>
    </xf>
    <xf numFmtId="0" fontId="25" fillId="4" borderId="70" xfId="0" applyFont="1" applyFill="1" applyBorder="1" applyAlignment="1" applyProtection="1">
      <alignment horizontal="center" vertical="center"/>
      <protection hidden="1"/>
    </xf>
    <xf numFmtId="0" fontId="25" fillId="4" borderId="70" xfId="0" applyFont="1" applyFill="1" applyBorder="1" applyAlignment="1" applyProtection="1">
      <alignment horizontal="center" vertical="center" wrapText="1"/>
      <protection hidden="1"/>
    </xf>
    <xf numFmtId="0" fontId="24" fillId="0" borderId="32" xfId="0" applyFont="1" applyBorder="1" applyAlignment="1" applyProtection="1">
      <alignment horizontal="center" vertical="center" wrapText="1"/>
      <protection hidden="1"/>
    </xf>
    <xf numFmtId="0" fontId="24" fillId="0" borderId="33" xfId="0" applyFont="1" applyBorder="1" applyAlignment="1" applyProtection="1">
      <alignment horizontal="center" vertical="center" wrapText="1"/>
      <protection hidden="1"/>
    </xf>
    <xf numFmtId="0" fontId="24" fillId="0" borderId="30" xfId="0" applyFont="1" applyBorder="1" applyAlignment="1" applyProtection="1">
      <alignment horizontal="center" vertical="center" wrapText="1"/>
      <protection hidden="1"/>
    </xf>
    <xf numFmtId="0" fontId="24" fillId="0" borderId="31" xfId="0" applyFont="1" applyBorder="1" applyAlignment="1" applyProtection="1">
      <alignment horizontal="center" vertical="center" wrapText="1"/>
      <protection hidden="1"/>
    </xf>
    <xf numFmtId="2" fontId="27" fillId="40" borderId="16" xfId="2" applyNumberFormat="1" applyFont="1" applyFill="1" applyBorder="1" applyAlignment="1" applyProtection="1">
      <alignment horizontal="center" vertical="center" wrapText="1"/>
      <protection hidden="1"/>
    </xf>
    <xf numFmtId="0" fontId="24" fillId="0" borderId="71" xfId="0" applyFont="1" applyBorder="1" applyAlignment="1" applyProtection="1">
      <alignment horizontal="left" vertical="center" wrapText="1"/>
      <protection hidden="1"/>
    </xf>
    <xf numFmtId="0" fontId="15" fillId="4" borderId="77" xfId="0" applyFont="1" applyFill="1" applyBorder="1" applyAlignment="1">
      <alignment horizontal="center"/>
    </xf>
    <xf numFmtId="0" fontId="15" fillId="4" borderId="78" xfId="0" applyFont="1" applyFill="1" applyBorder="1" applyAlignment="1">
      <alignment horizontal="center"/>
    </xf>
    <xf numFmtId="0" fontId="15" fillId="4" borderId="79" xfId="0" applyFont="1" applyFill="1" applyBorder="1" applyAlignment="1">
      <alignment horizontal="center"/>
    </xf>
    <xf numFmtId="0" fontId="24" fillId="0" borderId="71" xfId="0" applyFont="1" applyBorder="1" applyAlignment="1" applyProtection="1">
      <alignment horizontal="center" vertical="center"/>
      <protection hidden="1"/>
    </xf>
    <xf numFmtId="2" fontId="24" fillId="40" borderId="76" xfId="2" applyNumberFormat="1" applyFont="1" applyFill="1" applyBorder="1" applyAlignment="1" applyProtection="1">
      <alignment horizontal="center" vertical="center" wrapText="1"/>
      <protection hidden="1"/>
    </xf>
    <xf numFmtId="2" fontId="24" fillId="40" borderId="8" xfId="2" applyNumberFormat="1" applyFont="1" applyFill="1" applyBorder="1" applyAlignment="1" applyProtection="1">
      <alignment horizontal="center" vertical="center" wrapText="1"/>
      <protection hidden="1"/>
    </xf>
    <xf numFmtId="0" fontId="76" fillId="0" borderId="71" xfId="0" applyFont="1" applyBorder="1" applyAlignment="1" applyProtection="1">
      <alignment horizontal="center"/>
      <protection hidden="1"/>
    </xf>
    <xf numFmtId="0" fontId="76" fillId="0" borderId="76" xfId="0" applyFont="1" applyBorder="1" applyAlignment="1" applyProtection="1">
      <alignment horizontal="center"/>
      <protection hidden="1"/>
    </xf>
    <xf numFmtId="0" fontId="76" fillId="0" borderId="16" xfId="0" applyFont="1" applyBorder="1" applyAlignment="1" applyProtection="1">
      <alignment horizontal="center"/>
      <protection hidden="1"/>
    </xf>
    <xf numFmtId="0" fontId="76" fillId="0" borderId="8" xfId="0" applyFont="1" applyBorder="1" applyAlignment="1" applyProtection="1">
      <alignment horizontal="center"/>
      <protection hidden="1"/>
    </xf>
    <xf numFmtId="2" fontId="26" fillId="0" borderId="71" xfId="0" applyNumberFormat="1" applyFont="1" applyBorder="1" applyAlignment="1" applyProtection="1">
      <alignment horizontal="center" vertical="center"/>
      <protection hidden="1"/>
    </xf>
    <xf numFmtId="2" fontId="24" fillId="2" borderId="76" xfId="2" applyNumberFormat="1" applyFont="1" applyBorder="1" applyAlignment="1" applyProtection="1">
      <alignment horizontal="center" vertical="center" wrapText="1"/>
      <protection hidden="1"/>
    </xf>
    <xf numFmtId="2" fontId="24" fillId="2" borderId="8" xfId="2" applyNumberFormat="1" applyFont="1" applyBorder="1" applyAlignment="1" applyProtection="1">
      <alignment horizontal="center" vertical="center" wrapText="1"/>
      <protection hidden="1"/>
    </xf>
    <xf numFmtId="0" fontId="76" fillId="0" borderId="70" xfId="0" applyFont="1" applyBorder="1" applyAlignment="1" applyProtection="1">
      <alignment horizontal="center"/>
      <protection hidden="1"/>
    </xf>
    <xf numFmtId="0" fontId="3" fillId="4" borderId="71" xfId="0" applyFont="1" applyFill="1" applyBorder="1" applyAlignment="1" applyProtection="1">
      <alignment horizontal="center"/>
      <protection hidden="1"/>
    </xf>
    <xf numFmtId="0" fontId="22" fillId="4" borderId="71" xfId="0" applyFont="1" applyFill="1" applyBorder="1" applyAlignment="1" applyProtection="1">
      <alignment horizontal="center" vertical="center"/>
      <protection hidden="1"/>
    </xf>
    <xf numFmtId="0" fontId="23" fillId="4" borderId="76" xfId="0" applyFont="1" applyFill="1" applyBorder="1" applyAlignment="1" applyProtection="1">
      <alignment horizontal="center" vertical="center" wrapText="1"/>
      <protection hidden="1"/>
    </xf>
    <xf numFmtId="0" fontId="2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71" xfId="0" applyFont="1" applyBorder="1" applyAlignment="1" applyProtection="1">
      <alignment horizontal="center"/>
      <protection hidden="1"/>
    </xf>
    <xf numFmtId="0" fontId="76" fillId="4" borderId="71" xfId="0" applyFont="1" applyFill="1" applyBorder="1" applyAlignment="1" applyProtection="1">
      <alignment horizontal="center"/>
      <protection hidden="1"/>
    </xf>
    <xf numFmtId="0" fontId="22" fillId="4" borderId="7" xfId="0" applyFont="1" applyFill="1" applyBorder="1" applyAlignment="1" applyProtection="1">
      <alignment horizontal="center" vertical="center"/>
      <protection hidden="1"/>
    </xf>
    <xf numFmtId="0" fontId="22" fillId="4" borderId="8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  <xf numFmtId="0" fontId="24" fillId="0" borderId="13" xfId="0" applyFont="1" applyBorder="1" applyAlignment="1" applyProtection="1">
      <alignment horizontal="left" vertical="center" wrapText="1"/>
      <protection hidden="1"/>
    </xf>
    <xf numFmtId="0" fontId="24" fillId="0" borderId="14" xfId="0" applyFont="1" applyBorder="1" applyAlignment="1" applyProtection="1">
      <alignment horizontal="left" vertical="center" wrapText="1"/>
      <protection hidden="1"/>
    </xf>
    <xf numFmtId="0" fontId="24" fillId="0" borderId="15" xfId="0" applyFont="1" applyBorder="1" applyAlignment="1" applyProtection="1">
      <alignment horizontal="left" vertical="center" wrapText="1"/>
      <protection hidden="1"/>
    </xf>
    <xf numFmtId="0" fontId="13" fillId="0" borderId="71" xfId="0" applyFont="1" applyBorder="1" applyAlignment="1" applyProtection="1">
      <alignment horizontal="center"/>
      <protection hidden="1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2" fontId="27" fillId="2" borderId="71" xfId="2" applyNumberFormat="1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/>
      <protection hidden="1"/>
    </xf>
    <xf numFmtId="0" fontId="122" fillId="0" borderId="76" xfId="0" applyFont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 wrapText="1"/>
    </xf>
    <xf numFmtId="0" fontId="122" fillId="0" borderId="73" xfId="0" applyFont="1" applyBorder="1" applyAlignment="1">
      <alignment horizontal="center" vertical="center" wrapText="1"/>
    </xf>
    <xf numFmtId="0" fontId="122" fillId="0" borderId="74" xfId="0" applyFont="1" applyBorder="1" applyAlignment="1">
      <alignment horizontal="center" vertical="center" wrapText="1"/>
    </xf>
    <xf numFmtId="0" fontId="122" fillId="0" borderId="14" xfId="0" applyFont="1" applyBorder="1" applyAlignment="1">
      <alignment horizontal="center" vertical="center" wrapText="1"/>
    </xf>
    <xf numFmtId="0" fontId="122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/>
      <protection hidden="1"/>
    </xf>
    <xf numFmtId="0" fontId="13" fillId="0" borderId="8" xfId="0" applyFont="1" applyBorder="1" applyAlignment="1" applyProtection="1">
      <alignment horizontal="center"/>
      <protection hidden="1"/>
    </xf>
    <xf numFmtId="2" fontId="27" fillId="2" borderId="77" xfId="2" applyNumberFormat="1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77" xfId="0" applyFont="1" applyBorder="1" applyAlignment="1" applyProtection="1">
      <alignment horizontal="center" vertical="center" wrapText="1"/>
      <protection hidden="1"/>
    </xf>
    <xf numFmtId="0" fontId="13" fillId="0" borderId="78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2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left" vertical="center" wrapText="1"/>
      <protection hidden="1"/>
    </xf>
    <xf numFmtId="0" fontId="44" fillId="4" borderId="0" xfId="4" applyFont="1" applyFill="1" applyAlignment="1" applyProtection="1">
      <alignment horizontal="right"/>
    </xf>
    <xf numFmtId="0" fontId="0" fillId="0" borderId="60" xfId="0" applyBorder="1" applyAlignment="1">
      <alignment horizontal="center"/>
    </xf>
    <xf numFmtId="0" fontId="0" fillId="0" borderId="0" xfId="0" applyAlignment="1">
      <alignment horizontal="center"/>
    </xf>
    <xf numFmtId="0" fontId="34" fillId="4" borderId="0" xfId="0" applyFont="1" applyFill="1" applyAlignment="1" applyProtection="1">
      <alignment horizontal="left"/>
      <protection hidden="1"/>
    </xf>
    <xf numFmtId="0" fontId="123" fillId="5" borderId="3" xfId="0" applyFont="1" applyFill="1" applyBorder="1" applyAlignment="1" applyProtection="1">
      <alignment horizontal="center" vertical="center"/>
      <protection locked="0"/>
    </xf>
    <xf numFmtId="0" fontId="27" fillId="0" borderId="75" xfId="6" applyFont="1" applyFill="1" applyBorder="1" applyAlignment="1">
      <alignment horizontal="left" vertical="center"/>
    </xf>
    <xf numFmtId="0" fontId="24" fillId="0" borderId="75" xfId="0" applyFont="1" applyFill="1" applyBorder="1" applyAlignment="1" applyProtection="1">
      <alignment horizontal="left"/>
      <protection hidden="1"/>
    </xf>
    <xf numFmtId="1" fontId="114" fillId="0" borderId="75" xfId="0" applyNumberFormat="1" applyFont="1" applyFill="1" applyBorder="1" applyAlignment="1">
      <alignment horizontal="center" vertical="center"/>
    </xf>
    <xf numFmtId="3" fontId="27" fillId="0" borderId="5" xfId="3" applyNumberFormat="1" applyFont="1" applyFill="1" applyBorder="1" applyAlignment="1">
      <alignment horizontal="center" vertical="center"/>
    </xf>
    <xf numFmtId="3" fontId="27" fillId="0" borderId="8" xfId="3" applyNumberFormat="1" applyFont="1" applyFill="1" applyBorder="1" applyAlignment="1">
      <alignment horizontal="center" vertical="center"/>
    </xf>
    <xf numFmtId="3" fontId="27" fillId="0" borderId="20" xfId="3" applyNumberFormat="1" applyFont="1" applyFill="1" applyBorder="1" applyAlignment="1">
      <alignment horizontal="center" vertical="center"/>
    </xf>
    <xf numFmtId="3" fontId="27" fillId="0" borderId="75" xfId="3" applyNumberFormat="1" applyFont="1" applyFill="1" applyBorder="1" applyAlignment="1">
      <alignment horizontal="center" vertical="center"/>
    </xf>
    <xf numFmtId="3" fontId="27" fillId="0" borderId="24" xfId="3" applyNumberFormat="1" applyFont="1" applyFill="1" applyBorder="1" applyAlignment="1">
      <alignment horizontal="center" vertical="center"/>
    </xf>
    <xf numFmtId="3" fontId="27" fillId="0" borderId="76" xfId="3" applyNumberFormat="1" applyFont="1" applyFill="1" applyBorder="1" applyAlignment="1">
      <alignment horizontal="center" vertical="center"/>
    </xf>
  </cellXfs>
  <cellStyles count="11580">
    <cellStyle name=" 1" xfId="9" xr:uid="{05EBECDC-09AD-43FE-8146-76AC91B42DF9}"/>
    <cellStyle name=" 1 2" xfId="10" xr:uid="{1E2765F5-DBF8-4DD9-A3FB-0B10A9448CDC}"/>
    <cellStyle name=" 1 2 2" xfId="11" xr:uid="{90E99DB9-77DD-4C83-B61B-726A044EA2AE}"/>
    <cellStyle name=" 1 3" xfId="12" xr:uid="{05F09D1C-FDB2-4E4D-B617-09D89203E5C1}"/>
    <cellStyle name="_ET_STYLE_NoName_00_" xfId="13" xr:uid="{C7F6A3DE-5AE9-49B8-A066-915D3FCB7902}"/>
    <cellStyle name="_ET_STYLE_NoName_00_ 2" xfId="14" xr:uid="{DD9B5921-6242-4074-966F-58D85FD51FEB}"/>
    <cellStyle name="_ET_STYLE_NoName_00_ 2 2" xfId="15" xr:uid="{E09486F7-14FB-4245-9FAF-67210EBF83EA}"/>
    <cellStyle name="_ET_STYLE_NoName_00_ 3" xfId="16" xr:uid="{0390CF6F-7DF4-4660-BF1B-4489C6C3B367}"/>
    <cellStyle name="_ET_STYLE_NoName_00_ 4" xfId="9052" xr:uid="{57732602-3155-435F-BC3B-AB5BC0B23399}"/>
    <cellStyle name="20% - Акцент1" xfId="17" xr:uid="{EC49A7F4-7AC4-43BF-881A-EB75AFCF3570}"/>
    <cellStyle name="20% — акцент1" xfId="3" builtinId="30"/>
    <cellStyle name="20% - Акцент1 2" xfId="18" xr:uid="{4A4C2131-1D10-4BB9-BE2C-08010CAD6DE2}"/>
    <cellStyle name="20% — акцент1 2" xfId="19" xr:uid="{39362482-0D2D-41DB-99AD-20635A68B74F}"/>
    <cellStyle name="20% - Акцент1 2 2" xfId="20" xr:uid="{DD2C3BCA-E845-4C25-B9F6-D028EE53ACDF}"/>
    <cellStyle name="20% - Акцент1 2 2 2" xfId="21" xr:uid="{42A18727-4D5C-4FEF-AB02-C0125830DE47}"/>
    <cellStyle name="20% - Акцент1 2 2 3" xfId="22" xr:uid="{FFE761BE-DB9F-4F1C-8CED-7E6E63549C66}"/>
    <cellStyle name="20% - Акцент1 2 2 4" xfId="23" xr:uid="{8B5D7FC1-AEF4-45D0-8805-82582C137D26}"/>
    <cellStyle name="20% - Акцент1 2 3" xfId="24" xr:uid="{09A9C6BD-E555-42D7-9F2C-70A918082622}"/>
    <cellStyle name="20% - Акцент1 2 4" xfId="25" xr:uid="{01D92C27-0416-48A0-BC9B-217CB867A220}"/>
    <cellStyle name="20% - Акцент1 2 5" xfId="26" xr:uid="{C7207790-1FC1-4342-B541-57AEADA4316D}"/>
    <cellStyle name="20% - Акцент1 3" xfId="27" xr:uid="{2C2C8C06-FFD8-4C36-8D64-BE129E439CD2}"/>
    <cellStyle name="20% - Акцент1 3 2" xfId="28" xr:uid="{C791CF21-3621-401B-B269-4C5654596F18}"/>
    <cellStyle name="20% - Акцент1 3 2 2" xfId="29" xr:uid="{8873452E-F66D-4CA7-9EA0-10FCC8FB4210}"/>
    <cellStyle name="20% - Акцент1 3 2 3" xfId="30" xr:uid="{23F19025-4897-4D20-96FF-AD0B4E382ED5}"/>
    <cellStyle name="20% - Акцент1 3 2 4" xfId="31" xr:uid="{6B05113B-67BF-489F-A1FF-1F8C3CB58A08}"/>
    <cellStyle name="20% - Акцент1 3 3" xfId="32" xr:uid="{F53DF21A-9300-4812-9F29-C4FCB505EB44}"/>
    <cellStyle name="20% - Акцент1 3 4" xfId="33" xr:uid="{D317491A-EF4D-4561-880D-6B7AA1BC57E3}"/>
    <cellStyle name="20% - Акцент1 3 5" xfId="34" xr:uid="{F34EADC1-25F6-4D55-ABC4-5E48FA028895}"/>
    <cellStyle name="20% - Акцент1 4" xfId="35" xr:uid="{67A3E80F-6BDC-435D-84A8-406CE6F2B3A6}"/>
    <cellStyle name="20% - Акцент1 4 2" xfId="36" xr:uid="{143EE520-BEC1-45DA-85C9-A94932CC8E53}"/>
    <cellStyle name="20% - Акцент1 4 2 2" xfId="37" xr:uid="{2BD78BDD-5737-42DF-813C-B8E70E696868}"/>
    <cellStyle name="20% - Акцент1 4 2 3" xfId="38" xr:uid="{94E20C9F-4C9B-40C1-A25C-0F8FA986B8AD}"/>
    <cellStyle name="20% - Акцент1 4 2 4" xfId="39" xr:uid="{00CEED5D-2D74-419B-8678-E5B9AA5929E8}"/>
    <cellStyle name="20% - Акцент1 4 3" xfId="40" xr:uid="{27CC3EC1-988F-4F56-B211-17FA200E660F}"/>
    <cellStyle name="20% - Акцент1 4 4" xfId="41" xr:uid="{3D5AA261-4927-4AD4-BAF1-AD3A6A6C75D6}"/>
    <cellStyle name="20% - Акцент1 4 5" xfId="42" xr:uid="{9A5D38BB-284D-4BAD-8D3D-13234CE1BDFE}"/>
    <cellStyle name="20% - Акцент1 5" xfId="43" xr:uid="{C97441DD-F414-4BA9-9122-CC861BD937AC}"/>
    <cellStyle name="20% - Акцент1 5 2" xfId="44" xr:uid="{54359F7D-B589-4DD4-AC25-D0E0E1B2BE4E}"/>
    <cellStyle name="20% - Акцент1 5 2 2" xfId="45" xr:uid="{28624BC1-C20F-43C6-83C2-39754C2FA197}"/>
    <cellStyle name="20% - Акцент1 5 2 3" xfId="46" xr:uid="{0328A277-891E-462F-934B-A6E2FF84DFB0}"/>
    <cellStyle name="20% - Акцент1 5 3" xfId="47" xr:uid="{5F7FD61A-1E0D-4596-8EBB-446B0171374B}"/>
    <cellStyle name="20% - Акцент1 5 4" xfId="48" xr:uid="{BEE69EBC-75FA-4BED-9C64-C76550491282}"/>
    <cellStyle name="20% - Акцент1 5 5" xfId="49" xr:uid="{C398B143-BA06-4993-8F96-59504046F925}"/>
    <cellStyle name="20% - Акцент1 6" xfId="50" xr:uid="{1198E3E8-2B1E-4615-A5F3-FE0CA6DF0F19}"/>
    <cellStyle name="20% - Акцент1 6 2" xfId="51" xr:uid="{749A20F8-E5AB-44B4-82F9-2B3BC4EA5476}"/>
    <cellStyle name="20% - Акцент1 6 3" xfId="52" xr:uid="{EEF6D1DF-91B6-4B8A-BAF0-F3A19FAE9A68}"/>
    <cellStyle name="20% - Акцент1 7" xfId="53" xr:uid="{753EB355-5949-4206-B69F-DFC2450A864B}"/>
    <cellStyle name="20% - Акцент1 8" xfId="54" xr:uid="{F56CC53B-AEE7-4A16-BDCC-F52C345D3341}"/>
    <cellStyle name="20% - Акцент1 9" xfId="55" xr:uid="{E85A6597-D8F4-462E-91A4-13CDE7E90E96}"/>
    <cellStyle name="20% - Акцент2" xfId="56" xr:uid="{333C9451-4A98-4F07-883F-7B0702B99143}"/>
    <cellStyle name="20% - Акцент2 2" xfId="57" xr:uid="{4A06F3CC-F20A-4F51-932C-35ADA4F8F270}"/>
    <cellStyle name="20% - Акцент2 2 2" xfId="58" xr:uid="{A0810CBE-279A-4908-93A8-888B54915CF8}"/>
    <cellStyle name="20% - Акцент2 2 2 2" xfId="59" xr:uid="{F95571D9-BBDA-4394-A143-E69BA3A1584E}"/>
    <cellStyle name="20% - Акцент2 2 2 3" xfId="60" xr:uid="{70EC6B38-5FE9-4DBA-9C91-B7D7C2A011CA}"/>
    <cellStyle name="20% - Акцент2 2 2 4" xfId="61" xr:uid="{2E5CB46C-580F-4828-A4AB-7C32076DE980}"/>
    <cellStyle name="20% - Акцент2 2 3" xfId="62" xr:uid="{9BA44E1A-E508-456C-94EB-580C258EA5A5}"/>
    <cellStyle name="20% - Акцент2 2 4" xfId="63" xr:uid="{877D9B55-5F8A-4A4F-A63B-B2C779F64E03}"/>
    <cellStyle name="20% - Акцент2 2 5" xfId="64" xr:uid="{3C39C023-67B2-462C-BDB7-0884B4E13BC5}"/>
    <cellStyle name="20% - Акцент2 3" xfId="65" xr:uid="{C5841463-B292-4AE2-802A-9AA505AF10B7}"/>
    <cellStyle name="20% - Акцент2 3 2" xfId="66" xr:uid="{A772DEFD-ED0A-4505-AC97-42B49AF5DC69}"/>
    <cellStyle name="20% - Акцент2 3 2 2" xfId="67" xr:uid="{DB868DF7-F23C-4EC3-A125-7A8CE009600C}"/>
    <cellStyle name="20% - Акцент2 3 2 3" xfId="68" xr:uid="{1E51EDB4-EEEF-40E4-87F0-00DCCE37650E}"/>
    <cellStyle name="20% - Акцент2 3 2 4" xfId="69" xr:uid="{F2FD3CAB-461F-4463-9FCD-06AB6146F685}"/>
    <cellStyle name="20% - Акцент2 3 3" xfId="70" xr:uid="{51FF03C2-C668-40B1-890D-3B23DB42F0BB}"/>
    <cellStyle name="20% - Акцент2 3 4" xfId="71" xr:uid="{F2EE923D-A3D1-4E71-B0E7-4EBC0AB8797F}"/>
    <cellStyle name="20% - Акцент2 3 5" xfId="72" xr:uid="{CE5EBB78-D74B-486F-8D6F-EB16764C98AA}"/>
    <cellStyle name="20% - Акцент2 4" xfId="73" xr:uid="{2DAE4C84-BFB8-4BEC-B56A-C56CF8B4B3D5}"/>
    <cellStyle name="20% - Акцент2 4 2" xfId="74" xr:uid="{B02DFC23-F0DF-48AC-9352-BB8D1DB9718F}"/>
    <cellStyle name="20% - Акцент2 4 2 2" xfId="75" xr:uid="{EA7D59F1-C0A1-4AEA-9B5D-C8FAF9274E80}"/>
    <cellStyle name="20% - Акцент2 4 2 3" xfId="76" xr:uid="{4851736D-E35A-440E-A53D-62F00F3AE7A4}"/>
    <cellStyle name="20% - Акцент2 4 2 4" xfId="77" xr:uid="{2A796F4D-A29C-4602-9C67-1B2F09AA1486}"/>
    <cellStyle name="20% - Акцент2 4 3" xfId="78" xr:uid="{29F03836-D94F-4A25-814A-CE09FF4E5896}"/>
    <cellStyle name="20% - Акцент2 4 4" xfId="79" xr:uid="{73688383-A6A2-4619-B0BC-BC55E28AD336}"/>
    <cellStyle name="20% - Акцент2 4 5" xfId="80" xr:uid="{B674F160-6DE2-4035-8A25-9323D009BA3E}"/>
    <cellStyle name="20% - Акцент2 5" xfId="81" xr:uid="{1A9E988F-BB26-4CB3-96FD-2EAE9AA49A13}"/>
    <cellStyle name="20% - Акцент2 5 2" xfId="82" xr:uid="{2F51745D-1451-4EA5-9AB9-DE3830F3DADF}"/>
    <cellStyle name="20% - Акцент2 5 2 2" xfId="83" xr:uid="{01244929-4E15-4F45-A2A8-9A59413A7DEF}"/>
    <cellStyle name="20% - Акцент2 5 2 3" xfId="84" xr:uid="{02ECF7B9-32C5-442D-888E-562E01A7DC3D}"/>
    <cellStyle name="20% - Акцент2 5 3" xfId="85" xr:uid="{BD25DE15-BE27-42D0-9C53-117A1F71149D}"/>
    <cellStyle name="20% - Акцент2 5 4" xfId="86" xr:uid="{C8F78D75-50AC-4469-9EBC-255D71CCEF50}"/>
    <cellStyle name="20% - Акцент2 5 5" xfId="87" xr:uid="{480A2C75-EA7B-49A1-9F18-D496FA1656AC}"/>
    <cellStyle name="20% - Акцент2 6" xfId="88" xr:uid="{C0300C6D-4587-426E-8A34-8693765706D6}"/>
    <cellStyle name="20% - Акцент2 6 2" xfId="89" xr:uid="{29E4C2A5-4AC0-4E8F-A7B1-E457B385B74F}"/>
    <cellStyle name="20% - Акцент2 6 3" xfId="90" xr:uid="{139B64C0-5AFA-47C2-B1D7-D980C065F3EF}"/>
    <cellStyle name="20% - Акцент2 7" xfId="91" xr:uid="{ED2197B4-F493-4605-8E8E-EDBFEF407877}"/>
    <cellStyle name="20% - Акцент2 8" xfId="92" xr:uid="{6E72EC94-383A-4BEF-88C1-D09AF32E85A1}"/>
    <cellStyle name="20% - Акцент2 9" xfId="93" xr:uid="{6E5A791C-2EAF-4D1A-BD94-5ABED972004B}"/>
    <cellStyle name="20% - Акцент3" xfId="94" xr:uid="{BD8B9AC8-1D0B-4490-8F88-FC51343E0151}"/>
    <cellStyle name="20% - Акцент3 2" xfId="95" xr:uid="{F66DFF65-0B2F-40C9-9632-48C6D08F07D4}"/>
    <cellStyle name="20% - Акцент3 2 2" xfId="96" xr:uid="{FC889408-7F66-4A1B-99E9-D4988463424C}"/>
    <cellStyle name="20% - Акцент3 2 2 2" xfId="97" xr:uid="{AEB7F9DB-367D-415B-AB26-374F4A92CBC6}"/>
    <cellStyle name="20% - Акцент3 2 2 3" xfId="98" xr:uid="{2B24AB0D-9BF0-422D-8113-29CD4EFA655F}"/>
    <cellStyle name="20% - Акцент3 2 2 4" xfId="99" xr:uid="{3A9EDAF0-7AB5-4677-A16D-53099D0925B6}"/>
    <cellStyle name="20% - Акцент3 2 3" xfId="100" xr:uid="{7E95F675-D1D8-4124-8D07-84B138F536B8}"/>
    <cellStyle name="20% - Акцент3 2 4" xfId="101" xr:uid="{D9B58951-98B3-49D2-A4E3-CDA1DEE98008}"/>
    <cellStyle name="20% - Акцент3 2 5" xfId="102" xr:uid="{74540D33-EF71-411A-B109-CFB0AA79A77C}"/>
    <cellStyle name="20% - Акцент3 3" xfId="103" xr:uid="{94C4DA6A-3896-4BD7-BF76-1E46DE430651}"/>
    <cellStyle name="20% - Акцент3 3 2" xfId="104" xr:uid="{559FE5E4-8036-4B64-A9EC-C2167D6AC12B}"/>
    <cellStyle name="20% - Акцент3 3 2 2" xfId="105" xr:uid="{ECD5E146-15B7-4E28-A38E-8BCD1C283D9A}"/>
    <cellStyle name="20% - Акцент3 3 2 3" xfId="106" xr:uid="{1B1E1A69-3DD7-44CA-880C-93BC3E7B7E84}"/>
    <cellStyle name="20% - Акцент3 3 2 4" xfId="107" xr:uid="{CF8EAF42-4D4A-42D7-B9FC-A137FB364C44}"/>
    <cellStyle name="20% - Акцент3 3 3" xfId="108" xr:uid="{819EEC6E-9E29-4D37-B3F2-7F4345FD72EF}"/>
    <cellStyle name="20% - Акцент3 3 4" xfId="109" xr:uid="{FFB5DA07-B297-42A5-875C-19EBD8B02385}"/>
    <cellStyle name="20% - Акцент3 3 5" xfId="110" xr:uid="{33F47484-815F-488F-BC5E-723E33395099}"/>
    <cellStyle name="20% - Акцент3 4" xfId="111" xr:uid="{A784F970-487E-45F8-99A5-1D37827637AA}"/>
    <cellStyle name="20% - Акцент3 4 2" xfId="112" xr:uid="{BAC4AEDA-911A-45AC-AB15-D1D410F48911}"/>
    <cellStyle name="20% - Акцент3 4 2 2" xfId="113" xr:uid="{E463C0C2-2B9F-4067-A135-BF9D36306A46}"/>
    <cellStyle name="20% - Акцент3 4 2 3" xfId="114" xr:uid="{243693B4-DFEA-41B3-A401-0C2E00C0B450}"/>
    <cellStyle name="20% - Акцент3 4 2 4" xfId="115" xr:uid="{0649842A-F7D3-4D0F-B7B9-84EBEDF1D0C4}"/>
    <cellStyle name="20% - Акцент3 4 3" xfId="116" xr:uid="{388C768B-63CD-4C6F-9F82-C1062AC29FC4}"/>
    <cellStyle name="20% - Акцент3 4 4" xfId="117" xr:uid="{05FF7B67-4BD1-4040-98F2-E6453567722A}"/>
    <cellStyle name="20% - Акцент3 4 5" xfId="118" xr:uid="{9F186925-0008-47DE-8572-E39DB006E4EB}"/>
    <cellStyle name="20% - Акцент3 5" xfId="119" xr:uid="{96D3F79B-09FD-41AD-9091-5903DCB82A04}"/>
    <cellStyle name="20% - Акцент3 5 2" xfId="120" xr:uid="{DAFD13C6-9404-4EA7-92C5-806C0F8576E2}"/>
    <cellStyle name="20% - Акцент3 5 2 2" xfId="121" xr:uid="{15791BC6-1D71-4466-8F55-E9DD8BA3ABA5}"/>
    <cellStyle name="20% - Акцент3 5 2 3" xfId="122" xr:uid="{B4972CCD-B03C-4A7A-8500-D36954F34F3A}"/>
    <cellStyle name="20% - Акцент3 5 3" xfId="123" xr:uid="{280C591B-37EB-400C-919C-F4BE641DD1B9}"/>
    <cellStyle name="20% - Акцент3 5 4" xfId="124" xr:uid="{0A84D42F-8407-4674-AAFB-B7A72F3E6F8C}"/>
    <cellStyle name="20% - Акцент3 5 5" xfId="125" xr:uid="{BD231759-16B7-49BD-A936-6A911E4ACC80}"/>
    <cellStyle name="20% - Акцент3 6" xfId="126" xr:uid="{AAFDBD78-542F-4C78-90E5-C64C6DA57C5B}"/>
    <cellStyle name="20% - Акцент3 6 2" xfId="127" xr:uid="{8AE49135-7620-4E88-A639-6BCEEB715321}"/>
    <cellStyle name="20% - Акцент3 6 3" xfId="128" xr:uid="{A9F0AA64-A9C4-4533-9858-CAE5F6B3F455}"/>
    <cellStyle name="20% - Акцент3 7" xfId="129" xr:uid="{1D8EF902-F727-40A9-A076-538D028C7C7F}"/>
    <cellStyle name="20% - Акцент3 8" xfId="130" xr:uid="{91C539F2-E133-4F18-82A6-ADC66852B27D}"/>
    <cellStyle name="20% - Акцент3 9" xfId="131" xr:uid="{879CC076-12D2-4E18-86D1-2E302B5C20F5}"/>
    <cellStyle name="20% - Акцент4" xfId="132" xr:uid="{3A755195-EAAB-4876-87F2-7676E9254FFD}"/>
    <cellStyle name="20% - Акцент4 2" xfId="133" xr:uid="{09ECF07D-94B0-475F-98FF-4D8C571AFE35}"/>
    <cellStyle name="20% - Акцент4 2 2" xfId="134" xr:uid="{DFEF3E18-ADE7-4097-9CDC-681D1A986D93}"/>
    <cellStyle name="20% - Акцент4 2 2 2" xfId="135" xr:uid="{B01709C5-57B5-4FBE-8A3C-E9A68A7A808C}"/>
    <cellStyle name="20% - Акцент4 2 2 3" xfId="136" xr:uid="{41CCBFF5-BC2F-46E3-A8A9-F8BBAC66CE2B}"/>
    <cellStyle name="20% - Акцент4 2 2 4" xfId="137" xr:uid="{C78D3F5B-CEEF-4F5A-8320-B05A99F65BA0}"/>
    <cellStyle name="20% - Акцент4 2 3" xfId="138" xr:uid="{54C4C59A-5B31-47C4-B87E-670032A537FB}"/>
    <cellStyle name="20% - Акцент4 2 4" xfId="139" xr:uid="{C8A2D977-152F-481A-A8DF-1345473A4B56}"/>
    <cellStyle name="20% - Акцент4 2 5" xfId="140" xr:uid="{23E3E115-FC20-49E0-8DE7-6805B9568C82}"/>
    <cellStyle name="20% - Акцент4 3" xfId="141" xr:uid="{826E73C0-D2E7-43F4-B4B1-2F3FA943514A}"/>
    <cellStyle name="20% - Акцент4 3 2" xfId="142" xr:uid="{D55F4A99-A268-439D-92D4-CE586B987006}"/>
    <cellStyle name="20% - Акцент4 3 2 2" xfId="143" xr:uid="{80C39F52-9056-4640-A711-CFF4F972CC70}"/>
    <cellStyle name="20% - Акцент4 3 2 3" xfId="144" xr:uid="{2A7E6500-EE00-48EB-9202-E5AD20318C92}"/>
    <cellStyle name="20% - Акцент4 3 2 4" xfId="145" xr:uid="{A0673FBB-FF16-4D85-B61F-A6EFEAFF4253}"/>
    <cellStyle name="20% - Акцент4 3 3" xfId="146" xr:uid="{47248467-2C90-4F07-83C8-0A80A2CC5C42}"/>
    <cellStyle name="20% - Акцент4 3 4" xfId="147" xr:uid="{4724587C-5EEE-459B-9D8D-D847B5B176DF}"/>
    <cellStyle name="20% - Акцент4 3 5" xfId="148" xr:uid="{359D3888-6700-42CD-ADAA-7DB4D971D4CC}"/>
    <cellStyle name="20% - Акцент4 4" xfId="149" xr:uid="{D9A17E9A-F31B-4784-AECC-42BFF56E4471}"/>
    <cellStyle name="20% - Акцент4 4 2" xfId="150" xr:uid="{B7639BB5-D183-4BB5-AEA3-3DB4F0D7CA89}"/>
    <cellStyle name="20% - Акцент4 4 2 2" xfId="151" xr:uid="{10E0AA53-D5BB-46FF-85EF-56862558AD44}"/>
    <cellStyle name="20% - Акцент4 4 2 3" xfId="152" xr:uid="{B9A75914-58B7-4F03-85BF-FDEB9674F4AB}"/>
    <cellStyle name="20% - Акцент4 4 2 4" xfId="153" xr:uid="{E78B3DA6-DA22-46F9-8998-9633CF34E7D0}"/>
    <cellStyle name="20% - Акцент4 4 3" xfId="154" xr:uid="{0784F301-9B19-4B61-AC3A-B482142A0C05}"/>
    <cellStyle name="20% - Акцент4 4 4" xfId="155" xr:uid="{916CCFD9-545E-4652-A3C1-4AAC16254149}"/>
    <cellStyle name="20% - Акцент4 4 5" xfId="156" xr:uid="{E669D7C7-7843-4983-8AD3-405C2805563C}"/>
    <cellStyle name="20% - Акцент4 5" xfId="157" xr:uid="{E149414E-B4B8-4D59-BC8D-86ABA14D1AD9}"/>
    <cellStyle name="20% - Акцент4 5 2" xfId="158" xr:uid="{F2062ACC-37B3-4BCB-971D-1AF73AD124EC}"/>
    <cellStyle name="20% - Акцент4 5 2 2" xfId="159" xr:uid="{0ECA62FF-9F12-47DC-B6E7-5B99CE0F87B9}"/>
    <cellStyle name="20% - Акцент4 5 2 3" xfId="160" xr:uid="{8049DDAB-CF4D-4941-9086-A2A829804CD5}"/>
    <cellStyle name="20% - Акцент4 5 3" xfId="161" xr:uid="{AD1B40B6-6D90-4BF0-8047-87B0561968C7}"/>
    <cellStyle name="20% - Акцент4 5 4" xfId="162" xr:uid="{B3F5E0AB-F1FA-4EEA-91ED-8D3C1A03A8C7}"/>
    <cellStyle name="20% - Акцент4 5 5" xfId="163" xr:uid="{E5AF74DA-D74B-4467-BA7E-CCF96A59A2C5}"/>
    <cellStyle name="20% - Акцент4 6" xfId="164" xr:uid="{D7DEF71C-387B-414A-BA2B-B9E73EE4B863}"/>
    <cellStyle name="20% - Акцент4 6 2" xfId="165" xr:uid="{95C17A84-160D-4D06-A2F8-C053C309B125}"/>
    <cellStyle name="20% - Акцент4 6 3" xfId="166" xr:uid="{2C148D9D-EA21-4CD5-BB0D-E4295E55713B}"/>
    <cellStyle name="20% - Акцент4 7" xfId="167" xr:uid="{CAD180F9-C5AF-499F-8E28-B49D3934609C}"/>
    <cellStyle name="20% - Акцент4 8" xfId="168" xr:uid="{EB9D3F3E-6864-4A0D-83D6-834BC88ACCEE}"/>
    <cellStyle name="20% - Акцент4 9" xfId="169" xr:uid="{7FA61647-BC7C-4FC8-BE25-30F01C7D6D27}"/>
    <cellStyle name="20% - Акцент5" xfId="170" xr:uid="{E1142975-7A78-4802-BB26-05E69F33DDE0}"/>
    <cellStyle name="20% - Акцент5 2" xfId="171" xr:uid="{F26E303C-79E2-484D-BD0E-0036287BE7B0}"/>
    <cellStyle name="20% - Акцент5 2 2" xfId="172" xr:uid="{11F4D298-AFAF-4D7A-A29E-EED3A3117E7B}"/>
    <cellStyle name="20% - Акцент5 2 2 2" xfId="173" xr:uid="{DD18ADD4-80E2-4CF4-94DA-3ED479AC2431}"/>
    <cellStyle name="20% - Акцент5 2 2 3" xfId="174" xr:uid="{6DDD56E3-EAFF-42A6-99E7-3D20DDDB52B7}"/>
    <cellStyle name="20% - Акцент5 2 2 4" xfId="175" xr:uid="{6B3E6F70-DED0-41B8-91D4-278D433C47EE}"/>
    <cellStyle name="20% - Акцент5 2 3" xfId="176" xr:uid="{44841C13-67FA-44B8-B2A0-8B2DD107750B}"/>
    <cellStyle name="20% - Акцент5 2 4" xfId="177" xr:uid="{D97CBFC9-EB6A-408C-B707-8974C56C4A02}"/>
    <cellStyle name="20% - Акцент5 2 5" xfId="178" xr:uid="{54E18476-E972-4023-AB33-BA26AB023E4D}"/>
    <cellStyle name="20% - Акцент5 3" xfId="179" xr:uid="{A2B359E9-F2F5-4345-B8D4-8C04DA69A6AD}"/>
    <cellStyle name="20% - Акцент5 3 2" xfId="180" xr:uid="{F5DE89AF-1789-4F4E-AC77-C910A909613C}"/>
    <cellStyle name="20% - Акцент5 3 2 2" xfId="181" xr:uid="{D12A6626-8024-42CE-A0AA-ACD8D6186E7D}"/>
    <cellStyle name="20% - Акцент5 3 2 3" xfId="182" xr:uid="{953DA1DA-9B89-47D9-9230-02D60A819DD6}"/>
    <cellStyle name="20% - Акцент5 3 2 4" xfId="183" xr:uid="{D42C8016-42E7-4F3B-A9DD-6A86B300D4E5}"/>
    <cellStyle name="20% - Акцент5 3 3" xfId="184" xr:uid="{7780DB6B-DB3B-48AF-913D-52C6ED4307CA}"/>
    <cellStyle name="20% - Акцент5 3 4" xfId="185" xr:uid="{5050C82B-0576-4F7D-B332-1E3AF49D857A}"/>
    <cellStyle name="20% - Акцент5 3 5" xfId="186" xr:uid="{CD98F84D-AC10-4A94-B433-9E3734439679}"/>
    <cellStyle name="20% - Акцент5 4" xfId="187" xr:uid="{47A2B634-BF12-4FF3-B414-4C7806DFFE88}"/>
    <cellStyle name="20% - Акцент5 4 2" xfId="188" xr:uid="{43603505-1584-4306-B0DC-645C8E471EFE}"/>
    <cellStyle name="20% - Акцент5 4 2 2" xfId="189" xr:uid="{2E92C60F-D8AF-4727-B264-CF86C26E89AF}"/>
    <cellStyle name="20% - Акцент5 4 2 3" xfId="190" xr:uid="{DD2B06CD-0F2F-444F-9164-9A032C8F39C7}"/>
    <cellStyle name="20% - Акцент5 4 2 4" xfId="191" xr:uid="{E3072881-749B-407C-A543-3F4C5DD0AFD7}"/>
    <cellStyle name="20% - Акцент5 4 3" xfId="192" xr:uid="{EE91B469-817B-415E-8FDF-03BACDB6713D}"/>
    <cellStyle name="20% - Акцент5 4 4" xfId="193" xr:uid="{8C1B14A0-3A82-4B0C-B2A8-54D6A05F85B3}"/>
    <cellStyle name="20% - Акцент5 4 5" xfId="194" xr:uid="{A4938EEA-44F3-4995-BC44-E4B6D9983F3E}"/>
    <cellStyle name="20% - Акцент5 5" xfId="195" xr:uid="{58A92EE8-7B85-4A9A-B6BA-24B4F6E4E164}"/>
    <cellStyle name="20% - Акцент5 5 2" xfId="196" xr:uid="{DAA9FD4E-E6AC-4A2E-A0FB-31B803F71696}"/>
    <cellStyle name="20% - Акцент5 5 2 2" xfId="197" xr:uid="{CD51B894-D504-4BC3-8C7D-07D484BA1C25}"/>
    <cellStyle name="20% - Акцент5 5 2 3" xfId="198" xr:uid="{FBB79E34-34F3-41AA-986B-5EF3F551370B}"/>
    <cellStyle name="20% - Акцент5 5 3" xfId="199" xr:uid="{DC60EFFA-27F3-4CD1-9EFE-7999DD84AD07}"/>
    <cellStyle name="20% - Акцент5 5 4" xfId="200" xr:uid="{E54C8004-4E79-4D57-9DBD-4C8762DFD3C3}"/>
    <cellStyle name="20% - Акцент5 5 5" xfId="201" xr:uid="{E0164CF7-88A4-463D-B64F-7E799E866399}"/>
    <cellStyle name="20% - Акцент5 6" xfId="202" xr:uid="{C94A2306-5378-42AD-8EF1-337D9B51B2FC}"/>
    <cellStyle name="20% - Акцент5 6 2" xfId="203" xr:uid="{37E223FE-AE40-4269-9EE6-16ED77B4D137}"/>
    <cellStyle name="20% - Акцент5 6 3" xfId="204" xr:uid="{AAC78DEB-F215-4FF5-B3EB-509AB2734D01}"/>
    <cellStyle name="20% - Акцент5 7" xfId="205" xr:uid="{4BE35AA0-7DC8-483A-A357-3B24D7F94022}"/>
    <cellStyle name="20% - Акцент5 8" xfId="206" xr:uid="{68D3C5A3-601A-49E8-8D0D-777BC748C79B}"/>
    <cellStyle name="20% - Акцент5 9" xfId="207" xr:uid="{2CFAC00E-90C5-485A-A76D-AF2B7CD4EFF8}"/>
    <cellStyle name="20% - Акцент6" xfId="208" xr:uid="{67B9DD86-44DD-4895-8261-ACDF11B918E9}"/>
    <cellStyle name="20% - Акцент6 10" xfId="209" xr:uid="{749DA00F-DDC1-43BE-BCF4-41972830A8A0}"/>
    <cellStyle name="20% - Акцент6 2" xfId="210" xr:uid="{3BD42801-21CD-4645-9805-D0BFA16EAC0D}"/>
    <cellStyle name="20% — акцент6 2" xfId="211" xr:uid="{AF165CC9-4653-44D8-8E8A-06824212A489}"/>
    <cellStyle name="20% - Акцент6 2 2" xfId="212" xr:uid="{E8C2477B-8166-468E-9A3B-1224F96FF6FD}"/>
    <cellStyle name="20% - Акцент6 2 2 2" xfId="213" xr:uid="{09D19938-4A29-447E-92D8-0B92751C128C}"/>
    <cellStyle name="20% - Акцент6 2 2 3" xfId="214" xr:uid="{2C3AF629-CFB1-4094-81AA-A52FAB60BE4A}"/>
    <cellStyle name="20% - Акцент6 2 2 4" xfId="215" xr:uid="{6BD61E11-9D21-40C7-BB36-92C22E206641}"/>
    <cellStyle name="20% - Акцент6 2 3" xfId="216" xr:uid="{901B827C-0F51-4244-8AF1-3DCEA808CCF4}"/>
    <cellStyle name="20% - Акцент6 2 4" xfId="217" xr:uid="{B14E5648-3B68-4A64-A7B6-DB6DB9C46AAA}"/>
    <cellStyle name="20% - Акцент6 2 5" xfId="218" xr:uid="{B2DDEDA2-8669-44D6-ACD1-494EB808E758}"/>
    <cellStyle name="20% - Акцент6 2 6" xfId="219" xr:uid="{E56D0CBF-7404-458F-B486-490E5DD34B99}"/>
    <cellStyle name="20% - Акцент6 2 7" xfId="220" xr:uid="{66522345-7D8E-4D2E-A60B-CAFFC2832B83}"/>
    <cellStyle name="20% - Акцент6 3" xfId="221" xr:uid="{8899488E-F161-4D04-8680-08F78BEA45EB}"/>
    <cellStyle name="20% - Акцент6 3 2" xfId="222" xr:uid="{4B6B23EE-766D-4BB7-8EB1-67983EAE5576}"/>
    <cellStyle name="20% - Акцент6 3 2 2" xfId="223" xr:uid="{F7F08003-A28B-41B6-84DE-DF032A999544}"/>
    <cellStyle name="20% - Акцент6 3 2 3" xfId="224" xr:uid="{8618E000-59A6-4BBF-B0E3-5C2AB003680C}"/>
    <cellStyle name="20% - Акцент6 3 2 4" xfId="225" xr:uid="{F9E7C378-99EE-440F-8B34-0D579613E850}"/>
    <cellStyle name="20% - Акцент6 3 3" xfId="226" xr:uid="{034D2D02-60D3-46E1-B86F-89B97D40C748}"/>
    <cellStyle name="20% - Акцент6 3 4" xfId="227" xr:uid="{ABE91C96-0914-495F-9C09-275DA8395105}"/>
    <cellStyle name="20% - Акцент6 3 5" xfId="228" xr:uid="{2DEA68BC-380E-4634-9445-44A00BFCF982}"/>
    <cellStyle name="20% - Акцент6 4" xfId="229" xr:uid="{045241EE-F894-4ACF-833D-158E156FF341}"/>
    <cellStyle name="20% - Акцент6 4 2" xfId="230" xr:uid="{073E1511-00D0-4330-BA42-3D27B784C029}"/>
    <cellStyle name="20% - Акцент6 4 2 2" xfId="231" xr:uid="{00B455CF-FAC5-48AF-A776-37A22A460A50}"/>
    <cellStyle name="20% - Акцент6 4 2 3" xfId="232" xr:uid="{4CA1F4BD-28DC-45D2-9460-DF45708C7DB2}"/>
    <cellStyle name="20% - Акцент6 4 2 4" xfId="233" xr:uid="{81083845-57C1-413C-AA72-0D13C337928A}"/>
    <cellStyle name="20% - Акцент6 4 3" xfId="234" xr:uid="{CA3D739D-3F43-488B-BABF-80F45B855E28}"/>
    <cellStyle name="20% - Акцент6 4 4" xfId="235" xr:uid="{A850D803-399F-4ADA-AF54-C233D8EF7731}"/>
    <cellStyle name="20% - Акцент6 4 5" xfId="236" xr:uid="{E8C8455F-B6AF-480C-A093-71F1CE83EA1E}"/>
    <cellStyle name="20% - Акцент6 5" xfId="237" xr:uid="{CE58A7D2-7DCC-4855-B260-E3D75C50C901}"/>
    <cellStyle name="20% - Акцент6 5 2" xfId="238" xr:uid="{9397588A-8558-4CB6-9358-4C6FA9861543}"/>
    <cellStyle name="20% - Акцент6 5 2 2" xfId="239" xr:uid="{8B97A24F-F222-4BA6-ADD3-A29C9781F095}"/>
    <cellStyle name="20% - Акцент6 5 2 3" xfId="240" xr:uid="{457612C9-3F96-486B-B962-2E8A17602D1E}"/>
    <cellStyle name="20% - Акцент6 5 3" xfId="241" xr:uid="{BDBF6D31-264A-4D05-80C4-F5A1A78AB31D}"/>
    <cellStyle name="20% - Акцент6 5 4" xfId="242" xr:uid="{8485CCAF-DDAF-4F6E-83DA-72FF0A69B264}"/>
    <cellStyle name="20% - Акцент6 5 5" xfId="243" xr:uid="{FA5DC6E9-BE22-4E66-8D6E-73DDCCBB07C7}"/>
    <cellStyle name="20% - Акцент6 6" xfId="244" xr:uid="{189951B7-1BDC-4D90-8849-36C4EBBC47BF}"/>
    <cellStyle name="20% - Акцент6 6 2" xfId="245" xr:uid="{BAA02EE2-F6C7-44EF-9850-A2409F5EFC1A}"/>
    <cellStyle name="20% - Акцент6 6 3" xfId="246" xr:uid="{15C4539F-0225-4578-841F-A79B04185E3F}"/>
    <cellStyle name="20% - Акцент6 7" xfId="247" xr:uid="{5B87533F-E0A2-4260-B1AA-93C750339A55}"/>
    <cellStyle name="20% - Акцент6 8" xfId="248" xr:uid="{94F855ED-A961-4528-97DF-653FD6ABABB1}"/>
    <cellStyle name="20% - Акцент6 9" xfId="249" xr:uid="{4B48DD7B-0B75-4B05-ACFB-6083D767506F}"/>
    <cellStyle name="20% - 强调文字颜色 1 2" xfId="250" xr:uid="{F39C9BA6-E147-4A14-AF2F-7C3BE9983DF8}"/>
    <cellStyle name="20% - 强调文字颜色 1 2 2" xfId="9505" xr:uid="{8B2558DD-F232-421E-9843-FB31A10800EA}"/>
    <cellStyle name="20% - 强调文字颜色 1 2 2 2" xfId="9504" xr:uid="{3DB2DA36-F659-4C70-850C-4B7BFBE8F459}"/>
    <cellStyle name="20% - 强调文字颜色 1 2 3" xfId="9503" xr:uid="{ADDA1A80-7A9A-4DF8-8446-5F422B5A3FF1}"/>
    <cellStyle name="20% - 强调文字颜色 1 2 3 2" xfId="9501" xr:uid="{2A445F74-BE49-4A74-A500-14E966C954E2}"/>
    <cellStyle name="20% - 强调文字颜色 1 2 4" xfId="9502" xr:uid="{F8DF298B-5A0B-49CA-8ACC-6C4008C8B648}"/>
    <cellStyle name="20% - 强调文字颜色 1 2 4 2" xfId="9506" xr:uid="{E1D10382-E2A9-4215-8CC2-FE9BD7A841E1}"/>
    <cellStyle name="20% - 强调文字颜色 1 2 5" xfId="9507" xr:uid="{8004D198-C14E-4CEB-AC24-F833CF616F21}"/>
    <cellStyle name="20% - 强调文字颜色 1 2 5 2" xfId="9508" xr:uid="{F14C7509-A2BD-4584-AE6E-FC694B43BC5C}"/>
    <cellStyle name="20% - 强调文字颜色 1 2 6" xfId="9509" xr:uid="{F0270239-7850-420F-8606-2B42C05826B4}"/>
    <cellStyle name="20% - 强调文字颜色 1 2 6 2" xfId="9510" xr:uid="{6F4F9021-0DD1-4DFD-8B60-A2977560E093}"/>
    <cellStyle name="20% - 强调文字颜色 1 2 7" xfId="9511" xr:uid="{41B80443-86DD-4902-89E5-DC4BFD783D58}"/>
    <cellStyle name="20% - 强调文字颜色 1 2 7 2" xfId="9512" xr:uid="{2FD80C6A-25DC-4514-9ABB-3A5830DD7DE1}"/>
    <cellStyle name="20% - 强调文字颜色 1 3" xfId="251" xr:uid="{0066F188-1B4B-4C0D-BB61-12F658090C0D}"/>
    <cellStyle name="20% - 强调文字颜色 1 3 2" xfId="9513" xr:uid="{EF984FB9-39BF-4698-9E75-17FE6E0AA2FA}"/>
    <cellStyle name="20% - 强调文字颜色 1 3 2 16 2" xfId="9514" xr:uid="{171E9A4C-FF33-422B-B7BF-F1551E597CAB}"/>
    <cellStyle name="20% - 强调文字颜色 1 3 2 2" xfId="9515" xr:uid="{8F2E431B-2E65-4D67-98A6-35800772FDDF}"/>
    <cellStyle name="20% - 强调文字颜色 1 3 3" xfId="9516" xr:uid="{AC693D6D-F511-45B2-9206-AC64E29387F3}"/>
    <cellStyle name="20% - 强调文字颜色 1 3 3 2" xfId="9517" xr:uid="{5F52D680-0207-4360-BB83-5ACF0DDDFF71}"/>
    <cellStyle name="20% - 强调文字颜色 1 3 4" xfId="9518" xr:uid="{2813C4D1-E673-4141-AE20-E8FCBF87F3FA}"/>
    <cellStyle name="20% - 强调文字颜色 1 3 4 2" xfId="9519" xr:uid="{87B76E48-AD04-400E-9882-1FBAAD589073}"/>
    <cellStyle name="20% - 强调文字颜色 1 3 5" xfId="9520" xr:uid="{85B0704A-79CA-4CF0-85A2-DC0DF8203D3C}"/>
    <cellStyle name="20% - 强调文字颜色 1 3 5 2" xfId="9521" xr:uid="{6C3C2D11-9DE2-4974-8C35-F5546671FC50}"/>
    <cellStyle name="20% - 强调文字颜色 1 3 6" xfId="9522" xr:uid="{DFB3E8A8-63D5-4EF8-BE33-D0520492236F}"/>
    <cellStyle name="20% - 强调文字颜色 1 3 6 2" xfId="9523" xr:uid="{F8261C09-5D78-437C-9F57-A9CFD27F79BB}"/>
    <cellStyle name="20% - 强调文字颜色 1 3 7" xfId="9524" xr:uid="{AC45313E-D3E0-49B8-A128-3E070F0E9B86}"/>
    <cellStyle name="20% - 强调文字颜色 1 4" xfId="9525" xr:uid="{270A4335-33AD-4390-BB1A-213E733ADF02}"/>
    <cellStyle name="20% - 强调文字颜色 1 4 2" xfId="9526" xr:uid="{2B8C5362-0909-4313-A1CF-10DD1A649D3F}"/>
    <cellStyle name="20% - 强调文字颜色 1 5" xfId="9527" xr:uid="{CCC46C68-0E74-41FD-8BE2-6A5CF1FACA50}"/>
    <cellStyle name="20% - 强调文字颜色 1 5 2" xfId="9528" xr:uid="{AC7E0C6F-B615-4F86-AA0D-551B820CDD52}"/>
    <cellStyle name="20% - 强调文字颜色 2 2" xfId="252" xr:uid="{F82ED664-5D27-4765-BC98-04AF3504B6D3}"/>
    <cellStyle name="20% - 强调文字颜色 2 2 2" xfId="9529" xr:uid="{4ED650A0-4FF6-4F78-9888-14ECF60B7FC3}"/>
    <cellStyle name="20% - 强调文字颜色 2 2 2 2" xfId="9530" xr:uid="{FC66F899-C5F3-410A-818E-A980D476B54C}"/>
    <cellStyle name="20% - 强调文字颜色 2 2 3" xfId="9531" xr:uid="{2016C143-B687-4B4A-9247-09202E40F0A0}"/>
    <cellStyle name="20% - 强调文字颜色 2 2 3 2" xfId="9532" xr:uid="{8325D7D2-6D10-4A5D-A66E-95658CB36F6C}"/>
    <cellStyle name="20% - 强调文字颜色 2 2 4" xfId="9533" xr:uid="{DE805A5A-1EE2-48EF-AD75-5A4D2808654C}"/>
    <cellStyle name="20% - 强调文字颜色 2 2 4 2" xfId="9534" xr:uid="{DBBA77C9-D699-4783-9ED9-D7BA5D9FA633}"/>
    <cellStyle name="20% - 强调文字颜色 2 2 5" xfId="9535" xr:uid="{E1F817A3-6FB0-4AB0-AC46-E56FE7A3058D}"/>
    <cellStyle name="20% - 强调文字颜色 2 2 5 2" xfId="9536" xr:uid="{F2DB4533-D964-49AE-BFD7-146B02795389}"/>
    <cellStyle name="20% - 强调文字颜色 2 2 6" xfId="9537" xr:uid="{8DA8470A-962C-4757-9093-85D9D0021815}"/>
    <cellStyle name="20% - 强调文字颜色 2 2 6 2" xfId="9538" xr:uid="{A69FDE86-C387-4CA9-AE14-9DAF9A00296D}"/>
    <cellStyle name="20% - 强调文字颜色 2 2 7" xfId="9539" xr:uid="{EA50058D-C4AA-4B15-B692-635B40CF5A63}"/>
    <cellStyle name="20% - 强调文字颜色 2 2 7 2" xfId="9540" xr:uid="{2FA09D7C-610E-4CE2-8DA1-8B34703E2817}"/>
    <cellStyle name="20% - 强调文字颜色 2 3" xfId="253" xr:uid="{A7D5E42A-D96D-43A9-ACA1-362E18082622}"/>
    <cellStyle name="20% - 强调文字颜色 2 3 2" xfId="9541" xr:uid="{F6586C33-643E-4161-9016-D4D23A6A7091}"/>
    <cellStyle name="20% - 强调文字颜色 2 3 2 2" xfId="9542" xr:uid="{A9686119-28A3-4721-99FC-2D3A8DE0D0CA}"/>
    <cellStyle name="20% - 强调文字颜色 2 3 3" xfId="9543" xr:uid="{5E78B7E6-E56B-4EE3-9B8C-094F4719F301}"/>
    <cellStyle name="20% - 强调文字颜色 2 3 3 2" xfId="9544" xr:uid="{DAED1980-42DE-4ED0-A85B-8D326E77DB19}"/>
    <cellStyle name="20% - 强调文字颜色 2 3 4" xfId="9545" xr:uid="{9061DE9B-0A95-4C06-9CB5-F7082C66D3D1}"/>
    <cellStyle name="20% - 强调文字颜色 2 3 4 2" xfId="9546" xr:uid="{55A0D899-BD5F-4279-BAF1-E1B33E4C6F81}"/>
    <cellStyle name="20% - 强调文字颜色 2 3 5" xfId="9547" xr:uid="{EE5B95E4-DBA5-4CB2-8478-CE4CCCB7CE7B}"/>
    <cellStyle name="20% - 强调文字颜色 2 3 5 2" xfId="9548" xr:uid="{94728AC4-9FB4-4695-A450-B8636D946AAB}"/>
    <cellStyle name="20% - 强调文字颜色 2 3 6" xfId="9549" xr:uid="{144FAF9E-0B67-4A19-B952-23DECD325A54}"/>
    <cellStyle name="20% - 强调文字颜色 2 3 6 2" xfId="9550" xr:uid="{7086AB1C-450E-45C5-8C6F-ABE0B9860684}"/>
    <cellStyle name="20% - 强调文字颜色 2 3 7" xfId="9551" xr:uid="{0E8FD36C-07CE-4A0B-90F1-BAF4A60E7591}"/>
    <cellStyle name="20% - 强调文字颜色 2 30" xfId="9552" xr:uid="{AC659320-1556-4430-AE1A-CFB47A81B002}"/>
    <cellStyle name="20% - 强调文字颜色 2 4" xfId="9553" xr:uid="{11DED052-71BB-407E-8D45-66527B3EA374}"/>
    <cellStyle name="20% - 强调文字颜色 2 4 2" xfId="9554" xr:uid="{9CEF6300-BA15-4D31-8B7D-A90147D61C0F}"/>
    <cellStyle name="20% - 强调文字颜色 2 5" xfId="9555" xr:uid="{14DD35AD-94C3-4CB0-99FB-75AFB896C901}"/>
    <cellStyle name="20% - 强调文字颜色 2 5 2" xfId="9556" xr:uid="{5262B841-99D9-4114-A5F4-C217C14D7CA0}"/>
    <cellStyle name="20% - 强调文字颜色 3 2" xfId="254" xr:uid="{7828BD14-FD6C-415E-A50B-BD133EC414A3}"/>
    <cellStyle name="20% - 强调文字颜色 3 2 2" xfId="9557" xr:uid="{EE8A9B36-8BB3-47A0-8DD6-C1A20FC200C7}"/>
    <cellStyle name="20% - 强调文字颜色 3 2 2 2" xfId="9558" xr:uid="{46A8F403-8B9F-4D2C-98D6-CF46F364CB25}"/>
    <cellStyle name="20% - 强调文字颜色 3 2 3" xfId="9559" xr:uid="{3F63C152-BF89-45EB-9E43-D2F0D7E57DD9}"/>
    <cellStyle name="20% - 强调文字颜色 3 2 3 2" xfId="9560" xr:uid="{1ABADF65-6793-4E9B-B364-CB8065502AA1}"/>
    <cellStyle name="20% - 强调文字颜色 3 2 4" xfId="9561" xr:uid="{9FE044C0-3A61-4F66-8DF2-FDB9B58EAAB8}"/>
    <cellStyle name="20% - 强调文字颜色 3 2 4 2" xfId="9562" xr:uid="{1B0BD28C-CABC-4582-9E23-CB8D3DFA8B81}"/>
    <cellStyle name="20% - 强调文字颜色 3 2 5" xfId="9563" xr:uid="{277EEC23-2331-4312-B7D2-09F18FA9D35B}"/>
    <cellStyle name="20% - 强调文字颜色 3 2 5 2" xfId="9564" xr:uid="{0044C853-271C-4238-9E43-3185ACB53F34}"/>
    <cellStyle name="20% - 强调文字颜色 3 2 6" xfId="9565" xr:uid="{B1284E70-5B6D-4B2F-87FC-F666CC4C0085}"/>
    <cellStyle name="20% - 强调文字颜色 3 2 6 2" xfId="9566" xr:uid="{8FD27F81-2F89-4F24-A582-1443C1E9E2D3}"/>
    <cellStyle name="20% - 强调文字颜色 3 2 7" xfId="9567" xr:uid="{94A9865B-B689-4ACE-BF11-5FFA99F6ABF3}"/>
    <cellStyle name="20% - 强调文字颜色 3 2 7 2" xfId="9568" xr:uid="{5402F2BA-04FF-430F-BC20-16CD2AC4559B}"/>
    <cellStyle name="20% - 强调文字颜色 3 3" xfId="255" xr:uid="{DC6820E9-6525-4AC4-B356-328A1E752880}"/>
    <cellStyle name="20% - 强调文字颜色 3 3 2" xfId="9569" xr:uid="{1927D8F4-AE08-4E8E-96F0-0989C8313081}"/>
    <cellStyle name="20% - 强调文字颜色 3 3 2 2" xfId="9570" xr:uid="{9D68169C-5E3C-485F-A53B-7023EFFA5E79}"/>
    <cellStyle name="20% - 强调文字颜色 3 3 3" xfId="9571" xr:uid="{80355E98-92F1-44E5-A97A-8F21A1CCD947}"/>
    <cellStyle name="20% - 强调文字颜色 3 3 3 2" xfId="9572" xr:uid="{9ED85FD6-5B33-4F25-9004-6D876260AC2A}"/>
    <cellStyle name="20% - 强调文字颜色 3 3 4" xfId="9573" xr:uid="{A43979C9-DEBB-4026-A835-A1D96DED825F}"/>
    <cellStyle name="20% - 强调文字颜色 3 3 4 2" xfId="9574" xr:uid="{E096BC2A-0EB9-4D75-9A07-5085EDA31443}"/>
    <cellStyle name="20% - 强调文字颜色 3 3 5" xfId="9575" xr:uid="{BF0795C5-57AE-4631-92A5-F12A308D2FBD}"/>
    <cellStyle name="20% - 强调文字颜色 3 3 5 2" xfId="9576" xr:uid="{FC35954E-3D27-4127-834D-68536402F5E5}"/>
    <cellStyle name="20% - 强调文字颜色 3 3 6" xfId="9577" xr:uid="{62373935-4031-403E-AA0A-2D3603C47FF1}"/>
    <cellStyle name="20% - 强调文字颜色 3 3 6 2" xfId="9578" xr:uid="{C3CFDE67-07C2-4F84-9A30-0BF68967FDC5}"/>
    <cellStyle name="20% - 强调文字颜色 3 3 7" xfId="9579" xr:uid="{E27EB38F-45C8-4266-86B6-4916009C9FF8}"/>
    <cellStyle name="20% - 强调文字颜色 3 4" xfId="9580" xr:uid="{F86D7597-0A73-4041-85A2-95FDC09EAB11}"/>
    <cellStyle name="20% - 强调文字颜色 3 4 2" xfId="9581" xr:uid="{80B22307-E801-40FF-AE0F-925084B3C6B3}"/>
    <cellStyle name="20% - 强调文字颜色 3 5" xfId="9582" xr:uid="{73831EBE-F0D2-451A-BB3E-6113DE516764}"/>
    <cellStyle name="20% - 强调文字颜色 3 5 2" xfId="9583" xr:uid="{98FB720A-9E61-4A8E-B99D-EA3235DED224}"/>
    <cellStyle name="20% - 强调文字颜色 4 2" xfId="256" xr:uid="{8AD3C3EC-70E1-4F21-8D4B-5609472E5E7B}"/>
    <cellStyle name="20% - 强调文字颜色 4 2 2" xfId="9584" xr:uid="{4A296851-D60F-4B2D-96F2-20CC72024CF4}"/>
    <cellStyle name="20% - 强调文字颜色 4 2 2 2" xfId="9585" xr:uid="{811B4FC8-50F7-4DFD-B0E1-B38269C2ACA1}"/>
    <cellStyle name="20% - 强调文字颜色 4 2 3" xfId="9586" xr:uid="{0F043F41-BC3F-4214-899E-1AE50E5DFD2E}"/>
    <cellStyle name="20% - 强调文字颜色 4 2 3 2" xfId="9587" xr:uid="{217BF49C-C835-4CFC-8F77-3A0300B4AD5F}"/>
    <cellStyle name="20% - 强调文字颜色 4 2 4" xfId="9588" xr:uid="{A65ABEB2-1DEB-4672-9D2C-04B0847A11E9}"/>
    <cellStyle name="20% - 强调文字颜色 4 2 4 2" xfId="9589" xr:uid="{1CF7FDA6-62D8-4227-B1BE-CA5729637A44}"/>
    <cellStyle name="20% - 强调文字颜色 4 2 5" xfId="9590" xr:uid="{B5308555-EBB3-4F3D-A7DB-AEC0CED457D4}"/>
    <cellStyle name="20% - 强调文字颜色 4 2 5 2" xfId="9591" xr:uid="{BB5818C3-179A-4C59-A400-BB31DE66E990}"/>
    <cellStyle name="20% - 强调文字颜色 4 2 6" xfId="9592" xr:uid="{BDA9D0CA-7A9B-4833-AC24-4AA64A1936AD}"/>
    <cellStyle name="20% - 强调文字颜色 4 2 6 2" xfId="9593" xr:uid="{5CE7A7B8-91CC-42AB-90E6-1876EC07A193}"/>
    <cellStyle name="20% - 强调文字颜色 4 2 7" xfId="9594" xr:uid="{9F8269ED-6220-45D0-83A5-2DE76126C17F}"/>
    <cellStyle name="20% - 强调文字颜色 4 2 7 2" xfId="9595" xr:uid="{1A4E711D-BE0B-4021-A16A-E6DD214EF0BC}"/>
    <cellStyle name="20% - 强调文字颜色 4 22" xfId="9596" xr:uid="{0195A74C-9C96-4A59-9FF1-6E50E22E74D5}"/>
    <cellStyle name="20% - 强调文字颜色 4 3" xfId="257" xr:uid="{E3C3DF39-D916-4A22-B7B7-7DBA8811EE6C}"/>
    <cellStyle name="20% - 强调文字颜色 4 3 2" xfId="9597" xr:uid="{5A977016-CAC5-49F2-80C3-E7864085D8BE}"/>
    <cellStyle name="20% - 强调文字颜色 4 3 2 2" xfId="9598" xr:uid="{43868C74-3305-437C-A02A-4CC00B8F2658}"/>
    <cellStyle name="20% - 强调文字颜色 4 3 3" xfId="9599" xr:uid="{A994D003-9B56-4248-B146-B3FC3A0D6A46}"/>
    <cellStyle name="20% - 强调文字颜色 4 3 3 2" xfId="9600" xr:uid="{22F851DC-2061-4186-8718-7C704435E84A}"/>
    <cellStyle name="20% - 强调文字颜色 4 3 4" xfId="9601" xr:uid="{6BCB9AA0-B09C-4C72-9DCD-5DE89291EA9D}"/>
    <cellStyle name="20% - 强调文字颜色 4 3 4 2" xfId="9602" xr:uid="{60D22C7E-1784-48F9-B2BC-B8BFA7359F29}"/>
    <cellStyle name="20% - 强调文字颜色 4 3 5" xfId="9603" xr:uid="{8DA356F9-7F89-44EB-96A8-B9BDC3CA08EF}"/>
    <cellStyle name="20% - 强调文字颜色 4 3 5 2" xfId="9604" xr:uid="{AC4ABC46-AA02-43B2-9296-8F4CBD60A288}"/>
    <cellStyle name="20% - 强调文字颜色 4 3 6" xfId="9605" xr:uid="{F84ED2ED-6A1F-4DCF-99F0-D1EC381DDCCC}"/>
    <cellStyle name="20% - 强调文字颜色 4 3 6 2" xfId="9606" xr:uid="{A56831FF-8C79-4922-8815-988FEFC335E5}"/>
    <cellStyle name="20% - 强调文字颜色 4 3 7" xfId="9607" xr:uid="{85352836-BD10-4D82-92A1-997106FA1B0D}"/>
    <cellStyle name="20% - 强调文字颜色 4 4" xfId="9608" xr:uid="{2ED780E4-741C-4130-8530-0C07E617E206}"/>
    <cellStyle name="20% - 强调文字颜色 4 4 2" xfId="9609" xr:uid="{A72347A9-BFB8-4F9C-B340-646FCBFA478C}"/>
    <cellStyle name="20% - 强调文字颜色 4 5" xfId="9610" xr:uid="{019F0E78-2F22-4408-8502-2FBE174360E0}"/>
    <cellStyle name="20% - 强调文字颜色 4 5 2" xfId="9611" xr:uid="{5F93701A-D65F-4D92-99E1-B17D41735C23}"/>
    <cellStyle name="20% - 强调文字颜色 4 5 9" xfId="9612" xr:uid="{9A456575-F432-4786-A322-B27018C949E8}"/>
    <cellStyle name="20% - 强调文字颜色 4 6 11" xfId="9613" xr:uid="{EECBD881-AD94-4D56-848A-8DB5CED6E975}"/>
    <cellStyle name="20% - 强调文字颜色 5 2" xfId="258" xr:uid="{266088FD-4139-40AE-9DA1-9B86E3264EF5}"/>
    <cellStyle name="20% - 强调文字颜色 5 2 2" xfId="9614" xr:uid="{986B1552-9A6E-4020-81F4-00409D615AA0}"/>
    <cellStyle name="20% - 强调文字颜色 5 2 2 2" xfId="9615" xr:uid="{52BCE6BF-0661-431B-8E62-68D4B23EDE96}"/>
    <cellStyle name="20% - 强调文字颜色 5 2 3" xfId="9616" xr:uid="{9B0B95DA-AD6F-46C5-96D7-86ED9B3E1DCD}"/>
    <cellStyle name="20% - 强调文字颜色 5 2 3 2" xfId="9617" xr:uid="{F66CB979-0CED-4501-8F0C-DE0E9C709D38}"/>
    <cellStyle name="20% - 强调文字颜色 5 2 4" xfId="9618" xr:uid="{50A70FAF-6A2E-4E78-A4D7-DD8EA21B4DA3}"/>
    <cellStyle name="20% - 强调文字颜色 5 2 4 2" xfId="9619" xr:uid="{0D579084-ABF3-4000-9F04-3AE1E4A05A68}"/>
    <cellStyle name="20% - 强调文字颜色 5 2 5" xfId="9620" xr:uid="{5191EB51-868F-486F-A625-3D97D6E4D602}"/>
    <cellStyle name="20% - 强调文字颜色 5 2 5 2" xfId="9621" xr:uid="{5F4F8B20-34F1-4F9A-80E6-ACC25D9CEA2D}"/>
    <cellStyle name="20% - 强调文字颜色 5 2 6" xfId="9622" xr:uid="{8D324380-9F15-4AFC-9805-7C5E7DC9EC37}"/>
    <cellStyle name="20% - 强调文字颜色 5 2 6 2" xfId="9623" xr:uid="{DB04E16A-EFEB-4224-B49F-C4EE2EB6CD30}"/>
    <cellStyle name="20% - 强调文字颜色 5 2 7" xfId="9624" xr:uid="{75CBE779-D1CA-422F-A1D4-DFF001A40E3D}"/>
    <cellStyle name="20% - 强调文字颜色 5 2 7 2" xfId="9625" xr:uid="{DB4D3AFD-D607-4B01-A897-B22499FF43B9}"/>
    <cellStyle name="20% - 强调文字颜色 5 3" xfId="259" xr:uid="{3A5B959C-9044-479D-9B96-85C387BB89EF}"/>
    <cellStyle name="20% - 强调文字颜色 5 3 2" xfId="9626" xr:uid="{CE9F4CE3-F022-485B-8BBE-678DF28C079C}"/>
    <cellStyle name="20% - 强调文字颜色 5 3 2 2" xfId="9627" xr:uid="{182A40FC-7BCA-4082-864F-FF6B9F1B5333}"/>
    <cellStyle name="20% - 强调文字颜色 5 3 3" xfId="9628" xr:uid="{D4835FF0-D58A-471F-A8A2-82E2A6AAF898}"/>
    <cellStyle name="20% - 强调文字颜色 5 3 3 2" xfId="9629" xr:uid="{49F90A62-781B-4DF1-A538-7D3052700A7C}"/>
    <cellStyle name="20% - 强调文字颜色 5 3 4" xfId="9630" xr:uid="{C833C486-88DC-4B17-A91D-1D117263CB24}"/>
    <cellStyle name="20% - 强调文字颜色 5 3 4 2" xfId="9631" xr:uid="{EA33ADEF-FFDA-4550-AADA-BA9CF55B79BD}"/>
    <cellStyle name="20% - 强调文字颜色 5 3 5" xfId="9632" xr:uid="{781FC83F-088A-43A5-8254-6D1A211A114F}"/>
    <cellStyle name="20% - 强调文字颜色 5 3 5 2" xfId="9633" xr:uid="{E7C55224-4DF5-432E-8579-33C5F2F34040}"/>
    <cellStyle name="20% - 强调文字颜色 5 3 6" xfId="9634" xr:uid="{3AC37E4C-86EA-4A1A-BEA4-C8039687B4A4}"/>
    <cellStyle name="20% - 强调文字颜色 5 3 6 2" xfId="9635" xr:uid="{1E66A24C-C70F-4337-9A38-26A12F3790A4}"/>
    <cellStyle name="20% - 强调文字颜色 5 3 7" xfId="9636" xr:uid="{919C7517-30BC-44A5-AD33-8129EBED414C}"/>
    <cellStyle name="20% - 强调文字颜色 5 4" xfId="9637" xr:uid="{D766C6E1-2F6C-4720-A33B-C19CCF986B64}"/>
    <cellStyle name="20% - 强调文字颜色 5 4 2" xfId="9638" xr:uid="{FA5D2F4C-3D27-49BF-8E83-D4FA4542E7CD}"/>
    <cellStyle name="20% - 强调文字颜色 5 5" xfId="9639" xr:uid="{15EF94C1-24F1-40CF-AF3D-AB0B421B0B31}"/>
    <cellStyle name="20% - 强调文字颜色 5 5 2" xfId="9640" xr:uid="{E7AB20AF-F42D-4B6E-B563-83AEBFFCEDC2}"/>
    <cellStyle name="20% - 强调文字颜色 6 2" xfId="260" xr:uid="{C69CE936-8535-42C2-BB51-85C0A8C76E88}"/>
    <cellStyle name="20% - 强调文字颜色 6 2 2" xfId="9641" xr:uid="{DC8EC28F-AE8C-49CD-888A-E50FC6B30CED}"/>
    <cellStyle name="20% - 强调文字颜色 6 2 2 2" xfId="9642" xr:uid="{3DEFAA75-3EBE-43E6-9ED1-57D007A59B18}"/>
    <cellStyle name="20% - 强调文字颜色 6 2 3" xfId="9643" xr:uid="{CD9285BD-581C-4E9E-8565-28D93CB370D2}"/>
    <cellStyle name="20% - 强调文字颜色 6 2 3 2" xfId="9644" xr:uid="{E71CDF07-814A-468C-BD3D-378F8D59BDE6}"/>
    <cellStyle name="20% - 强调文字颜色 6 2 4" xfId="9645" xr:uid="{FFC9074C-FEE7-46D4-B46B-65B6266775A1}"/>
    <cellStyle name="20% - 强调文字颜色 6 2 4 2" xfId="9646" xr:uid="{4FDCDAED-3D8F-4873-A40F-A7A4034CA126}"/>
    <cellStyle name="20% - 强调文字颜色 6 2 5" xfId="9647" xr:uid="{B56A6CDC-5128-4683-9784-FE0C7ED77264}"/>
    <cellStyle name="20% - 强调文字颜色 6 2 5 2" xfId="9648" xr:uid="{98F8E1FD-E14C-4015-AC84-651F0479B60C}"/>
    <cellStyle name="20% - 强调文字颜色 6 2 6" xfId="9649" xr:uid="{8F18ABE5-56AA-4197-A389-EB70A5227151}"/>
    <cellStyle name="20% - 强调文字颜色 6 2 6 2" xfId="9650" xr:uid="{D276F9EC-39FA-4227-AE6D-EEA665715546}"/>
    <cellStyle name="20% - 强调文字颜色 6 2 7" xfId="9651" xr:uid="{41B81179-FA52-448A-9532-BAC71248139A}"/>
    <cellStyle name="20% - 强调文字颜色 6 2 7 2" xfId="9652" xr:uid="{21BD1684-F236-493B-88C2-DE6BFE87EB5F}"/>
    <cellStyle name="20% - 强调文字颜色 6 3" xfId="261" xr:uid="{FDB8F7C5-BB9A-4093-ABFD-953CA9BF9607}"/>
    <cellStyle name="20% - 强调文字颜色 6 3 2" xfId="9653" xr:uid="{2177720B-F0F7-4536-84DC-F330DD026E4D}"/>
    <cellStyle name="20% - 强调文字颜色 6 3 2 2" xfId="9654" xr:uid="{4AFB52C8-CF1C-4101-9E1E-1AD73C8B2216}"/>
    <cellStyle name="20% - 强调文字颜色 6 3 3" xfId="9655" xr:uid="{EA5CFE72-3A6F-4B35-B5FB-4D2D83A82F8F}"/>
    <cellStyle name="20% - 强调文字颜色 6 3 3 2" xfId="9656" xr:uid="{55D7669B-2934-458C-B421-7D89C22FBCDF}"/>
    <cellStyle name="20% - 强调文字颜色 6 3 4" xfId="9657" xr:uid="{DCF2D146-21C2-4085-82E8-FE08A997E0AD}"/>
    <cellStyle name="20% - 强调文字颜色 6 3 4 2" xfId="9658" xr:uid="{AA3FC9D4-F809-461B-9326-45544B3A2AD1}"/>
    <cellStyle name="20% - 强调文字颜色 6 3 5" xfId="9659" xr:uid="{B2AF3CDC-A2B7-4BB2-A41F-91356F43B2A9}"/>
    <cellStyle name="20% - 强调文字颜色 6 3 5 2" xfId="9660" xr:uid="{3FB6A4DA-2E7A-4572-83CB-6323E3F05A17}"/>
    <cellStyle name="20% - 强调文字颜色 6 3 6" xfId="9661" xr:uid="{72ECEA26-52A3-4A7F-8A41-4A09E3B4D227}"/>
    <cellStyle name="20% - 强调文字颜色 6 3 6 2" xfId="9662" xr:uid="{D138C3CC-742F-48F9-9451-E98858242252}"/>
    <cellStyle name="20% - 强调文字颜色 6 3 7" xfId="9663" xr:uid="{36E1D4F5-1885-4EDD-90B1-EED2B378AFB5}"/>
    <cellStyle name="20% - 强调文字颜色 6 4" xfId="9664" xr:uid="{7959D60A-3AD8-49F0-94BA-AB56568B0AFA}"/>
    <cellStyle name="20% - 强调文字颜色 6 4 2" xfId="9665" xr:uid="{036CD270-C5B9-4CB8-B057-A9AF7C892959}"/>
    <cellStyle name="20% - 强调文字颜色 6 5" xfId="9666" xr:uid="{DB50D80D-F281-4608-997D-8C326B5635BD}"/>
    <cellStyle name="20% - 强调文字颜色 6 5 2" xfId="9667" xr:uid="{8BBC54CC-1EAD-4621-B42D-940513613E3A}"/>
    <cellStyle name="40% - Акцент1" xfId="262" xr:uid="{25EA95A2-B886-490F-B203-A583E0F21F4E}"/>
    <cellStyle name="40% - Акцент1 10" xfId="263" xr:uid="{63CA8B51-3D29-4C51-82BA-C1831E31D666}"/>
    <cellStyle name="40% - Акцент1 2" xfId="264" xr:uid="{29713C6A-603B-4B54-BA45-98E4833A46BA}"/>
    <cellStyle name="40% - Акцент1 2 2" xfId="265" xr:uid="{FC38AF0A-89B3-483E-B536-608D031CCFE7}"/>
    <cellStyle name="40% - Акцент1 2 2 2" xfId="266" xr:uid="{083C34E4-ECA7-447D-A183-EAB09C171C73}"/>
    <cellStyle name="40% - Акцент1 2 2 3" xfId="267" xr:uid="{4DD47FC1-DE78-4B67-AA40-14CC1075A3A3}"/>
    <cellStyle name="40% - Акцент1 2 2 4" xfId="268" xr:uid="{571A0354-34BB-4993-898C-A28362529DF1}"/>
    <cellStyle name="40% - Акцент1 2 3" xfId="269" xr:uid="{15D4D636-AF68-4D8B-A44B-807126B76431}"/>
    <cellStyle name="40% - Акцент1 2 4" xfId="270" xr:uid="{AA63EBAA-C143-474C-85A5-5D552064A804}"/>
    <cellStyle name="40% - Акцент1 2 5" xfId="271" xr:uid="{99D83034-1142-40B2-926F-152C8C4F1A0D}"/>
    <cellStyle name="40% - Акцент1 3" xfId="272" xr:uid="{30A095AE-6362-4529-B63B-D246E088B07F}"/>
    <cellStyle name="40% - Акцент1 3 2" xfId="273" xr:uid="{E64DDFF7-1B5D-481F-BB9A-4EBDDBA74500}"/>
    <cellStyle name="40% - Акцент1 3 2 2" xfId="274" xr:uid="{DD8A9507-C1ED-4C37-96BB-140586D9E82F}"/>
    <cellStyle name="40% - Акцент1 3 2 3" xfId="275" xr:uid="{FC9C03DD-072D-49C6-88DE-3D9B7698BC4A}"/>
    <cellStyle name="40% - Акцент1 3 2 4" xfId="276" xr:uid="{67BD32BA-3856-4594-A346-6234CDFF6683}"/>
    <cellStyle name="40% - Акцент1 3 3" xfId="277" xr:uid="{CB146E14-5CE1-446D-A286-00241EAF227E}"/>
    <cellStyle name="40% - Акцент1 3 4" xfId="278" xr:uid="{F140CE8F-8CE9-4D2F-A8E7-E2EB7467BC3E}"/>
    <cellStyle name="40% - Акцент1 3 5" xfId="279" xr:uid="{BE2BED60-D5A2-4424-9ADA-54641709B99D}"/>
    <cellStyle name="40% - Акцент1 4" xfId="280" xr:uid="{AF55B41B-2877-4FD7-B0C3-AD77B5A7039E}"/>
    <cellStyle name="40% - Акцент1 4 2" xfId="281" xr:uid="{F2A34FAB-D52F-4005-B04D-06B1B7DFA4EB}"/>
    <cellStyle name="40% - Акцент1 4 2 2" xfId="282" xr:uid="{573A739A-EB9D-484A-AF9C-E1B5AEA9DE9F}"/>
    <cellStyle name="40% - Акцент1 4 2 3" xfId="283" xr:uid="{850CEC9B-40FB-4AF0-AF4A-5FC81C1FE985}"/>
    <cellStyle name="40% - Акцент1 4 2 4" xfId="284" xr:uid="{B33E35D4-85F3-4307-9FBB-0FE524F56DC4}"/>
    <cellStyle name="40% - Акцент1 4 3" xfId="285" xr:uid="{555F3CFF-3818-4047-8BF6-60D4DF39CFE1}"/>
    <cellStyle name="40% - Акцент1 4 4" xfId="286" xr:uid="{2C64307E-3924-40F8-9656-B457C8F04305}"/>
    <cellStyle name="40% - Акцент1 4 5" xfId="287" xr:uid="{8DDA060E-DAEC-4483-A4F2-F1D42094AFC5}"/>
    <cellStyle name="40% - Акцент1 5" xfId="288" xr:uid="{7990646D-56D0-4FCB-BB5F-5CC9E83F3F0D}"/>
    <cellStyle name="40% - Акцент1 5 2" xfId="289" xr:uid="{10B4C273-BF88-4468-8655-A94DB5F4FFE0}"/>
    <cellStyle name="40% - Акцент1 5 2 2" xfId="290" xr:uid="{6F474518-69B2-4643-BB3E-EEF0B5AA0D56}"/>
    <cellStyle name="40% - Акцент1 5 2 3" xfId="291" xr:uid="{26B05B3E-5202-47FC-8F4E-1FFC53C9E527}"/>
    <cellStyle name="40% - Акцент1 5 3" xfId="292" xr:uid="{7105CE09-AB62-44DF-A991-06AE1F71DCEF}"/>
    <cellStyle name="40% - Акцент1 5 4" xfId="293" xr:uid="{5B4AF2D8-8028-4152-AE57-915A70DAAE20}"/>
    <cellStyle name="40% - Акцент1 5 5" xfId="294" xr:uid="{D6B3C717-7AFA-43E6-B40D-992CA9BD8EE7}"/>
    <cellStyle name="40% - Акцент1 6" xfId="295" xr:uid="{BAE3D59B-211B-47AE-B300-4E4B22474C3B}"/>
    <cellStyle name="40% - Акцент1 6 2" xfId="296" xr:uid="{D151C167-877C-4536-A88E-337216B25663}"/>
    <cellStyle name="40% - Акцент1 6 2 2" xfId="297" xr:uid="{E945A3E3-1277-4E7F-BED8-57BC73DBF082}"/>
    <cellStyle name="40% - Акцент1 6 2 3" xfId="298" xr:uid="{EA464C5C-3A4D-47FB-9E18-8B1BF3E85DA1}"/>
    <cellStyle name="40% - Акцент1 6 2 4" xfId="299" xr:uid="{038FCC06-5C14-4ACC-8608-C32D2BAAC9BA}"/>
    <cellStyle name="40% - Акцент1 6 3" xfId="300" xr:uid="{E2A74B5A-7262-428C-830B-215D12E23210}"/>
    <cellStyle name="40% - Акцент1 6 4" xfId="301" xr:uid="{0350FEB8-72B6-4436-9279-FF60B44F1C7A}"/>
    <cellStyle name="40% - Акцент1 6 5" xfId="302" xr:uid="{BBAAC875-6AD1-4C5B-A659-909B101817B4}"/>
    <cellStyle name="40% - Акцент1 7" xfId="303" xr:uid="{55C67FAF-3605-41CB-83E0-7FDA50AE606D}"/>
    <cellStyle name="40% - Акцент1 7 2" xfId="304" xr:uid="{29CFC1D9-0A46-4BA9-BD29-D56BF51F32BD}"/>
    <cellStyle name="40% - Акцент1 7 3" xfId="305" xr:uid="{43D5D64A-F467-4D68-BB3F-1934E8E4D3F7}"/>
    <cellStyle name="40% - Акцент1 7 4" xfId="306" xr:uid="{AF3D0F64-E158-4A71-AF2E-2A605FBEA63B}"/>
    <cellStyle name="40% - Акцент1 8" xfId="307" xr:uid="{ECF64B59-1F5A-4654-9098-58437C1E223E}"/>
    <cellStyle name="40% - Акцент1 9" xfId="308" xr:uid="{069D741A-488E-4662-BD5A-D63A59E2EED8}"/>
    <cellStyle name="40% - Акцент2" xfId="309" xr:uid="{CFC6C3FA-D679-4804-89F2-2F2EAE4DED7C}"/>
    <cellStyle name="40% - Акцент2 10" xfId="310" xr:uid="{0C54BEEB-BF8B-4FF4-BE8E-27A6F52E529D}"/>
    <cellStyle name="40% - Акцент2 2" xfId="311" xr:uid="{AE7EDCCB-AEE3-496E-88DD-17FE52BB3E44}"/>
    <cellStyle name="40% - Акцент2 2 2" xfId="312" xr:uid="{AB3B7C0E-C477-4F87-89CA-59C02645B4C4}"/>
    <cellStyle name="40% - Акцент2 2 2 2" xfId="313" xr:uid="{4FF6C2B4-9A45-433E-9B1C-518A27D262EC}"/>
    <cellStyle name="40% - Акцент2 2 2 3" xfId="314" xr:uid="{625D4993-EB6A-43ED-814B-ABF526ECEDC1}"/>
    <cellStyle name="40% - Акцент2 2 2 4" xfId="315" xr:uid="{93375EA0-41E4-4183-BE2F-F742551CA7FA}"/>
    <cellStyle name="40% - Акцент2 2 3" xfId="316" xr:uid="{4CD9008E-B6EA-4152-BF1C-35ED994B757C}"/>
    <cellStyle name="40% - Акцент2 2 4" xfId="317" xr:uid="{5E7D8B8B-4962-47D2-AE9E-CD597B080AA1}"/>
    <cellStyle name="40% - Акцент2 2 5" xfId="318" xr:uid="{217B0F58-95D1-48D3-9B5D-0AABC8D09A71}"/>
    <cellStyle name="40% - Акцент2 3" xfId="319" xr:uid="{F45CFF28-1AFF-4057-9058-AE1B73AFCDFC}"/>
    <cellStyle name="40% - Акцент2 3 2" xfId="320" xr:uid="{C1208D04-5F8B-4112-8842-5F0134709647}"/>
    <cellStyle name="40% - Акцент2 3 2 2" xfId="321" xr:uid="{4F6534E9-3DAD-45C2-BE4F-508A8FB94ED2}"/>
    <cellStyle name="40% - Акцент2 3 2 3" xfId="322" xr:uid="{EC1B9D64-E8CA-4830-89B3-FE84BD820E26}"/>
    <cellStyle name="40% - Акцент2 3 2 4" xfId="323" xr:uid="{B9A3B0E8-D72E-424E-AB67-6BFDB278092C}"/>
    <cellStyle name="40% - Акцент2 3 3" xfId="324" xr:uid="{1B855B42-EE9B-4D1E-A091-6E49D3C3CD88}"/>
    <cellStyle name="40% - Акцент2 3 4" xfId="325" xr:uid="{DF6425A2-18B7-4BE0-B4B7-5D354E664EBE}"/>
    <cellStyle name="40% - Акцент2 3 5" xfId="326" xr:uid="{8F03EE2B-E444-4814-B86A-6A49B54C0778}"/>
    <cellStyle name="40% - Акцент2 4" xfId="327" xr:uid="{AB20FEDD-0ADE-4C03-8D4B-05B3954801C9}"/>
    <cellStyle name="40% - Акцент2 4 2" xfId="328" xr:uid="{874A721E-9AB7-4387-B608-6D570C029640}"/>
    <cellStyle name="40% - Акцент2 4 2 2" xfId="329" xr:uid="{E7F2781F-E92A-4AEE-925A-14328D5BE9D1}"/>
    <cellStyle name="40% - Акцент2 4 2 3" xfId="330" xr:uid="{57AF4AC0-684B-4F5F-8321-576BE25F5D6B}"/>
    <cellStyle name="40% - Акцент2 4 2 4" xfId="331" xr:uid="{5101CFE0-8E4E-4712-8B10-1F9D4706B946}"/>
    <cellStyle name="40% - Акцент2 4 3" xfId="332" xr:uid="{95CFBAE7-54D4-454D-8BD2-665C85E402EC}"/>
    <cellStyle name="40% - Акцент2 4 4" xfId="333" xr:uid="{04B2A554-506B-41F5-BC3A-0E54B92E00DD}"/>
    <cellStyle name="40% - Акцент2 4 5" xfId="334" xr:uid="{7FC84ABE-1E1B-4620-A97F-26D79E5877AD}"/>
    <cellStyle name="40% - Акцент2 5" xfId="335" xr:uid="{F330E226-B7E9-4C49-A8D2-40BACEE3436D}"/>
    <cellStyle name="40% - Акцент2 5 2" xfId="336" xr:uid="{A55DC4E5-C166-491D-A86C-B848DC6C513A}"/>
    <cellStyle name="40% - Акцент2 5 2 2" xfId="337" xr:uid="{F15EF1F1-D939-4E90-8D93-4EB2DC67B7F8}"/>
    <cellStyle name="40% - Акцент2 5 2 3" xfId="338" xr:uid="{BC5AB0AC-F3B5-4B4F-AA10-3590A96D2028}"/>
    <cellStyle name="40% - Акцент2 5 3" xfId="339" xr:uid="{DFA457BD-FFB6-476D-801C-F3CA9374E77B}"/>
    <cellStyle name="40% - Акцент2 5 4" xfId="340" xr:uid="{3AEFB979-FE98-4A22-A68D-9B495B77446C}"/>
    <cellStyle name="40% - Акцент2 5 5" xfId="341" xr:uid="{D0D40787-361B-45A9-955F-30AAE9711C8F}"/>
    <cellStyle name="40% - Акцент2 6" xfId="342" xr:uid="{5D6E3B69-2685-413E-9483-7E8D92E0A406}"/>
    <cellStyle name="40% - Акцент2 6 2" xfId="343" xr:uid="{053B6CBB-F73D-45E6-BB35-7F4F23C7CCA8}"/>
    <cellStyle name="40% - Акцент2 6 2 2" xfId="344" xr:uid="{22C59AB0-F8E8-4E2D-AB2E-A753B8457706}"/>
    <cellStyle name="40% - Акцент2 6 2 3" xfId="345" xr:uid="{CBEA1DD6-6A78-4A05-867F-259B2EE0DAC0}"/>
    <cellStyle name="40% - Акцент2 6 2 4" xfId="346" xr:uid="{EE214303-3B6D-4CA9-9657-A6455FD3E83C}"/>
    <cellStyle name="40% - Акцент2 6 3" xfId="347" xr:uid="{F2D4FD23-2C5E-47EC-85BA-42A40FAD09BF}"/>
    <cellStyle name="40% - Акцент2 6 4" xfId="348" xr:uid="{786F6A3B-7668-4AF5-BA90-E24DF41D8306}"/>
    <cellStyle name="40% - Акцент2 6 5" xfId="349" xr:uid="{0F176517-6E2A-44C2-8D57-15A3D2D85068}"/>
    <cellStyle name="40% - Акцент2 7" xfId="350" xr:uid="{417863DD-BE30-4ECE-8A46-B1817869EB41}"/>
    <cellStyle name="40% - Акцент2 7 2" xfId="351" xr:uid="{D498542E-24C2-453A-9048-129AD5C3EA91}"/>
    <cellStyle name="40% - Акцент2 7 3" xfId="352" xr:uid="{00A8DD17-1BDE-4536-9CD9-60E7B541D6F9}"/>
    <cellStyle name="40% - Акцент2 7 4" xfId="353" xr:uid="{FA315850-0872-49AE-81AB-FC440314CACD}"/>
    <cellStyle name="40% - Акцент2 8" xfId="354" xr:uid="{2F556657-F126-4C97-9BA5-FEF06C4CB332}"/>
    <cellStyle name="40% - Акцент2 9" xfId="355" xr:uid="{B97458F3-7F58-4BA2-BD29-950CDF292F3B}"/>
    <cellStyle name="40% - Акцент3" xfId="356" xr:uid="{D6700920-B4E8-4FB1-BAD9-000499EA92AD}"/>
    <cellStyle name="40% - Акцент3 2" xfId="357" xr:uid="{A504D0C9-1813-4B2F-BC2D-8BD54666E2EF}"/>
    <cellStyle name="40% - Акцент3 2 2" xfId="358" xr:uid="{3AE735A4-6A25-4B69-8682-D705A26540BC}"/>
    <cellStyle name="40% - Акцент3 2 2 2" xfId="359" xr:uid="{971DEB62-67A5-4A91-97F6-FD90C80DB20A}"/>
    <cellStyle name="40% - Акцент3 2 2 3" xfId="360" xr:uid="{71612F7C-C1F4-4D42-B183-9D3272A4B1D1}"/>
    <cellStyle name="40% - Акцент3 2 2 4" xfId="361" xr:uid="{3DEE2643-F885-431C-A5B5-5B16E6B9A57B}"/>
    <cellStyle name="40% - Акцент3 2 3" xfId="362" xr:uid="{28D03E73-0683-4568-841C-FC453A38802D}"/>
    <cellStyle name="40% - Акцент3 2 4" xfId="363" xr:uid="{2CFB26A8-C0A3-4498-8C8F-5BA965C630FD}"/>
    <cellStyle name="40% - Акцент3 2 5" xfId="364" xr:uid="{415F5422-5A78-4994-BAAD-3DCA194B13EA}"/>
    <cellStyle name="40% - Акцент3 3" xfId="365" xr:uid="{8F9CE644-179C-4D6B-B0C4-05D96AEBA8FA}"/>
    <cellStyle name="40% - Акцент3 3 2" xfId="366" xr:uid="{1850E9CF-6657-4212-9FB0-520069E8694E}"/>
    <cellStyle name="40% - Акцент3 3 2 2" xfId="367" xr:uid="{A5FF24C0-2DD7-4BB1-B440-3A589F734A24}"/>
    <cellStyle name="40% - Акцент3 3 2 3" xfId="368" xr:uid="{2572B718-3C96-4FD7-971D-3A10BE577F6E}"/>
    <cellStyle name="40% - Акцент3 3 2 4" xfId="369" xr:uid="{5FBDD10C-704B-43B8-A688-613083359524}"/>
    <cellStyle name="40% - Акцент3 3 3" xfId="370" xr:uid="{467852DF-F066-480C-8E5B-6842779CA7B2}"/>
    <cellStyle name="40% - Акцент3 3 4" xfId="371" xr:uid="{903F5BA3-5117-470E-BAC4-289D5B057222}"/>
    <cellStyle name="40% - Акцент3 3 5" xfId="372" xr:uid="{9FF51409-A4B1-4F8A-88EF-4BDFE404D012}"/>
    <cellStyle name="40% - Акцент3 4" xfId="373" xr:uid="{27A19D1F-10EA-45C8-A969-4E84EB6D2409}"/>
    <cellStyle name="40% - Акцент3 4 2" xfId="374" xr:uid="{1495AD77-32B9-4CFC-9F35-52CCADCB1E9C}"/>
    <cellStyle name="40% - Акцент3 4 2 2" xfId="375" xr:uid="{1F9AAD60-5ABB-4DC2-BDD0-6F21557F4041}"/>
    <cellStyle name="40% - Акцент3 4 2 3" xfId="376" xr:uid="{90048039-42A0-4FD7-B973-DFD03C8A6495}"/>
    <cellStyle name="40% - Акцент3 4 2 4" xfId="377" xr:uid="{0FD276D6-5F89-4CC8-8702-74420A67909B}"/>
    <cellStyle name="40% - Акцент3 4 3" xfId="378" xr:uid="{19D0FCAB-117B-4FFE-A444-0EC137ABE29A}"/>
    <cellStyle name="40% - Акцент3 4 4" xfId="379" xr:uid="{439E486F-06DC-4CA6-83CF-A95924BED922}"/>
    <cellStyle name="40% - Акцент3 4 5" xfId="380" xr:uid="{74FFEEA4-77EB-4D17-A736-4931723514C4}"/>
    <cellStyle name="40% - Акцент3 5" xfId="381" xr:uid="{47452CAF-B65A-435C-98CB-F9553C572B11}"/>
    <cellStyle name="40% - Акцент3 5 2" xfId="382" xr:uid="{8D02F550-3AF1-45A4-ABF6-CF0189EC8D8B}"/>
    <cellStyle name="40% - Акцент3 5 2 2" xfId="383" xr:uid="{B6742150-E74C-4DCE-81C7-B6A94AFB2915}"/>
    <cellStyle name="40% - Акцент3 5 2 3" xfId="384" xr:uid="{9695DCF4-2859-44E7-9A9F-20648AC4B2D6}"/>
    <cellStyle name="40% - Акцент3 5 3" xfId="385" xr:uid="{ACAD91B6-2751-48F3-89F7-19A793789EC2}"/>
    <cellStyle name="40% - Акцент3 5 4" xfId="386" xr:uid="{A589B2AB-1E9F-425C-ACE9-F5F54A47F944}"/>
    <cellStyle name="40% - Акцент3 5 5" xfId="387" xr:uid="{67F17DF0-2FD0-4E83-90D7-B0DACD034A41}"/>
    <cellStyle name="40% - Акцент3 6" xfId="388" xr:uid="{6D1D8638-B7BB-40CD-89AD-4BB7A1CE496A}"/>
    <cellStyle name="40% - Акцент3 6 2" xfId="389" xr:uid="{43F6C9EB-BBE5-4788-B62C-B0CEB10F1BE2}"/>
    <cellStyle name="40% - Акцент3 6 3" xfId="390" xr:uid="{42FE1384-B234-438D-AF6D-96B44ECD0B2D}"/>
    <cellStyle name="40% - Акцент3 7" xfId="391" xr:uid="{087A0ECC-B4A6-4F6E-9FBA-732F29D97B08}"/>
    <cellStyle name="40% - Акцент3 8" xfId="392" xr:uid="{39FA8FBF-C329-4F4A-B5E6-F29E8A8248E4}"/>
    <cellStyle name="40% - Акцент3 9" xfId="393" xr:uid="{BA68218D-1B19-4A3B-9B5B-295EB1BDAFE8}"/>
    <cellStyle name="40% - Акцент4" xfId="394" xr:uid="{31385E8A-03E4-47EA-9EDE-52B13DB833BB}"/>
    <cellStyle name="40% - Акцент4 2" xfId="395" xr:uid="{D133C7BC-7124-4F94-BB2C-36DC36EB863A}"/>
    <cellStyle name="40% - Акцент4 2 2" xfId="396" xr:uid="{B534E4C0-7F11-497B-BC1F-C82496356D20}"/>
    <cellStyle name="40% - Акцент4 2 2 2" xfId="397" xr:uid="{8C9A5BD2-1F6B-4A52-A62A-32A8F5E4D57C}"/>
    <cellStyle name="40% - Акцент4 2 2 3" xfId="398" xr:uid="{5893472D-6DD2-4C9D-BC76-1AB270BAB8AF}"/>
    <cellStyle name="40% - Акцент4 2 2 4" xfId="399" xr:uid="{1D03875E-6CFE-409A-B98D-16722BDD945F}"/>
    <cellStyle name="40% - Акцент4 2 3" xfId="400" xr:uid="{492D4982-73E7-4195-93BA-5555612138D2}"/>
    <cellStyle name="40% - Акцент4 2 4" xfId="401" xr:uid="{2B963ABB-EB85-467B-8615-A7C29EA1CE13}"/>
    <cellStyle name="40% - Акцент4 2 5" xfId="402" xr:uid="{D0264B6E-E987-4372-B7D2-89C7FEB8D60D}"/>
    <cellStyle name="40% - Акцент4 3" xfId="403" xr:uid="{100F3D71-8519-400F-A535-6A0AE7F1D057}"/>
    <cellStyle name="40% - Акцент4 3 2" xfId="404" xr:uid="{AA189B87-C2D3-4F37-9F9D-7E2D3ED5F603}"/>
    <cellStyle name="40% - Акцент4 3 2 2" xfId="405" xr:uid="{7B226EDA-0C81-4620-AA86-AC87DB9B0BE4}"/>
    <cellStyle name="40% - Акцент4 3 2 3" xfId="406" xr:uid="{DE0F2B15-BDBA-4C50-81F9-8A9B44CBAD6D}"/>
    <cellStyle name="40% - Акцент4 3 2 4" xfId="407" xr:uid="{056951BA-5DB6-46A5-9D0B-962DC4383E9C}"/>
    <cellStyle name="40% - Акцент4 3 3" xfId="408" xr:uid="{14D70129-9BB1-4E7B-A3DB-54EC34C42D0D}"/>
    <cellStyle name="40% - Акцент4 3 4" xfId="409" xr:uid="{AF3AFE74-0450-4935-8B0E-55780DBF301E}"/>
    <cellStyle name="40% - Акцент4 3 5" xfId="410" xr:uid="{E61C8545-714D-4A82-9306-D80B41473003}"/>
    <cellStyle name="40% - Акцент4 4" xfId="411" xr:uid="{4A9EA924-7353-489C-A5DA-B3220CAA1D5F}"/>
    <cellStyle name="40% - Акцент4 4 2" xfId="412" xr:uid="{0625914A-30F0-42BA-8AC2-CDAF3E5BA3FC}"/>
    <cellStyle name="40% - Акцент4 4 2 2" xfId="413" xr:uid="{070732E4-B913-4B1B-9EEE-C2B9DDDF7A2A}"/>
    <cellStyle name="40% - Акцент4 4 2 3" xfId="414" xr:uid="{0DB842DA-2E51-42B6-A887-878ACAFA2203}"/>
    <cellStyle name="40% - Акцент4 4 2 4" xfId="415" xr:uid="{968CDF46-15F9-4F8A-A7AC-DB3DF0E08F71}"/>
    <cellStyle name="40% - Акцент4 4 3" xfId="416" xr:uid="{274EBE6F-EFF0-4785-93E6-12DACE514D73}"/>
    <cellStyle name="40% - Акцент4 4 4" xfId="417" xr:uid="{ED77C3BB-60F6-45BF-B140-DFB37B21A1A0}"/>
    <cellStyle name="40% - Акцент4 4 5" xfId="418" xr:uid="{E0D19493-CFB8-4AE8-B71C-685FBFA9FA18}"/>
    <cellStyle name="40% - Акцент4 5" xfId="419" xr:uid="{18F6AB3E-B465-4A85-96B2-76B5EB80CC85}"/>
    <cellStyle name="40% - Акцент4 5 2" xfId="420" xr:uid="{C520BA1F-F28D-4678-9ED7-546341925294}"/>
    <cellStyle name="40% - Акцент4 5 2 2" xfId="421" xr:uid="{9A23B3F2-1ECF-4348-8AFD-0C7447D5BE9D}"/>
    <cellStyle name="40% - Акцент4 5 2 3" xfId="422" xr:uid="{EFC8B2A6-7A54-42D8-9CFC-0B661A343579}"/>
    <cellStyle name="40% - Акцент4 5 3" xfId="423" xr:uid="{047676F7-3075-46E7-BFC8-86C171076B1F}"/>
    <cellStyle name="40% - Акцент4 5 4" xfId="424" xr:uid="{F19BB902-DDC8-4300-A498-EB23683E7F24}"/>
    <cellStyle name="40% - Акцент4 5 5" xfId="425" xr:uid="{6E68DC3F-D3F1-4B78-999B-B0A052BC33D1}"/>
    <cellStyle name="40% - Акцент4 6" xfId="426" xr:uid="{10D18348-22E4-4FEC-AD75-C95F76038F07}"/>
    <cellStyle name="40% - Акцент4 6 2" xfId="427" xr:uid="{8AE0E6B5-2E13-4731-9AC7-2F5AA91EA44F}"/>
    <cellStyle name="40% - Акцент4 6 3" xfId="428" xr:uid="{E4AC3DD5-F6DF-421F-8E55-294D97DC2C52}"/>
    <cellStyle name="40% - Акцент4 7" xfId="429" xr:uid="{D722F6D1-DE4D-4EB3-8A8D-1E9CAB246C6C}"/>
    <cellStyle name="40% - Акцент4 8" xfId="430" xr:uid="{51D782DE-B974-4E19-892F-FBB6A5ABC369}"/>
    <cellStyle name="40% - Акцент4 9" xfId="431" xr:uid="{27A89B2A-5A53-4674-98A2-F9A949A16A54}"/>
    <cellStyle name="40% - Акцент5" xfId="432" xr:uid="{89F40020-FDF4-4481-BAE1-8BBFA6618D95}"/>
    <cellStyle name="40% - Акцент5 2" xfId="433" xr:uid="{6D82739D-71C7-45F6-89FE-F1632AE6A5A2}"/>
    <cellStyle name="40% - Акцент5 2 2" xfId="434" xr:uid="{B8D980B1-8058-4E5A-BD63-F08CBF37382A}"/>
    <cellStyle name="40% - Акцент5 2 2 2" xfId="435" xr:uid="{2B0D6F52-3EE4-45B6-8789-367D03FABBD5}"/>
    <cellStyle name="40% - Акцент5 2 2 3" xfId="436" xr:uid="{91FD976A-8F4C-4DF6-8D2A-74898CBE6F59}"/>
    <cellStyle name="40% - Акцент5 2 2 4" xfId="437" xr:uid="{CF462939-EC66-4995-9A4B-2CB283F0B1F3}"/>
    <cellStyle name="40% - Акцент5 2 3" xfId="438" xr:uid="{761408DA-251B-4DF3-A870-C1B9EF5C74E1}"/>
    <cellStyle name="40% - Акцент5 2 4" xfId="439" xr:uid="{291044F5-6F43-4EF1-8AA3-14A6ED3C326C}"/>
    <cellStyle name="40% - Акцент5 2 5" xfId="440" xr:uid="{DAF9AD57-A667-43DB-A5D1-0FAC26A08BC9}"/>
    <cellStyle name="40% - Акцент5 3" xfId="441" xr:uid="{E23CE17E-4953-4D91-B975-589BAE4F0DCB}"/>
    <cellStyle name="40% - Акцент5 3 2" xfId="442" xr:uid="{8A865627-C56B-4F59-AB0A-54A3628B8EAC}"/>
    <cellStyle name="40% - Акцент5 3 2 2" xfId="443" xr:uid="{BE1140AE-07B9-4739-A0E5-5DB454B95FE2}"/>
    <cellStyle name="40% - Акцент5 3 2 3" xfId="444" xr:uid="{752C3EA3-29C3-4D43-A73C-9B68AD2DC537}"/>
    <cellStyle name="40% - Акцент5 3 2 4" xfId="445" xr:uid="{E04E5276-701A-47F4-9E1E-08CA64884F57}"/>
    <cellStyle name="40% - Акцент5 3 3" xfId="446" xr:uid="{F8CD0209-7E4D-4718-AB69-15D51274F796}"/>
    <cellStyle name="40% - Акцент5 3 4" xfId="447" xr:uid="{88522D4A-D695-4727-8799-5D18D2A3AECE}"/>
    <cellStyle name="40% - Акцент5 3 5" xfId="448" xr:uid="{C4058F2E-E750-451B-97DA-DFE02EF73CF0}"/>
    <cellStyle name="40% - Акцент5 4" xfId="449" xr:uid="{CEB221CF-CC5C-446D-8D15-73D4DC887A21}"/>
    <cellStyle name="40% - Акцент5 4 2" xfId="450" xr:uid="{710CE753-09BD-4650-A12F-FB2A3A250560}"/>
    <cellStyle name="40% - Акцент5 4 2 2" xfId="451" xr:uid="{15ACBDA1-3D18-4BE9-85D0-0A77E1638754}"/>
    <cellStyle name="40% - Акцент5 4 2 3" xfId="452" xr:uid="{45C64381-AE63-4AEA-99FE-3A5F1E94EA89}"/>
    <cellStyle name="40% - Акцент5 4 2 4" xfId="453" xr:uid="{C79DD2FF-F3E5-44C3-9FF6-00D9525376E9}"/>
    <cellStyle name="40% - Акцент5 4 3" xfId="454" xr:uid="{D46E3590-967D-45FF-B366-39479D7C337F}"/>
    <cellStyle name="40% - Акцент5 4 4" xfId="455" xr:uid="{EB3B3133-A1D8-4960-84EA-45984D04E0E5}"/>
    <cellStyle name="40% - Акцент5 4 5" xfId="456" xr:uid="{58682EE3-35F2-4E6F-8B28-7087E4385A8C}"/>
    <cellStyle name="40% - Акцент5 5" xfId="457" xr:uid="{A43E143C-C389-4F8C-A808-13F71AB3D890}"/>
    <cellStyle name="40% - Акцент5 5 2" xfId="458" xr:uid="{291976A0-5ECB-4AF4-91DE-000EAF314B05}"/>
    <cellStyle name="40% - Акцент5 5 2 2" xfId="459" xr:uid="{84F164C8-4C20-4F50-A3AF-BCBA459496FD}"/>
    <cellStyle name="40% - Акцент5 5 2 3" xfId="460" xr:uid="{E186E42F-2F62-4844-853A-BC2BDE55FFB5}"/>
    <cellStyle name="40% - Акцент5 5 3" xfId="461" xr:uid="{F62F1A15-A744-4A9C-930E-3659C80A84E2}"/>
    <cellStyle name="40% - Акцент5 5 4" xfId="462" xr:uid="{1F82B220-E95B-4A04-890C-675538B5BAC9}"/>
    <cellStyle name="40% - Акцент5 5 5" xfId="463" xr:uid="{6EADF223-F326-477D-B4FC-323CFB82BB9D}"/>
    <cellStyle name="40% - Акцент5 6" xfId="464" xr:uid="{02B5F699-24BB-45AC-9C33-A504EDC307F3}"/>
    <cellStyle name="40% - Акцент5 6 2" xfId="465" xr:uid="{B3AC0A2E-1CCE-45B8-94BE-1FF8BE17514E}"/>
    <cellStyle name="40% - Акцент5 6 3" xfId="466" xr:uid="{2E5D6704-B5D7-42C3-828B-D46F38BC9382}"/>
    <cellStyle name="40% - Акцент5 7" xfId="467" xr:uid="{A4F3C2CC-1C2F-4949-BFDF-7BCDE09742E6}"/>
    <cellStyle name="40% - Акцент5 8" xfId="468" xr:uid="{F381CB4F-6A3B-4823-BC8B-EE594BA9A6F7}"/>
    <cellStyle name="40% - Акцент5 9" xfId="469" xr:uid="{A4F80E3F-1F76-4841-91B4-B70A1C36CB94}"/>
    <cellStyle name="40% - Акцент6" xfId="470" xr:uid="{39B042DD-82E3-4FDF-872C-3466414897EE}"/>
    <cellStyle name="40% - Акцент6 10" xfId="471" xr:uid="{33867168-F19B-47C9-88FB-55118F6B33B3}"/>
    <cellStyle name="40% - Акцент6 2" xfId="472" xr:uid="{E7ECAF28-731A-4C0D-9B69-CA2692A7A5D0}"/>
    <cellStyle name="40% - Акцент6 2 2" xfId="473" xr:uid="{CCA4FCD3-91A6-4878-8847-6038F5271DDF}"/>
    <cellStyle name="40% - Акцент6 2 2 2" xfId="474" xr:uid="{83238A60-F48C-4C43-8BBC-930E4680E15A}"/>
    <cellStyle name="40% - Акцент6 2 2 3" xfId="475" xr:uid="{A5047449-E1BC-44D9-AD30-3DF57E7F5834}"/>
    <cellStyle name="40% - Акцент6 2 2 4" xfId="476" xr:uid="{38CEB074-D4A8-4B14-84CD-BDED5B942797}"/>
    <cellStyle name="40% - Акцент6 2 3" xfId="477" xr:uid="{1BD08FE6-B12E-45FC-AAE5-DC830BCCB3B2}"/>
    <cellStyle name="40% - Акцент6 2 4" xfId="478" xr:uid="{33EFD31D-1C7B-45CE-BA52-D19EC06815F0}"/>
    <cellStyle name="40% - Акцент6 2 5" xfId="479" xr:uid="{2B4A0BA8-18CC-4A12-8770-97F92205391E}"/>
    <cellStyle name="40% - Акцент6 3" xfId="480" xr:uid="{BB00D096-8F96-4867-9490-BA87C1016653}"/>
    <cellStyle name="40% - Акцент6 3 2" xfId="481" xr:uid="{21EC0C59-999F-4DBC-8149-BE336C1518D5}"/>
    <cellStyle name="40% - Акцент6 3 2 2" xfId="482" xr:uid="{1549F2D0-8CC9-4E32-8EB2-4CBD30CBD3CB}"/>
    <cellStyle name="40% - Акцент6 3 2 3" xfId="483" xr:uid="{565FFCE5-9C89-4990-9DCE-44DA23EDC173}"/>
    <cellStyle name="40% - Акцент6 3 2 4" xfId="484" xr:uid="{A5974F89-AC5F-47B6-9CD6-23D682E18146}"/>
    <cellStyle name="40% - Акцент6 3 3" xfId="485" xr:uid="{A4F8ED6A-0024-4116-BF3A-4CE3BD7DF947}"/>
    <cellStyle name="40% - Акцент6 3 4" xfId="486" xr:uid="{C447A52A-33F4-4BB1-82D2-C000106E92C1}"/>
    <cellStyle name="40% - Акцент6 3 5" xfId="487" xr:uid="{33AE750E-7A24-4323-8344-00B6FAE77726}"/>
    <cellStyle name="40% - Акцент6 4" xfId="488" xr:uid="{7608CD43-E8AF-47A7-8918-F8DA820F603C}"/>
    <cellStyle name="40% - Акцент6 4 2" xfId="489" xr:uid="{3C7E6B3D-3C8D-4D52-9388-28DB3E5B1533}"/>
    <cellStyle name="40% - Акцент6 4 2 2" xfId="490" xr:uid="{956DEC5D-E78F-41E9-8A01-697A021BB733}"/>
    <cellStyle name="40% - Акцент6 4 2 3" xfId="491" xr:uid="{F7561967-1CEE-4696-ABA0-4974AB71C6D2}"/>
    <cellStyle name="40% - Акцент6 4 2 4" xfId="492" xr:uid="{992B3300-D389-4EC9-9DDB-EA606BEA182A}"/>
    <cellStyle name="40% - Акцент6 4 3" xfId="493" xr:uid="{C849A8C6-D53E-4521-9A07-E8A434D99B2B}"/>
    <cellStyle name="40% - Акцент6 4 4" xfId="494" xr:uid="{7994B94A-2C52-4A0F-AAAA-6179FD7240DA}"/>
    <cellStyle name="40% - Акцент6 4 5" xfId="495" xr:uid="{A11BF70D-E52B-49C2-9EE9-196556DD4A0D}"/>
    <cellStyle name="40% - Акцент6 5" xfId="496" xr:uid="{49525C2A-DB2C-44A2-B832-FF39618E3D25}"/>
    <cellStyle name="40% - Акцент6 5 2" xfId="497" xr:uid="{FD4C187F-5603-45D3-A88D-EA3C63B1A019}"/>
    <cellStyle name="40% - Акцент6 5 2 2" xfId="498" xr:uid="{A79C8304-9D90-4E9F-B41B-D7CA37F53B27}"/>
    <cellStyle name="40% - Акцент6 5 2 3" xfId="499" xr:uid="{6C6BE8BD-AD8D-4D0F-A04C-792DF8181D41}"/>
    <cellStyle name="40% - Акцент6 5 3" xfId="500" xr:uid="{37EFDFB7-7FA6-4F39-9F8B-F95D657006F8}"/>
    <cellStyle name="40% - Акцент6 5 4" xfId="501" xr:uid="{178C0049-8019-4A9C-9845-4A1ECBEFFB9A}"/>
    <cellStyle name="40% - Акцент6 5 5" xfId="502" xr:uid="{51B08CE1-6F28-43BC-9A8C-C0424049A60C}"/>
    <cellStyle name="40% - Акцент6 6" xfId="503" xr:uid="{7DC8578C-D46D-4A63-BB10-BF1E904CE101}"/>
    <cellStyle name="40% - Акцент6 6 2" xfId="504" xr:uid="{894E63E3-31FC-45D9-9CEE-6061EADA9336}"/>
    <cellStyle name="40% - Акцент6 6 2 2" xfId="505" xr:uid="{436EB90A-0CE7-42FF-917C-32BDE2EA84C5}"/>
    <cellStyle name="40% - Акцент6 6 2 3" xfId="506" xr:uid="{C5FA1A1C-FFB6-46D2-B8CD-E2D5B5C41533}"/>
    <cellStyle name="40% - Акцент6 6 2 4" xfId="507" xr:uid="{21F6FEC8-2D90-4AA4-A3CB-62737ED188D7}"/>
    <cellStyle name="40% - Акцент6 6 3" xfId="508" xr:uid="{F57CE504-312C-4653-93D9-130FC3D77E7E}"/>
    <cellStyle name="40% - Акцент6 6 4" xfId="509" xr:uid="{D47854EB-0B84-460C-97F1-91EF8BF34051}"/>
    <cellStyle name="40% - Акцент6 6 5" xfId="510" xr:uid="{552FA823-E4F0-4AF8-80B8-FB93B6FB5793}"/>
    <cellStyle name="40% - Акцент6 7" xfId="511" xr:uid="{7CA456F5-15D8-4659-9843-15966774D01F}"/>
    <cellStyle name="40% - Акцент6 7 2" xfId="512" xr:uid="{63B15E3F-9488-4C04-BF5A-98607E20201D}"/>
    <cellStyle name="40% - Акцент6 7 3" xfId="513" xr:uid="{AB7D642B-9824-4254-BE4F-19EF93903996}"/>
    <cellStyle name="40% - Акцент6 7 4" xfId="514" xr:uid="{45C106C5-B7A0-4833-A0BF-311020A75340}"/>
    <cellStyle name="40% - Акцент6 8" xfId="515" xr:uid="{05B2E18D-A9DD-4480-9138-B5EB40FECB82}"/>
    <cellStyle name="40% - Акцент6 9" xfId="516" xr:uid="{4E64A4D1-B395-4D56-9AE0-96388845D873}"/>
    <cellStyle name="40% - 强调文字颜色 1 2" xfId="517" xr:uid="{9C50D3E9-59AC-4470-B1B2-21C11743F443}"/>
    <cellStyle name="40% - 强调文字颜色 1 2 2" xfId="9668" xr:uid="{8FB0F319-9BB0-4605-8CC2-A63C72CA6832}"/>
    <cellStyle name="40% - 强调文字颜色 1 2 2 2" xfId="9669" xr:uid="{6E37206E-A093-4D4B-A321-F2F18573E116}"/>
    <cellStyle name="40% - 强调文字颜色 1 2 3" xfId="9670" xr:uid="{08BCD003-2DBE-497C-B880-2F8D39800648}"/>
    <cellStyle name="40% - 强调文字颜色 1 2 3 2" xfId="9671" xr:uid="{B20423E1-D739-4637-ABF4-B8334DBE5400}"/>
    <cellStyle name="40% - 强调文字颜色 1 2 4" xfId="9672" xr:uid="{2A08C480-C580-4B26-A8CD-D4A4579AA486}"/>
    <cellStyle name="40% - 强调文字颜色 1 2 4 2" xfId="9673" xr:uid="{005B38E6-7195-4AA7-AAF5-5A076CC1297B}"/>
    <cellStyle name="40% - 强调文字颜色 1 2 5" xfId="9674" xr:uid="{524CD8B0-0DF0-43CB-81CF-F22AEAD27A71}"/>
    <cellStyle name="40% - 强调文字颜色 1 2 5 2" xfId="9675" xr:uid="{6C5A1B25-72AC-42F2-806C-8F8D2EF5A1F0}"/>
    <cellStyle name="40% - 强调文字颜色 1 2 6" xfId="9676" xr:uid="{B302F90E-DD95-4F65-84AD-F143BF5E5BAD}"/>
    <cellStyle name="40% - 强调文字颜色 1 2 6 2" xfId="9677" xr:uid="{BAF2D124-6AB7-41E8-B7F2-030CD09D99B1}"/>
    <cellStyle name="40% - 强调文字颜色 1 2 7" xfId="9678" xr:uid="{0B20B1EF-6E35-4533-B4D3-B55ABB296210}"/>
    <cellStyle name="40% - 强调文字颜色 1 2 7 2" xfId="9679" xr:uid="{34EE5D20-852B-40EF-93A9-8776A2014B01}"/>
    <cellStyle name="40% - 强调文字颜色 1 3" xfId="518" xr:uid="{0A025FB9-B0F9-4A29-8BC8-A2209A8B12AC}"/>
    <cellStyle name="40% - 强调文字颜色 1 3 2" xfId="9680" xr:uid="{73ADF75C-AF0F-41F5-9327-8B554FC30312}"/>
    <cellStyle name="40% - 强调文字颜色 1 3 2 2" xfId="9681" xr:uid="{573EEE22-F629-4620-9950-BCEE4DFDFBFD}"/>
    <cellStyle name="40% - 强调文字颜色 1 3 3" xfId="9682" xr:uid="{3E133293-5804-4E56-A476-B97C502786EC}"/>
    <cellStyle name="40% - 强调文字颜色 1 3 3 2" xfId="9683" xr:uid="{1A4C5125-BB81-4084-AF64-9173C6F1FD50}"/>
    <cellStyle name="40% - 强调文字颜色 1 3 4" xfId="9684" xr:uid="{8FD5A463-517D-4B01-AE85-F055812C7F01}"/>
    <cellStyle name="40% - 强调文字颜色 1 3 4 2" xfId="9685" xr:uid="{3C37CBC4-28D2-4C9A-B167-7A45DE8BAEDB}"/>
    <cellStyle name="40% - 强调文字颜色 1 3 5" xfId="9686" xr:uid="{05087815-6E7B-435C-B9B9-3213C927A128}"/>
    <cellStyle name="40% - 强调文字颜色 1 3 5 2" xfId="9687" xr:uid="{0D7F9436-143A-433A-8383-C9F5E7ADDC40}"/>
    <cellStyle name="40% - 强调文字颜色 1 3 6" xfId="9688" xr:uid="{BF788ADD-4A60-47F3-B675-681FA3163C79}"/>
    <cellStyle name="40% - 强调文字颜色 1 3 6 2" xfId="9689" xr:uid="{54CF57A4-5EF6-4B5C-AF01-BBE262233644}"/>
    <cellStyle name="40% - 强调文字颜色 1 3 7" xfId="9690" xr:uid="{6D8D04B8-0405-4F4C-9738-6DDB6B916AE5}"/>
    <cellStyle name="40% - 强调文字颜色 1 4" xfId="9691" xr:uid="{1505447D-3F9E-497B-B1AB-57A8D8FAA6A4}"/>
    <cellStyle name="40% - 强调文字颜色 1 4 2" xfId="9692" xr:uid="{FB90191F-D2F3-46A6-8BFB-E5707B1F67E3}"/>
    <cellStyle name="40% - 强调文字颜色 1 5" xfId="9693" xr:uid="{F256891D-1153-4D2C-AD60-3DE89B0916AE}"/>
    <cellStyle name="40% - 强调文字颜色 1 5 2" xfId="9694" xr:uid="{5C3382E8-9BE4-4397-A02D-43341634E46F}"/>
    <cellStyle name="40% - 强调文字颜色 2 2" xfId="519" xr:uid="{E0EA33DF-AE17-4299-A7F7-A3D65A74F5E1}"/>
    <cellStyle name="40% - 强调文字颜色 2 2 2" xfId="9695" xr:uid="{88C67FB9-5104-403B-A165-1FE83B305C4E}"/>
    <cellStyle name="40% - 强调文字颜色 2 2 2 16 3 3" xfId="9696" xr:uid="{46E51B54-2E00-45FF-A419-0825D3626D96}"/>
    <cellStyle name="40% - 强调文字颜色 2 2 2 2" xfId="9697" xr:uid="{C7D83E8C-46C7-4825-8199-12DF33469233}"/>
    <cellStyle name="40% - 强调文字颜色 2 2 3" xfId="9698" xr:uid="{950B4439-E65A-4740-A711-770425A0B23A}"/>
    <cellStyle name="40% - 强调文字颜色 2 2 3 2" xfId="9699" xr:uid="{30E3DB37-6221-4CBD-A56F-25264D3EF944}"/>
    <cellStyle name="40% - 强调文字颜色 2 2 4" xfId="9700" xr:uid="{BA6B7A9F-FC2A-42D8-B2FD-8DD0FBF2D954}"/>
    <cellStyle name="40% - 强调文字颜色 2 2 4 2" xfId="9701" xr:uid="{A07D460A-63B9-461E-A2F3-735E9270713E}"/>
    <cellStyle name="40% - 强调文字颜色 2 2 5" xfId="9702" xr:uid="{A3F9F425-C305-4057-9870-EB68931C7C3E}"/>
    <cellStyle name="40% - 强调文字颜色 2 2 5 2" xfId="9703" xr:uid="{4A238E3C-D1DB-4508-B5F5-FC853BF2F11A}"/>
    <cellStyle name="40% - 强调文字颜色 2 2 6" xfId="9704" xr:uid="{33A6D290-AA31-4C1F-9E1C-4FE652E28732}"/>
    <cellStyle name="40% - 强调文字颜色 2 2 6 2" xfId="9705" xr:uid="{F9FFE4CD-EBF2-4E01-935A-602726EA5931}"/>
    <cellStyle name="40% - 强调文字颜色 2 2 7" xfId="9706" xr:uid="{DCBAF841-F4AD-4794-9119-D11FC54071E4}"/>
    <cellStyle name="40% - 强调文字颜色 2 2 7 2" xfId="9707" xr:uid="{B478DB68-A391-48FD-9AAC-CF1A32F2BC50}"/>
    <cellStyle name="40% - 强调文字颜色 2 3" xfId="520" xr:uid="{F2B8A0F9-F8E8-4021-B627-8C1E6694688C}"/>
    <cellStyle name="40% - 强调文字颜色 2 3 2" xfId="9708" xr:uid="{FDBE3E89-FB43-4ECD-BF3F-3DF61307E136}"/>
    <cellStyle name="40% - 强调文字颜色 2 3 2 2" xfId="9709" xr:uid="{64CB8508-5301-41E2-A83A-E5756A135CC7}"/>
    <cellStyle name="40% - 强调文字颜色 2 3 3" xfId="9710" xr:uid="{B5DCA69F-A041-426F-AD74-D1B88D8CE46F}"/>
    <cellStyle name="40% - 强调文字颜色 2 3 3 2" xfId="9711" xr:uid="{72C04547-11AA-426D-9517-FCE14C12CD39}"/>
    <cellStyle name="40% - 强调文字颜色 2 3 4" xfId="9712" xr:uid="{C4708E8E-7DD2-4DEC-BB38-7B7F31F23721}"/>
    <cellStyle name="40% - 强调文字颜色 2 3 4 2" xfId="9713" xr:uid="{EA7E19C5-F231-4A7A-87B8-A469897668C0}"/>
    <cellStyle name="40% - 强调文字颜色 2 3 5" xfId="9714" xr:uid="{2595F02C-2D9F-48D6-B4CA-21B01FA847BE}"/>
    <cellStyle name="40% - 强调文字颜色 2 3 5 2" xfId="9715" xr:uid="{0B7D6CD2-01AD-43F7-A071-E354F19DD6FC}"/>
    <cellStyle name="40% - 强调文字颜色 2 3 6" xfId="9716" xr:uid="{CE4EDD81-98F5-48AA-87D9-C25A868A6817}"/>
    <cellStyle name="40% - 强调文字颜色 2 3 6 2" xfId="9717" xr:uid="{6FAD2A6E-1110-47E2-8D1A-7A9CDCA613A4}"/>
    <cellStyle name="40% - 强调文字颜色 2 3 7" xfId="9718" xr:uid="{9964F559-8947-4137-B55F-B4D5714BDA66}"/>
    <cellStyle name="40% - 强调文字颜色 2 4" xfId="9719" xr:uid="{87A32F6F-16F0-488C-943D-CA95487A3DBA}"/>
    <cellStyle name="40% - 强调文字颜色 2 4 2" xfId="9720" xr:uid="{2640194D-B199-4E66-8E51-56BAC8F3EB24}"/>
    <cellStyle name="40% - 强调文字颜色 2 5" xfId="9721" xr:uid="{60A5FFE5-1F2F-4BBF-9582-BA9303CD9BEA}"/>
    <cellStyle name="40% - 强调文字颜色 2 5 2" xfId="9722" xr:uid="{5B84063E-E80F-49D1-8347-6C3D59F193C7}"/>
    <cellStyle name="40% - 强调文字颜色 3 2" xfId="521" xr:uid="{EB7B15F7-F57A-444B-8985-84E9FA943A2A}"/>
    <cellStyle name="40% - 强调文字颜色 3 2 2" xfId="9723" xr:uid="{76F5B208-335F-41A0-A685-98346B8E69F7}"/>
    <cellStyle name="40% - 强调文字颜色 3 2 2 2" xfId="9724" xr:uid="{C0F222FE-64CE-44A2-928A-41099C94B516}"/>
    <cellStyle name="40% - 强调文字颜色 3 2 3" xfId="9725" xr:uid="{0EE49EB3-B6BF-4BA4-8942-830E54982D7A}"/>
    <cellStyle name="40% - 强调文字颜色 3 2 3 2" xfId="9726" xr:uid="{10664DA2-1904-497B-AFE5-B5324A5B2792}"/>
    <cellStyle name="40% - 强调文字颜色 3 2 4" xfId="9727" xr:uid="{7EF40B08-9549-46AA-BF9C-BECA28465FF8}"/>
    <cellStyle name="40% - 强调文字颜色 3 2 4 2" xfId="9728" xr:uid="{9FD9B094-C132-4473-95D3-B512D91A8F8D}"/>
    <cellStyle name="40% - 强调文字颜色 3 2 5" xfId="9729" xr:uid="{9C310336-9901-423F-8D7C-09BAED6A721A}"/>
    <cellStyle name="40% - 强调文字颜色 3 2 5 2" xfId="9730" xr:uid="{9A63F632-EC24-424B-9870-474249FA166D}"/>
    <cellStyle name="40% - 强调文字颜色 3 2 6" xfId="9731" xr:uid="{23264AE8-77C6-48B2-B6A0-8B38C6B4EE99}"/>
    <cellStyle name="40% - 强调文字颜色 3 2 6 2" xfId="9732" xr:uid="{C7C3CA25-F329-47F3-BCCF-CE5A960A0D10}"/>
    <cellStyle name="40% - 强调文字颜色 3 2 7" xfId="9733" xr:uid="{B262A001-1927-49F1-9868-E1EF9ABB4E70}"/>
    <cellStyle name="40% - 强调文字颜色 3 2 7 2" xfId="9734" xr:uid="{2851BC35-9802-4E94-8B84-2B113BDFCCA5}"/>
    <cellStyle name="40% - 强调文字颜色 3 3" xfId="522" xr:uid="{C71D252A-C5B8-4F48-ADE9-CE3CEF7DE5F7}"/>
    <cellStyle name="40% - 强调文字颜色 3 3 2" xfId="9735" xr:uid="{56F46935-231F-4120-84B8-64D0328FE473}"/>
    <cellStyle name="40% - 强调文字颜色 3 3 2 2" xfId="9736" xr:uid="{7FD41AD2-C741-43BC-8F9B-D1D379E7556F}"/>
    <cellStyle name="40% - 强调文字颜色 3 3 3" xfId="9737" xr:uid="{64EFF341-23CA-4346-9AAF-C0D1FD440AD9}"/>
    <cellStyle name="40% - 强调文字颜色 3 3 3 2" xfId="9738" xr:uid="{AB5C90E7-7E5D-4C66-B5F9-79105BFB4042}"/>
    <cellStyle name="40% - 强调文字颜色 3 3 4" xfId="9739" xr:uid="{1C3DFE43-9CA0-4114-9ADC-15A7DA76861D}"/>
    <cellStyle name="40% - 强调文字颜色 3 3 4 2" xfId="9740" xr:uid="{9E023689-A2D5-478D-AD9D-201EC1370545}"/>
    <cellStyle name="40% - 强调文字颜色 3 3 5" xfId="9741" xr:uid="{B34D0CDF-4513-499A-92E1-22C523792B12}"/>
    <cellStyle name="40% - 强调文字颜色 3 3 5 2" xfId="9742" xr:uid="{65D48347-1547-474A-B7DD-C8B10B9F8490}"/>
    <cellStyle name="40% - 强调文字颜色 3 3 6" xfId="9743" xr:uid="{82B38501-946F-4B18-9874-F54463B402F2}"/>
    <cellStyle name="40% - 强调文字颜色 3 3 6 2" xfId="9744" xr:uid="{B2251BA4-8FD7-4857-B94B-7091397D0129}"/>
    <cellStyle name="40% - 强调文字颜色 3 3 7" xfId="9745" xr:uid="{52F086F1-3BBF-439F-9567-8B144E0D70B2}"/>
    <cellStyle name="40% - 强调文字颜色 3 4" xfId="9746" xr:uid="{A3F288F5-F10A-4461-A718-DE3EA62FD3E0}"/>
    <cellStyle name="40% - 强调文字颜色 3 4 2" xfId="9747" xr:uid="{856743E3-2643-49BF-B413-07A24E016898}"/>
    <cellStyle name="40% - 强调文字颜色 3 5" xfId="9748" xr:uid="{6BD5F9EB-64B0-4F42-BB99-C2475EF5288C}"/>
    <cellStyle name="40% - 强调文字颜色 3 5 2" xfId="9749" xr:uid="{4CAE7195-97E3-48D7-A0F8-2C2226BE07D8}"/>
    <cellStyle name="40% - 强调文字颜色 4 2" xfId="523" xr:uid="{D8D0DFEE-7B04-4DE2-8677-94D8124E83F5}"/>
    <cellStyle name="40% - 强调文字颜色 4 2 2" xfId="9750" xr:uid="{E3D7B5DF-3BA0-4043-8CA6-DBC63EF27298}"/>
    <cellStyle name="40% - 强调文字颜色 4 2 2 2" xfId="9751" xr:uid="{CCFA737D-C3EB-43FF-B178-6950A1BDB41E}"/>
    <cellStyle name="40% - 强调文字颜色 4 2 3" xfId="9752" xr:uid="{D040BE73-A064-42CD-A349-9EBEC494EE7B}"/>
    <cellStyle name="40% - 强调文字颜色 4 2 3 2" xfId="9753" xr:uid="{40910C02-812E-4C1D-BBF3-517013AD5ADA}"/>
    <cellStyle name="40% - 强调文字颜色 4 2 4" xfId="9754" xr:uid="{8CA26F75-376C-41D0-BAE9-CE84CEA2E89B}"/>
    <cellStyle name="40% - 强调文字颜色 4 2 4 2" xfId="9755" xr:uid="{7C73E76E-124C-4F74-A94C-98BE38254CCA}"/>
    <cellStyle name="40% - 强调文字颜色 4 2 5" xfId="9756" xr:uid="{34507707-C5FC-4130-8E6D-06F505713635}"/>
    <cellStyle name="40% - 强调文字颜色 4 2 5 2" xfId="9757" xr:uid="{A4DC7598-720E-49F8-BC13-6401699345EE}"/>
    <cellStyle name="40% - 强调文字颜色 4 2 6" xfId="9758" xr:uid="{BCAAEB75-9E79-412E-A7F1-38446DD98C8D}"/>
    <cellStyle name="40% - 强调文字颜色 4 2 6 2" xfId="9759" xr:uid="{9CA57CE1-7D6B-4474-B626-0AA23328DC08}"/>
    <cellStyle name="40% - 强调文字颜色 4 2 7" xfId="9760" xr:uid="{2ACCF1C0-08C3-4E86-B905-433A6A2FA81E}"/>
    <cellStyle name="40% - 强调文字颜色 4 2 7 2" xfId="9761" xr:uid="{4301DA28-F01B-432A-943C-CF6060A79A2F}"/>
    <cellStyle name="40% - 强调文字颜色 4 3" xfId="524" xr:uid="{3A1779CB-9F59-4C76-A765-38D699B12E81}"/>
    <cellStyle name="40% - 强调文字颜色 4 3 2" xfId="9762" xr:uid="{3384BB17-52E9-42F6-ABDA-4A127C6426DF}"/>
    <cellStyle name="40% - 强调文字颜色 4 3 2 2" xfId="9763" xr:uid="{1388363A-6A5F-445B-B332-DA9E1E08D23C}"/>
    <cellStyle name="40% - 强调文字颜色 4 3 3" xfId="9764" xr:uid="{3531AF85-4EE1-4AEF-8CD8-177D2E755D4B}"/>
    <cellStyle name="40% - 强调文字颜色 4 3 3 2" xfId="9765" xr:uid="{F17FC988-26CA-4D82-8ADA-D5888B53E73D}"/>
    <cellStyle name="40% - 强调文字颜色 4 3 4" xfId="9766" xr:uid="{C7AAA4D3-BBC1-476E-84CF-0168AF47E291}"/>
    <cellStyle name="40% - 强调文字颜色 4 3 4 2" xfId="9767" xr:uid="{AB98AE3B-99A2-4F69-B97E-A20CAD257605}"/>
    <cellStyle name="40% - 强调文字颜色 4 3 5" xfId="9768" xr:uid="{B72C371C-23B6-430C-B082-5BEDC88A3A87}"/>
    <cellStyle name="40% - 强调文字颜色 4 3 5 2" xfId="9769" xr:uid="{EAD58017-2419-4767-A2A4-A8D6A535C2D6}"/>
    <cellStyle name="40% - 强调文字颜色 4 3 6" xfId="9770" xr:uid="{3198E0F7-FB12-4659-8373-468C66D970AC}"/>
    <cellStyle name="40% - 强调文字颜色 4 3 6 2" xfId="9771" xr:uid="{E22DEB37-741E-4F63-8B7C-BAEEA5AF2863}"/>
    <cellStyle name="40% - 强调文字颜色 4 3 7" xfId="9772" xr:uid="{A2895FB2-2F55-4BD2-8627-BE83B4AD84A8}"/>
    <cellStyle name="40% - 强调文字颜色 4 4" xfId="9773" xr:uid="{B7D2F5FD-04F7-49E8-B466-0E62B1ABCAC1}"/>
    <cellStyle name="40% - 强调文字颜色 4 4 2" xfId="9774" xr:uid="{D93FB977-238E-44ED-B18D-51EBB9FC2EC1}"/>
    <cellStyle name="40% - 强调文字颜色 4 5" xfId="9775" xr:uid="{2882F35F-787F-4BD5-A192-7701FAB5DAD1}"/>
    <cellStyle name="40% - 强调文字颜色 4 5 2" xfId="9776" xr:uid="{F4B394A7-7DCB-49B1-AAC6-49AA129F2A31}"/>
    <cellStyle name="40% - 强调文字颜色 5 2" xfId="525" xr:uid="{A7DDB1C8-0657-42AD-ABBC-66F4CB9A0E3A}"/>
    <cellStyle name="40% - 强调文字颜色 5 2 2" xfId="9777" xr:uid="{1CAB88AC-186B-470A-81CC-8F0D819D75F8}"/>
    <cellStyle name="40% - 强调文字颜色 5 2 2 2" xfId="9778" xr:uid="{2D9F3DB1-D542-4106-B4E7-72EC5D39E83B}"/>
    <cellStyle name="40% - 强调文字颜色 5 2 3" xfId="9779" xr:uid="{752C1C43-93CD-446D-90C1-C44CB930460A}"/>
    <cellStyle name="40% - 强调文字颜色 5 2 3 2" xfId="9780" xr:uid="{A6719C99-864C-4510-B9C3-C5FE4D824DFC}"/>
    <cellStyle name="40% - 强调文字颜色 5 2 4" xfId="9781" xr:uid="{6E723AFB-83EC-45DA-A1B4-173B7EAADD89}"/>
    <cellStyle name="40% - 强调文字颜色 5 2 4 2" xfId="9782" xr:uid="{483FED39-9E48-4F29-BB55-57766DA21488}"/>
    <cellStyle name="40% - 强调文字颜色 5 2 5" xfId="9783" xr:uid="{F181FD0A-0A8C-4BDB-A24D-A7805815FD19}"/>
    <cellStyle name="40% - 强调文字颜色 5 2 5 2" xfId="9784" xr:uid="{C8DBFB74-C9FD-4756-BE0A-B27055EFA680}"/>
    <cellStyle name="40% - 强调文字颜色 5 2 6" xfId="9785" xr:uid="{36B8F0DC-EFE5-48DB-86CD-93760ECFAC18}"/>
    <cellStyle name="40% - 强调文字颜色 5 2 6 2" xfId="9786" xr:uid="{8C642E80-53D7-4563-9116-555FF94C5C92}"/>
    <cellStyle name="40% - 强调文字颜色 5 2 7" xfId="9787" xr:uid="{0F2B0014-AAB5-442F-B35D-590A0A799E5D}"/>
    <cellStyle name="40% - 强调文字颜色 5 2 7 2" xfId="9788" xr:uid="{24EC6FCC-90FB-4A29-B9A8-38CE0B5B93B1}"/>
    <cellStyle name="40% - 强调文字颜色 5 3" xfId="526" xr:uid="{901EABFD-DCE3-4FC5-BB02-1754437BF6CF}"/>
    <cellStyle name="40% - 强调文字颜色 5 3 2" xfId="9789" xr:uid="{6A6168A3-11D2-4DF0-BD2C-1D46EF6FE3A2}"/>
    <cellStyle name="40% - 强调文字颜色 5 3 2 2" xfId="9790" xr:uid="{17974A44-C8FC-4AC4-9F05-6C4CC091CF1B}"/>
    <cellStyle name="40% - 强调文字颜色 5 3 3" xfId="9791" xr:uid="{4DCE280E-1629-4FD7-ABE5-C40CB226C060}"/>
    <cellStyle name="40% - 强调文字颜色 5 3 3 2" xfId="9792" xr:uid="{6DD14D13-3F9A-4978-860B-619EC3DF31B7}"/>
    <cellStyle name="40% - 强调文字颜色 5 3 4" xfId="9793" xr:uid="{BD71D97B-5691-4C71-B5D3-35ACDAC1F917}"/>
    <cellStyle name="40% - 强调文字颜色 5 3 4 2" xfId="9794" xr:uid="{AE1CFBB6-0F38-401E-8DA9-774A577D93A4}"/>
    <cellStyle name="40% - 强调文字颜色 5 3 5" xfId="9795" xr:uid="{1A84F9F4-B08A-47C6-B62A-997632DFEDB7}"/>
    <cellStyle name="40% - 强调文字颜色 5 3 5 2" xfId="9796" xr:uid="{BFDFA878-4659-445B-8C16-4AE063AC594C}"/>
    <cellStyle name="40% - 强调文字颜色 5 3 6" xfId="9797" xr:uid="{900FE940-604E-4EF3-A25F-9952E0C75796}"/>
    <cellStyle name="40% - 强调文字颜色 5 3 6 2" xfId="9798" xr:uid="{8C7BF8E6-1FE9-44E9-9903-7A11433BE32C}"/>
    <cellStyle name="40% - 强调文字颜色 5 3 7" xfId="9799" xr:uid="{738AE095-450A-45E0-8C4F-A290BD020708}"/>
    <cellStyle name="40% - 强调文字颜色 5 4" xfId="9800" xr:uid="{BD80AC9B-58F8-4801-BA30-20B5C0F8D1E8}"/>
    <cellStyle name="40% - 强调文字颜色 5 4 2" xfId="9801" xr:uid="{A6240344-B662-402E-8D97-46FFE2EE1070}"/>
    <cellStyle name="40% - 强调文字颜色 5 5" xfId="9802" xr:uid="{7CFE31FA-2B2B-4F4E-8FE7-7E9CA7B19563}"/>
    <cellStyle name="40% - 强调文字颜色 5 5 2" xfId="9803" xr:uid="{D27A823C-E0CA-4726-BB52-2EDBCBCFB642}"/>
    <cellStyle name="40% - 强调文字颜色 6 2" xfId="527" xr:uid="{439E4500-352D-42BC-8EF1-837CA599BB9C}"/>
    <cellStyle name="40% - 强调文字颜色 6 2 2" xfId="9804" xr:uid="{92CECD00-5243-4C4D-99B5-308BB64A7649}"/>
    <cellStyle name="40% - 强调文字颜色 6 2 2 2" xfId="9805" xr:uid="{28167051-E56A-4634-BBDB-8199FE36F7E2}"/>
    <cellStyle name="40% - 强调文字颜色 6 2 3" xfId="9806" xr:uid="{ED8CC6DE-4AC5-46DF-A579-4D87FB595BBB}"/>
    <cellStyle name="40% - 强调文字颜色 6 2 3 2" xfId="9807" xr:uid="{1ACA12B2-23CA-4842-BACC-84879B280860}"/>
    <cellStyle name="40% - 强调文字颜色 6 2 4" xfId="9808" xr:uid="{E4ABFA44-37E8-41AA-A9C6-F8653DDC111C}"/>
    <cellStyle name="40% - 强调文字颜色 6 2 4 2" xfId="9809" xr:uid="{4F168E8A-8ACC-4672-B584-6788614AA222}"/>
    <cellStyle name="40% - 强调文字颜色 6 2 5" xfId="9810" xr:uid="{44BEE70D-6FA7-401B-B275-8E284581C1DC}"/>
    <cellStyle name="40% - 强调文字颜色 6 2 5 2" xfId="9811" xr:uid="{553F082D-4126-4F14-8743-571866C1F344}"/>
    <cellStyle name="40% - 强调文字颜色 6 2 6" xfId="9812" xr:uid="{55E996F4-713B-40BA-9310-333CC03DC2C5}"/>
    <cellStyle name="40% - 强调文字颜色 6 2 6 2" xfId="9813" xr:uid="{F9C60278-F8B6-4C1C-A78F-A7464EF0568E}"/>
    <cellStyle name="40% - 强调文字颜色 6 2 7" xfId="9814" xr:uid="{98D540B5-20B9-45CF-A1DA-86BDDE0952BC}"/>
    <cellStyle name="40% - 强调文字颜色 6 2 7 2" xfId="9815" xr:uid="{8C66413B-B1EA-4015-8E2B-9D1513EB3107}"/>
    <cellStyle name="40% - 强调文字颜色 6 3" xfId="528" xr:uid="{DADEB428-42FD-4DD2-8958-D62F4AE1D318}"/>
    <cellStyle name="40% - 强调文字颜色 6 3 2" xfId="9816" xr:uid="{04E00B6A-6957-44E8-9745-007807945A06}"/>
    <cellStyle name="40% - 强调文字颜色 6 3 2 2" xfId="9817" xr:uid="{C2CEA16A-7FB0-4064-BB0A-ED705BBAB388}"/>
    <cellStyle name="40% - 强调文字颜色 6 3 3" xfId="9818" xr:uid="{303D07B8-BC4B-4374-9885-23CFB0DF032E}"/>
    <cellStyle name="40% - 强调文字颜色 6 3 3 2" xfId="9819" xr:uid="{284B5583-BDE4-4D20-96B6-C95BFCB2E724}"/>
    <cellStyle name="40% - 强调文字颜色 6 3 4" xfId="9820" xr:uid="{A4B75775-4E39-4B5A-BB0F-8F81AFD155C2}"/>
    <cellStyle name="40% - 强调文字颜色 6 3 4 2" xfId="9821" xr:uid="{298276E5-311F-4878-8517-B21E61B2E409}"/>
    <cellStyle name="40% - 强调文字颜色 6 3 5" xfId="9822" xr:uid="{90E355E5-75B2-4A43-85E3-C716F83D422A}"/>
    <cellStyle name="40% - 强调文字颜色 6 3 5 2" xfId="9823" xr:uid="{238A1A5C-E848-4583-8D02-DCFD9A90E567}"/>
    <cellStyle name="40% - 强调文字颜色 6 3 6" xfId="9824" xr:uid="{1A6DFE98-3053-4625-A791-0E8A41B99CF5}"/>
    <cellStyle name="40% - 强调文字颜色 6 3 6 2" xfId="9825" xr:uid="{446C1E31-6597-425A-8DF2-D9C1F21614FF}"/>
    <cellStyle name="40% - 强调文字颜色 6 3 7" xfId="9826" xr:uid="{9EBA80EC-7920-49B7-BEFD-130FCD158265}"/>
    <cellStyle name="40% - 强调文字颜色 6 4" xfId="9827" xr:uid="{1833D8E5-691D-4C09-A140-FEF66012C5BD}"/>
    <cellStyle name="40% - 强调文字颜色 6 4 2" xfId="9828" xr:uid="{DCE89442-6429-4948-B9A9-55F9E5EC9CD7}"/>
    <cellStyle name="40% - 强调文字颜色 6 5" xfId="9829" xr:uid="{D68C1CE0-E2E0-4473-B421-71AC8D9A1EE9}"/>
    <cellStyle name="40% - 强调文字颜色 6 5 2" xfId="9830" xr:uid="{AC64BCBC-2B41-45E7-A77B-C26A70FC589B}"/>
    <cellStyle name="60% - Акцент1" xfId="529" xr:uid="{4D560B88-B03D-43B2-A6D5-97D15E221FB0}"/>
    <cellStyle name="60% - Акцент1 2" xfId="530" xr:uid="{9F5996DC-608A-4233-A8DB-C0144AE7ED84}"/>
    <cellStyle name="60% - Акцент1 2 2" xfId="531" xr:uid="{CFD54FFB-A262-495E-9329-FE017551A8CD}"/>
    <cellStyle name="60% - Акцент1 2 2 2" xfId="532" xr:uid="{98EE63A2-A116-4236-AB5D-5BD685B3BBD6}"/>
    <cellStyle name="60% - Акцент1 2 2 3" xfId="533" xr:uid="{3506EA1E-7647-428A-ACC3-A5F895E404C7}"/>
    <cellStyle name="60% - Акцент1 2 2 4" xfId="534" xr:uid="{FB28034F-8045-409A-82D0-510FE58FD1E9}"/>
    <cellStyle name="60% - Акцент1 2 3" xfId="535" xr:uid="{97CFDA1A-C7D0-4E83-AD27-E8D707CD9BBB}"/>
    <cellStyle name="60% - Акцент1 2 4" xfId="536" xr:uid="{79192879-7B7E-427D-B290-6EE932B668FB}"/>
    <cellStyle name="60% - Акцент1 2 5" xfId="537" xr:uid="{00BBB55C-EB20-41D1-9BA5-A5D8C01B4BE0}"/>
    <cellStyle name="60% - Акцент1 3" xfId="538" xr:uid="{AFE76AB4-D994-4C73-8E81-62ECEF2DCA42}"/>
    <cellStyle name="60% - Акцент1 3 2" xfId="539" xr:uid="{8BAE8206-D98D-475E-B362-FA5A785A387F}"/>
    <cellStyle name="60% - Акцент1 3 2 2" xfId="540" xr:uid="{3F7C004E-83BF-4BC1-88AD-59997AF42D99}"/>
    <cellStyle name="60% - Акцент1 3 2 3" xfId="541" xr:uid="{2030A4AE-9151-4AE7-9A77-E472785BC426}"/>
    <cellStyle name="60% - Акцент1 3 2 4" xfId="542" xr:uid="{18D8195C-44C1-450F-A3D8-E100A0CBAB00}"/>
    <cellStyle name="60% - Акцент1 3 3" xfId="543" xr:uid="{A95443BB-610B-4FA3-80D7-CB13DD102E80}"/>
    <cellStyle name="60% - Акцент1 3 4" xfId="544" xr:uid="{CE020AC8-1621-492C-B3A0-7B88DF72D0AF}"/>
    <cellStyle name="60% - Акцент1 3 5" xfId="545" xr:uid="{C8F5BB5A-99C3-4365-BDD8-CB19FBB03DEE}"/>
    <cellStyle name="60% - Акцент1 4" xfId="546" xr:uid="{D931E928-1646-45EC-A644-D4A44C1E0004}"/>
    <cellStyle name="60% - Акцент1 4 2" xfId="547" xr:uid="{ADF94261-2E83-43BD-A768-65C8F7F22D13}"/>
    <cellStyle name="60% - Акцент1 4 2 2" xfId="548" xr:uid="{492ADA15-D460-4149-9BB0-96F58499B1E9}"/>
    <cellStyle name="60% - Акцент1 4 2 3" xfId="549" xr:uid="{4C33E3CB-8381-4654-B8DE-A91C4B209955}"/>
    <cellStyle name="60% - Акцент1 4 2 4" xfId="550" xr:uid="{88882785-C657-41E5-9EAB-EB46CF7FF80B}"/>
    <cellStyle name="60% - Акцент1 4 3" xfId="551" xr:uid="{191A1F3B-1FF6-48F6-962B-C66A58E875C6}"/>
    <cellStyle name="60% - Акцент1 4 4" xfId="552" xr:uid="{443BB70B-1256-473A-B69F-B49B4BA395D9}"/>
    <cellStyle name="60% - Акцент1 4 5" xfId="553" xr:uid="{ABCC9069-B8FF-4B17-B151-334621AACA98}"/>
    <cellStyle name="60% - Акцент1 5" xfId="554" xr:uid="{A79944E0-5CC7-449B-B3F7-568F5AAABEBE}"/>
    <cellStyle name="60% - Акцент1 5 2" xfId="555" xr:uid="{709D3D6C-8E9A-4841-B910-9C8E586CED9A}"/>
    <cellStyle name="60% - Акцент1 5 2 2" xfId="556" xr:uid="{72359119-50C0-40F3-89A9-23CEFC7E207F}"/>
    <cellStyle name="60% - Акцент1 5 2 3" xfId="557" xr:uid="{B5C29AE7-9BA0-408E-BBF1-40ADCEB4D7A5}"/>
    <cellStyle name="60% - Акцент1 5 3" xfId="558" xr:uid="{BA26610C-74C0-49AD-821C-A68E6FB1B43F}"/>
    <cellStyle name="60% - Акцент1 5 4" xfId="559" xr:uid="{446E42C1-24A9-4578-A3C2-3292F364A7A8}"/>
    <cellStyle name="60% - Акцент1 5 5" xfId="560" xr:uid="{0076C938-7CC1-4C2E-862B-CCDF32C2C212}"/>
    <cellStyle name="60% - Акцент1 6" xfId="561" xr:uid="{1C513975-6FC5-4CEA-9DF3-FA138B3E722A}"/>
    <cellStyle name="60% - Акцент1 6 2" xfId="562" xr:uid="{DA603428-85F2-4299-BB95-EAD3D9C4085D}"/>
    <cellStyle name="60% - Акцент1 6 3" xfId="563" xr:uid="{FA6E28F9-0537-4795-9977-7A2F6DAD15C2}"/>
    <cellStyle name="60% - Акцент1 7" xfId="564" xr:uid="{A4694D6F-AD11-4FC7-BD04-17688203990C}"/>
    <cellStyle name="60% - Акцент1 8" xfId="565" xr:uid="{E16BEE1A-6745-439E-93E3-BC582E6C197E}"/>
    <cellStyle name="60% - Акцент1 9" xfId="566" xr:uid="{B3696F9E-F37A-4249-B322-C897EE307B78}"/>
    <cellStyle name="60% - Акцент2" xfId="567" xr:uid="{CD87AD36-7745-40B8-92A8-3CAD13D8425C}"/>
    <cellStyle name="60% - Акцент2 2" xfId="568" xr:uid="{67D21C97-42EF-4F12-91F4-4C736251FD46}"/>
    <cellStyle name="60% - Акцент2 2 2" xfId="569" xr:uid="{80748249-FCE8-41DB-B647-12E712610C20}"/>
    <cellStyle name="60% - Акцент2 2 2 2" xfId="570" xr:uid="{7950FF35-44DD-4140-9322-3503F9E097FE}"/>
    <cellStyle name="60% - Акцент2 2 2 3" xfId="571" xr:uid="{184E378E-5C26-4698-A53A-99E8CB8C0E57}"/>
    <cellStyle name="60% - Акцент2 2 2 4" xfId="572" xr:uid="{942B7753-47E2-406C-B93C-4FA78685DECE}"/>
    <cellStyle name="60% - Акцент2 2 3" xfId="573" xr:uid="{22550021-DCE3-47AA-8F23-B983D47B0DC8}"/>
    <cellStyle name="60% - Акцент2 2 4" xfId="574" xr:uid="{037FED61-1E7B-4B27-8CC2-9FDE59878F83}"/>
    <cellStyle name="60% - Акцент2 2 5" xfId="575" xr:uid="{06DAA254-D41C-4233-823F-CD17750909D6}"/>
    <cellStyle name="60% - Акцент2 3" xfId="576" xr:uid="{C659E53F-48FF-4A45-9F87-8F4F44CA83E2}"/>
    <cellStyle name="60% - Акцент2 3 2" xfId="577" xr:uid="{AABBAD74-E48E-4964-B6EF-20E6D6528EEA}"/>
    <cellStyle name="60% - Акцент2 3 2 2" xfId="578" xr:uid="{07DB6DF2-1A9E-4A39-A406-605F31C25CAD}"/>
    <cellStyle name="60% - Акцент2 3 2 3" xfId="579" xr:uid="{9BA7B3C8-87AE-4C8A-B3B2-CB6D312D2ED7}"/>
    <cellStyle name="60% - Акцент2 3 2 4" xfId="580" xr:uid="{0144E684-3CD4-4764-A597-FA28982CFB21}"/>
    <cellStyle name="60% - Акцент2 3 3" xfId="581" xr:uid="{65CA677D-C414-43D9-84E5-43C04DEDF250}"/>
    <cellStyle name="60% - Акцент2 3 4" xfId="582" xr:uid="{9EA7DD7F-A9A9-4AB2-92B4-5A7ECF078163}"/>
    <cellStyle name="60% - Акцент2 3 5" xfId="583" xr:uid="{DFEF048B-585B-4B91-A442-19345B3CABEB}"/>
    <cellStyle name="60% - Акцент2 4" xfId="584" xr:uid="{BCAA6029-6526-41AC-AFAF-C1D67C11C086}"/>
    <cellStyle name="60% - Акцент2 4 2" xfId="585" xr:uid="{78937F65-0F57-42D1-B3D3-E0AB856DD209}"/>
    <cellStyle name="60% - Акцент2 4 2 2" xfId="586" xr:uid="{1A4B646D-2350-4A2B-B9DC-D4EE0DD1225F}"/>
    <cellStyle name="60% - Акцент2 4 2 3" xfId="587" xr:uid="{8AB18271-BF1D-4F73-98DD-25F76E1A9B7E}"/>
    <cellStyle name="60% - Акцент2 4 2 4" xfId="588" xr:uid="{814790F9-00ED-4EC8-8668-AAAA443CE935}"/>
    <cellStyle name="60% - Акцент2 4 3" xfId="589" xr:uid="{A42F5FF2-D126-4200-934E-ABD42F874499}"/>
    <cellStyle name="60% - Акцент2 4 4" xfId="590" xr:uid="{5B919DA2-5B87-4692-ABA4-EFAEC2393D04}"/>
    <cellStyle name="60% - Акцент2 4 5" xfId="591" xr:uid="{23020036-18FE-449D-98C3-204A0363CF78}"/>
    <cellStyle name="60% - Акцент2 5" xfId="592" xr:uid="{A9D5E295-1BB7-4616-AFFB-04424455EBDF}"/>
    <cellStyle name="60% - Акцент2 5 2" xfId="593" xr:uid="{E6553BEE-87E8-468D-A5E0-B07024FCD315}"/>
    <cellStyle name="60% - Акцент2 5 2 2" xfId="594" xr:uid="{ABFDA7EA-EFF0-4ADE-BB03-024C1C367FBA}"/>
    <cellStyle name="60% - Акцент2 5 2 3" xfId="595" xr:uid="{B2E30FF6-0E6D-4DF9-8003-4943C9901FED}"/>
    <cellStyle name="60% - Акцент2 5 3" xfId="596" xr:uid="{2FABED15-01D8-4462-8BDD-7B043DBF2143}"/>
    <cellStyle name="60% - Акцент2 5 4" xfId="597" xr:uid="{25AF70FC-FC53-427E-8A63-F821D4BFB0AA}"/>
    <cellStyle name="60% - Акцент2 5 5" xfId="598" xr:uid="{182EC3CC-D680-434C-AB8A-40F5706DCA4D}"/>
    <cellStyle name="60% - Акцент2 6" xfId="599" xr:uid="{E30AA96A-2E8D-4322-8BEA-E18FE2EF7AE3}"/>
    <cellStyle name="60% - Акцент2 6 2" xfId="600" xr:uid="{E40E6C93-AA13-4E93-9E45-95A31F30B7E5}"/>
    <cellStyle name="60% - Акцент2 6 3" xfId="601" xr:uid="{2BFE68A3-E0B6-4385-BCA0-C9F58FF3EA43}"/>
    <cellStyle name="60% - Акцент2 7" xfId="602" xr:uid="{50D649D9-548D-42BB-BE42-B3351C265297}"/>
    <cellStyle name="60% - Акцент2 8" xfId="603" xr:uid="{0F7A4273-BC91-4B5D-AB49-D7097E0EB75E}"/>
    <cellStyle name="60% - Акцент2 9" xfId="604" xr:uid="{E63C53BA-63A2-4A68-A58C-AC60B46277A9}"/>
    <cellStyle name="60% - Акцент3" xfId="605" xr:uid="{41047B45-3701-4E91-8E2E-92BDBC440930}"/>
    <cellStyle name="60% - Акцент3 2" xfId="606" xr:uid="{D205A89F-CF63-4FD4-B100-5A9BF0FE16C4}"/>
    <cellStyle name="60% - Акцент3 2 2" xfId="607" xr:uid="{DC2AD836-D543-4EE3-8F15-AEAC9E904FB9}"/>
    <cellStyle name="60% - Акцент3 2 2 2" xfId="608" xr:uid="{153D0017-4596-4680-85D0-FDECBBCEC4DB}"/>
    <cellStyle name="60% - Акцент3 2 2 3" xfId="609" xr:uid="{8B7A1E51-E705-4DF3-B674-D450352B0C6C}"/>
    <cellStyle name="60% - Акцент3 2 2 4" xfId="610" xr:uid="{03F0A690-5623-4B29-9214-6DC59157810E}"/>
    <cellStyle name="60% - Акцент3 2 3" xfId="611" xr:uid="{E02BA630-42BE-4CD1-BBCC-6B6C51956088}"/>
    <cellStyle name="60% - Акцент3 2 4" xfId="612" xr:uid="{6894D70E-4264-4215-9682-69861C5102C5}"/>
    <cellStyle name="60% - Акцент3 2 5" xfId="613" xr:uid="{B93B842A-FB65-4F44-B3A2-EADBDB64F6E3}"/>
    <cellStyle name="60% - Акцент3 3" xfId="614" xr:uid="{EDD8A0A8-5F4D-4D4A-B177-65EFD0C29613}"/>
    <cellStyle name="60% - Акцент3 3 2" xfId="615" xr:uid="{107E319B-A089-4AFD-8B7E-3656D3444ABD}"/>
    <cellStyle name="60% - Акцент3 3 2 2" xfId="616" xr:uid="{F853EC5D-8C9D-4028-881E-DFFCA461322C}"/>
    <cellStyle name="60% - Акцент3 3 2 3" xfId="617" xr:uid="{03B61A5E-0895-428D-9D94-CA6344A3E19C}"/>
    <cellStyle name="60% - Акцент3 3 2 4" xfId="618" xr:uid="{FEA73B47-0683-4DFB-88B8-796188BC95DC}"/>
    <cellStyle name="60% - Акцент3 3 3" xfId="619" xr:uid="{8D7D0A08-D7FE-4B35-AA8D-4E2D419923E8}"/>
    <cellStyle name="60% - Акцент3 3 4" xfId="620" xr:uid="{55667B87-122D-4015-A93B-CEDB6EE06411}"/>
    <cellStyle name="60% - Акцент3 3 5" xfId="621" xr:uid="{41E4B81B-A5E3-4294-83B4-2E887B79481E}"/>
    <cellStyle name="60% - Акцент3 4" xfId="622" xr:uid="{84AE4C22-9D1D-4AD5-AC23-37D086D09F8B}"/>
    <cellStyle name="60% - Акцент3 4 2" xfId="623" xr:uid="{E562B53C-DAA8-4312-9C1D-67836CC2A73A}"/>
    <cellStyle name="60% - Акцент3 4 2 2" xfId="624" xr:uid="{1F6CFE98-60EA-40A2-9B36-A8DBE0331C69}"/>
    <cellStyle name="60% - Акцент3 4 2 3" xfId="625" xr:uid="{2E456D79-90AD-4659-B5BA-33833BA10951}"/>
    <cellStyle name="60% - Акцент3 4 2 4" xfId="626" xr:uid="{1EF80284-02B6-406D-9DD0-798C2197DA24}"/>
    <cellStyle name="60% - Акцент3 4 3" xfId="627" xr:uid="{77A9C837-1CA2-45A2-AE94-C468CD1A254A}"/>
    <cellStyle name="60% - Акцент3 4 4" xfId="628" xr:uid="{082BB080-3A1D-4F77-B625-B77793739B55}"/>
    <cellStyle name="60% - Акцент3 4 5" xfId="629" xr:uid="{ECA23F36-3CC4-4A1D-8B1C-91BCC43CB499}"/>
    <cellStyle name="60% - Акцент3 5" xfId="630" xr:uid="{93E4C57C-F573-4E48-83B5-C85506C96319}"/>
    <cellStyle name="60% - Акцент3 5 2" xfId="631" xr:uid="{6DBA4111-ADD5-4287-8397-3FF874F93F73}"/>
    <cellStyle name="60% - Акцент3 5 2 2" xfId="632" xr:uid="{2B69DF1D-6705-4130-8515-09A75ABCA0D5}"/>
    <cellStyle name="60% - Акцент3 5 2 3" xfId="633" xr:uid="{5A44FF62-8460-4548-BEB6-8D61ED9C144E}"/>
    <cellStyle name="60% - Акцент3 5 3" xfId="634" xr:uid="{9C30C257-4C3A-4EB1-A451-455F0D198A8B}"/>
    <cellStyle name="60% - Акцент3 5 4" xfId="635" xr:uid="{A0964900-51ED-4DA0-9924-6C27A78B2FA2}"/>
    <cellStyle name="60% - Акцент3 5 5" xfId="636" xr:uid="{48EF2141-2971-4E1E-ACA0-AC5987F8934E}"/>
    <cellStyle name="60% - Акцент3 6" xfId="637" xr:uid="{60DF34C1-532C-44BB-99F8-2AD134772958}"/>
    <cellStyle name="60% - Акцент3 6 2" xfId="638" xr:uid="{1E3A382D-B84D-4648-9699-CFE9BED76147}"/>
    <cellStyle name="60% - Акцент3 6 3" xfId="639" xr:uid="{A824B181-BEDE-4B07-B6C7-E23F087823FB}"/>
    <cellStyle name="60% - Акцент3 7" xfId="640" xr:uid="{7E5AEC7C-C07C-4AA0-A3CB-F42B4836ED82}"/>
    <cellStyle name="60% - Акцент3 8" xfId="641" xr:uid="{30FE9040-9646-4DF6-A01A-9380BEE21735}"/>
    <cellStyle name="60% - Акцент3 9" xfId="642" xr:uid="{642FF150-A515-4342-B62E-B956619EB8D4}"/>
    <cellStyle name="60% - Акцент4" xfId="643" xr:uid="{3739BDE5-B143-486D-825F-F0568D3D667E}"/>
    <cellStyle name="60% - Акцент4 2" xfId="644" xr:uid="{8D6100F5-2FD5-4556-890E-FA2EEE2D9B26}"/>
    <cellStyle name="60% - Акцент4 2 2" xfId="645" xr:uid="{A75A15A6-C021-4026-9D9B-574C4368640F}"/>
    <cellStyle name="60% - Акцент4 2 2 2" xfId="646" xr:uid="{5FE840C2-8869-4F1C-9AC8-CBB79FB34EA7}"/>
    <cellStyle name="60% - Акцент4 2 2 3" xfId="647" xr:uid="{FE1B7B56-2AFF-441B-8C8D-433AFEFE9DDE}"/>
    <cellStyle name="60% - Акцент4 2 2 4" xfId="648" xr:uid="{676B4316-C8E7-429A-87AE-0824F310E7B3}"/>
    <cellStyle name="60% - Акцент4 2 3" xfId="649" xr:uid="{C9655FBF-C94E-4EA9-A7A4-47DF0C3BE3BD}"/>
    <cellStyle name="60% - Акцент4 2 4" xfId="650" xr:uid="{2A6CA17F-473B-4F43-8FBA-F8E4E254F86D}"/>
    <cellStyle name="60% - Акцент4 2 5" xfId="651" xr:uid="{2EB0A302-9C05-4B0E-85D7-18799281BA00}"/>
    <cellStyle name="60% - Акцент4 3" xfId="652" xr:uid="{F23DC18E-1264-4F68-8DFF-C9FA82757A24}"/>
    <cellStyle name="60% - Акцент4 3 2" xfId="653" xr:uid="{D054EB56-1745-4DBE-BF16-E7FF5099A206}"/>
    <cellStyle name="60% - Акцент4 3 2 2" xfId="654" xr:uid="{44CC0197-E654-450B-B3A8-33516F9D2FF2}"/>
    <cellStyle name="60% - Акцент4 3 2 3" xfId="655" xr:uid="{9A172EDB-0D75-4A03-9D50-A5338D2D9012}"/>
    <cellStyle name="60% - Акцент4 3 2 4" xfId="656" xr:uid="{C4F0673D-3B8B-47BA-8D80-301F8A57F556}"/>
    <cellStyle name="60% - Акцент4 3 3" xfId="657" xr:uid="{3F8B48C8-7B2A-4EA8-86C0-2A016BD7BFB9}"/>
    <cellStyle name="60% - Акцент4 3 4" xfId="658" xr:uid="{ED06C14A-0900-4D2B-BBDD-BAFA4E2458FC}"/>
    <cellStyle name="60% - Акцент4 3 5" xfId="659" xr:uid="{E8BA0274-BAEF-41D7-BF27-01DD4C0D1EEE}"/>
    <cellStyle name="60% - Акцент4 4" xfId="660" xr:uid="{570EC066-2CC4-4658-A971-156D42FB4BBC}"/>
    <cellStyle name="60% - Акцент4 4 2" xfId="661" xr:uid="{2C8DADFB-3BFB-43F3-94AA-30A693C2144E}"/>
    <cellStyle name="60% - Акцент4 4 2 2" xfId="662" xr:uid="{577CD616-2777-4C19-A36A-C2F988597515}"/>
    <cellStyle name="60% - Акцент4 4 2 3" xfId="663" xr:uid="{F2F20266-7516-4CDE-8716-7C2D1B7BEA3B}"/>
    <cellStyle name="60% - Акцент4 4 2 4" xfId="664" xr:uid="{16EDF5D4-2FDC-4300-81C2-D9D8D1EE3A75}"/>
    <cellStyle name="60% - Акцент4 4 3" xfId="665" xr:uid="{EE58621F-2E89-4474-970C-596C4D006D92}"/>
    <cellStyle name="60% - Акцент4 4 4" xfId="666" xr:uid="{F8A91F49-A0DA-480A-986D-791BB0CB6800}"/>
    <cellStyle name="60% - Акцент4 4 5" xfId="667" xr:uid="{71F08CD5-B69F-4698-B374-087E3E0E396B}"/>
    <cellStyle name="60% - Акцент4 5" xfId="668" xr:uid="{6D536F34-55EB-4D90-B89D-F2D1D6F841EF}"/>
    <cellStyle name="60% - Акцент4 5 2" xfId="669" xr:uid="{7E37DBB0-8974-400D-AE12-CEF5D1D40B38}"/>
    <cellStyle name="60% - Акцент4 5 2 2" xfId="670" xr:uid="{A86A922B-6852-4FB8-A3C4-5DB5D0A287DF}"/>
    <cellStyle name="60% - Акцент4 5 2 3" xfId="671" xr:uid="{C8669A12-1C94-4EA0-B5E0-DC3D9B240B1E}"/>
    <cellStyle name="60% - Акцент4 5 3" xfId="672" xr:uid="{16AB48E8-C665-4AC3-BFDD-8CB83FC74E9A}"/>
    <cellStyle name="60% - Акцент4 5 4" xfId="673" xr:uid="{AE5C90D4-BAB9-471E-8BD8-772076CF0E38}"/>
    <cellStyle name="60% - Акцент4 5 5" xfId="674" xr:uid="{C9321796-6F1D-40AC-BFA3-E04393E1175C}"/>
    <cellStyle name="60% - Акцент4 6" xfId="675" xr:uid="{D84AD894-1167-4976-A4D5-01BD14C6F7EC}"/>
    <cellStyle name="60% - Акцент4 6 2" xfId="676" xr:uid="{D77B95E7-34D6-4279-85DD-66422CFBB1C3}"/>
    <cellStyle name="60% - Акцент4 6 3" xfId="677" xr:uid="{B17D1EBA-6A37-4092-B7A7-F4D5933FEC32}"/>
    <cellStyle name="60% - Акцент4 7" xfId="678" xr:uid="{9BAFBF98-EEED-481B-B4A3-DC8AF8BF9013}"/>
    <cellStyle name="60% - Акцент4 8" xfId="679" xr:uid="{D11F2869-00B3-40D6-A6CE-9B3D38921962}"/>
    <cellStyle name="60% - Акцент4 9" xfId="680" xr:uid="{2C76C3C4-5EFE-46ED-B616-9AE903A0E187}"/>
    <cellStyle name="60% - Акцент5" xfId="681" xr:uid="{A163E725-E7BF-4547-AE18-90EAAAEDE568}"/>
    <cellStyle name="60% - Акцент5 2" xfId="682" xr:uid="{42249434-FC17-4455-890D-459210BC7003}"/>
    <cellStyle name="60% - Акцент5 2 2" xfId="683" xr:uid="{1C2208E2-2910-4704-96C3-B7AC361B0BA2}"/>
    <cellStyle name="60% - Акцент5 2 2 2" xfId="684" xr:uid="{06874374-9E3D-446C-8958-3383241C658F}"/>
    <cellStyle name="60% - Акцент5 2 2 3" xfId="685" xr:uid="{371AFB25-7B3A-4FF0-85B8-5CE8BCE473E2}"/>
    <cellStyle name="60% - Акцент5 2 2 4" xfId="686" xr:uid="{35CA1FAF-8158-419E-A183-089C86C4FDC6}"/>
    <cellStyle name="60% - Акцент5 2 3" xfId="687" xr:uid="{D6C50236-65C6-4F96-896A-3D8B1B552C9F}"/>
    <cellStyle name="60% - Акцент5 2 4" xfId="688" xr:uid="{CCE26C5F-6EBA-4784-A910-DCF032D6788A}"/>
    <cellStyle name="60% - Акцент5 2 5" xfId="689" xr:uid="{19BBF9B7-F586-4B97-A64C-55DB904591BB}"/>
    <cellStyle name="60% - Акцент5 3" xfId="690" xr:uid="{95F9B0A7-4D86-492B-9343-33BE137D3AEE}"/>
    <cellStyle name="60% - Акцент5 3 2" xfId="691" xr:uid="{0C434EA5-B1D4-4866-82E5-78C905797D90}"/>
    <cellStyle name="60% - Акцент5 3 2 2" xfId="692" xr:uid="{6FF9B690-281F-4B48-93B6-A59D0641BD17}"/>
    <cellStyle name="60% - Акцент5 3 2 3" xfId="693" xr:uid="{68A52A82-F460-47B5-85CA-A8940172BE14}"/>
    <cellStyle name="60% - Акцент5 3 2 4" xfId="694" xr:uid="{2C8E4140-ADCE-4AB2-91BF-1D3FC3C8924D}"/>
    <cellStyle name="60% - Акцент5 3 3" xfId="695" xr:uid="{CED139BE-DFC9-4134-998C-3064F0015CCE}"/>
    <cellStyle name="60% - Акцент5 3 4" xfId="696" xr:uid="{D4002C27-90F5-4CE6-BFB2-78971B661352}"/>
    <cellStyle name="60% - Акцент5 3 5" xfId="697" xr:uid="{182E6C46-B6C9-4D6A-82DC-F6E6CFEF7E1D}"/>
    <cellStyle name="60% - Акцент5 4" xfId="698" xr:uid="{60B9B017-F734-4F46-B7DC-B973811BD77A}"/>
    <cellStyle name="60% - Акцент5 4 2" xfId="699" xr:uid="{E993BE96-DF26-44A6-AD72-88C99C68008B}"/>
    <cellStyle name="60% - Акцент5 4 2 2" xfId="700" xr:uid="{7F4ACD2F-86BD-4DD5-9AC5-38858EFE0D9D}"/>
    <cellStyle name="60% - Акцент5 4 2 3" xfId="701" xr:uid="{AE491647-5F77-4215-882E-9795E60DCEEB}"/>
    <cellStyle name="60% - Акцент5 4 2 4" xfId="702" xr:uid="{56D568E2-2963-43EA-88D5-24282545F133}"/>
    <cellStyle name="60% - Акцент5 4 3" xfId="703" xr:uid="{4584ADA6-2CB0-4F68-A080-C2C9A4377EC8}"/>
    <cellStyle name="60% - Акцент5 4 4" xfId="704" xr:uid="{A586C25B-0D59-4752-AEB0-86431D23F426}"/>
    <cellStyle name="60% - Акцент5 4 5" xfId="705" xr:uid="{116DA164-17F9-434A-8E4C-0DC58ADC6E4C}"/>
    <cellStyle name="60% - Акцент5 5" xfId="706" xr:uid="{F324BB3F-68A0-4775-9794-10E397D4D07F}"/>
    <cellStyle name="60% - Акцент5 5 2" xfId="707" xr:uid="{FADCEEAD-E9E6-4540-96BF-3909ECD97F72}"/>
    <cellStyle name="60% - Акцент5 5 2 2" xfId="708" xr:uid="{4FCB85DE-F8FA-46C4-B486-56EBC14406F5}"/>
    <cellStyle name="60% - Акцент5 5 2 3" xfId="709" xr:uid="{8D34531F-AD24-4650-B6E1-FCE4529FE98D}"/>
    <cellStyle name="60% - Акцент5 5 3" xfId="710" xr:uid="{8EC19891-2264-41B2-B08F-C467B465CDFA}"/>
    <cellStyle name="60% - Акцент5 5 4" xfId="711" xr:uid="{C6C56A72-D3BB-4A67-B6E8-6736B8F7B011}"/>
    <cellStyle name="60% - Акцент5 5 5" xfId="712" xr:uid="{7CD4003A-AD6F-48E1-AD9F-62B956B21CE4}"/>
    <cellStyle name="60% - Акцент5 6" xfId="713" xr:uid="{014E3AB7-344E-4E5F-8BE4-556CBB85312B}"/>
    <cellStyle name="60% - Акцент5 6 2" xfId="714" xr:uid="{F10BC50C-80BF-45EE-A5E9-6A37A46BAEE6}"/>
    <cellStyle name="60% - Акцент5 6 3" xfId="715" xr:uid="{466A1927-7D52-49F8-A8C8-3D6705B32E12}"/>
    <cellStyle name="60% - Акцент5 7" xfId="716" xr:uid="{BBEEEC60-1E8F-4FFF-B6A9-83645E16CAC8}"/>
    <cellStyle name="60% - Акцент5 8" xfId="717" xr:uid="{B996F923-6F82-4628-B8F7-963DF28297E0}"/>
    <cellStyle name="60% - Акцент5 9" xfId="718" xr:uid="{7B986444-4742-40B7-BF75-A870D8B1C073}"/>
    <cellStyle name="60% - Акцент6" xfId="719" xr:uid="{776E8449-87D6-4FE6-8987-586731A95A58}"/>
    <cellStyle name="60% - Акцент6 2" xfId="720" xr:uid="{857A4C8A-B491-4BB4-8A13-2AF8162032E7}"/>
    <cellStyle name="60% - Акцент6 2 2" xfId="721" xr:uid="{EB9AD26A-441F-45B0-A76A-C20CDD56ECBF}"/>
    <cellStyle name="60% - Акцент6 2 2 2" xfId="722" xr:uid="{4A36DDEC-7C52-461C-95A8-C77941B78689}"/>
    <cellStyle name="60% - Акцент6 2 2 3" xfId="723" xr:uid="{FEDB11ED-8E34-43C8-B207-6EE456A9B7CC}"/>
    <cellStyle name="60% - Акцент6 2 2 4" xfId="724" xr:uid="{7C0979B2-E8FA-4C5E-8C6A-A90431768AA6}"/>
    <cellStyle name="60% - Акцент6 2 3" xfId="725" xr:uid="{61E5D230-3801-4A3D-94DD-C6F98283991C}"/>
    <cellStyle name="60% - Акцент6 2 4" xfId="726" xr:uid="{5A40972A-BEF8-4699-89AC-012F015F2427}"/>
    <cellStyle name="60% - Акцент6 2 5" xfId="727" xr:uid="{04A91E12-4626-4FC5-A166-3C3A7A66C6B9}"/>
    <cellStyle name="60% - Акцент6 3" xfId="728" xr:uid="{FDC4FCD4-A006-4ECC-8385-3FADBA22D2D7}"/>
    <cellStyle name="60% - Акцент6 3 2" xfId="729" xr:uid="{997CD5D3-642D-4918-8636-EBCE7BF3032F}"/>
    <cellStyle name="60% - Акцент6 3 2 2" xfId="730" xr:uid="{4F9BB5EE-F11B-43D5-8DA8-FCA829F624C0}"/>
    <cellStyle name="60% - Акцент6 3 2 3" xfId="731" xr:uid="{A1FB4C45-8591-4460-BD7C-CA794856332D}"/>
    <cellStyle name="60% - Акцент6 3 2 4" xfId="732" xr:uid="{1A9A8FA7-772E-4ACD-B565-80EEC05FA47F}"/>
    <cellStyle name="60% - Акцент6 3 3" xfId="733" xr:uid="{B3C51206-B009-4871-936E-2C02B8612B14}"/>
    <cellStyle name="60% - Акцент6 3 4" xfId="734" xr:uid="{B4524F1D-F94C-4103-901C-A9C684196D2D}"/>
    <cellStyle name="60% - Акцент6 3 5" xfId="735" xr:uid="{8D7D53EA-3A66-441F-A197-F43A2BCFC611}"/>
    <cellStyle name="60% - Акцент6 4" xfId="736" xr:uid="{CE38681E-CE31-41BD-9125-BA76716C76DA}"/>
    <cellStyle name="60% - Акцент6 4 2" xfId="737" xr:uid="{33E00874-3877-4950-A2D5-C4849560A872}"/>
    <cellStyle name="60% - Акцент6 4 2 2" xfId="738" xr:uid="{B1783C4E-3349-4A78-B2A1-91ED1CA3A3ED}"/>
    <cellStyle name="60% - Акцент6 4 2 3" xfId="739" xr:uid="{54920265-B1CC-47C6-BA7E-30C6F747EB49}"/>
    <cellStyle name="60% - Акцент6 4 2 4" xfId="740" xr:uid="{839CD96C-7104-404A-8C3D-AC308B743BCB}"/>
    <cellStyle name="60% - Акцент6 4 3" xfId="741" xr:uid="{3BB076A5-7A5C-433A-8B9B-5C56AD902B33}"/>
    <cellStyle name="60% - Акцент6 4 4" xfId="742" xr:uid="{4620936E-D8C3-4A07-84B3-51E2E0C7F30C}"/>
    <cellStyle name="60% - Акцент6 4 5" xfId="743" xr:uid="{4C9A39A6-DE42-499A-8C7B-C0A99CBFDEC9}"/>
    <cellStyle name="60% - Акцент6 5" xfId="744" xr:uid="{FB84B450-A97F-425E-9428-50AEDAF2F9E7}"/>
    <cellStyle name="60% - Акцент6 5 2" xfId="745" xr:uid="{154CD26B-81F2-4D5C-A3B7-02BAFFE70959}"/>
    <cellStyle name="60% - Акцент6 5 2 2" xfId="746" xr:uid="{BD84CBF6-F88A-439D-AA43-BD95D7D8A920}"/>
    <cellStyle name="60% - Акцент6 5 2 3" xfId="747" xr:uid="{F08E66ED-393D-403A-95B9-EA041602212D}"/>
    <cellStyle name="60% - Акцент6 5 3" xfId="748" xr:uid="{E1792426-EC9B-4187-9401-AD5E94B91945}"/>
    <cellStyle name="60% - Акцент6 5 4" xfId="749" xr:uid="{F81C9999-7048-4299-8767-94DF4482D4A2}"/>
    <cellStyle name="60% - Акцент6 5 5" xfId="750" xr:uid="{54B186E7-8505-4337-8F85-4245B35A889A}"/>
    <cellStyle name="60% - Акцент6 6" xfId="751" xr:uid="{1C39455E-078E-43EC-8418-35D5AD1485FE}"/>
    <cellStyle name="60% - Акцент6 6 2" xfId="752" xr:uid="{26D0E2CD-E322-44FB-BFEE-C2CCC85A283D}"/>
    <cellStyle name="60% - Акцент6 6 3" xfId="753" xr:uid="{C2559284-2C17-4C2C-9A97-CCF909753F24}"/>
    <cellStyle name="60% - Акцент6 7" xfId="754" xr:uid="{E503429C-9FDF-45D5-A9FA-DC2AAB5AA584}"/>
    <cellStyle name="60% - Акцент6 8" xfId="755" xr:uid="{9C8CD21A-2D6F-4764-A18C-9E843C89EF75}"/>
    <cellStyle name="60% - Акцент6 9" xfId="756" xr:uid="{4260AD4D-F99A-4687-963C-987033039E9E}"/>
    <cellStyle name="60% - 强调文字颜色 1 2" xfId="757" xr:uid="{5957272F-4A8F-4AA6-9119-6552A7FFFD88}"/>
    <cellStyle name="60% - 强调文字颜色 1 2 2" xfId="9832" xr:uid="{82A4FBB0-2AAE-4DD9-A1FD-FF4F9987677D}"/>
    <cellStyle name="60% - 强调文字颜色 1 2 2 2" xfId="9833" xr:uid="{C4DADD4B-CC70-44FB-A387-F978DE67ADA1}"/>
    <cellStyle name="60% - 强调文字颜色 1 2 3" xfId="9834" xr:uid="{F81C989F-D92A-422A-B746-AC3E20CCDA60}"/>
    <cellStyle name="60% - 强调文字颜色 1 2 3 2" xfId="9835" xr:uid="{B5D1843C-92BB-4CC2-ADAD-8B06A90C1D5B}"/>
    <cellStyle name="60% - 强调文字颜色 1 2 4" xfId="9836" xr:uid="{539C9797-B26D-4D31-96C3-8CFBAE7FC0E7}"/>
    <cellStyle name="60% - 强调文字颜色 1 2 4 2" xfId="9837" xr:uid="{1B9A20AD-E4F7-434C-B86F-AABB7A50A9CB}"/>
    <cellStyle name="60% - 强调文字颜色 1 2 5" xfId="9838" xr:uid="{B1E2F0E4-76D4-4AE7-8ECC-CEE7DCB49198}"/>
    <cellStyle name="60% - 强调文字颜色 1 2 5 2" xfId="9839" xr:uid="{3770CADB-37CD-4963-844C-552283BC0B02}"/>
    <cellStyle name="60% - 强调文字颜色 1 2 6" xfId="9840" xr:uid="{8FE7445A-1E3F-412F-910F-4E98E7B6F8F2}"/>
    <cellStyle name="60% - 强调文字颜色 1 2 6 2" xfId="9841" xr:uid="{E1EC2A56-19D9-44B8-83DE-362AFE3A7C61}"/>
    <cellStyle name="60% - 强调文字颜色 1 2 7" xfId="9842" xr:uid="{A7759C42-2643-49CA-A7CD-CF325E8AF09C}"/>
    <cellStyle name="60% - 强调文字颜色 1 2 7 2" xfId="9843" xr:uid="{97C70F29-B096-4C42-99F5-83C7D5C6BE74}"/>
    <cellStyle name="60% - 强调文字颜色 1 2 8" xfId="9831" xr:uid="{3A062727-568A-42DF-8A1A-35C100629368}"/>
    <cellStyle name="60% - 强调文字颜色 1 3" xfId="758" xr:uid="{B7455F8F-D273-4ADD-8E9F-0142751F46FF}"/>
    <cellStyle name="60% - 强调文字颜色 1 3 2" xfId="9845" xr:uid="{216DF4DB-8B60-4AA1-8BFE-AC19B98D0B8A}"/>
    <cellStyle name="60% - 强调文字颜色 1 3 2 2" xfId="9846" xr:uid="{8C9E3EEB-A488-49DF-954B-5A448C358440}"/>
    <cellStyle name="60% - 强调文字颜色 1 3 3" xfId="9847" xr:uid="{48CA49CA-4195-44B3-A5FE-96B417DA3B8B}"/>
    <cellStyle name="60% - 强调文字颜色 1 3 3 2" xfId="9848" xr:uid="{E162C479-CAD5-43B2-B55A-70824BF0B65E}"/>
    <cellStyle name="60% - 强调文字颜色 1 3 4" xfId="9849" xr:uid="{ADA95B8E-69A1-4937-8E11-C80ACD537209}"/>
    <cellStyle name="60% - 强调文字颜色 1 3 4 2" xfId="9850" xr:uid="{360A8A4D-897D-4DA8-8131-78703F995234}"/>
    <cellStyle name="60% - 强调文字颜色 1 3 5" xfId="9851" xr:uid="{FDC168E2-40A7-49CB-A00F-CF78E498C638}"/>
    <cellStyle name="60% - 强调文字颜色 1 3 5 2" xfId="9852" xr:uid="{79E75A3F-5C6C-4F85-BE72-F22D7647E380}"/>
    <cellStyle name="60% - 强调文字颜色 1 3 6" xfId="9853" xr:uid="{DF114029-2281-426A-8D9D-3FCA42C47EDF}"/>
    <cellStyle name="60% - 强调文字颜色 1 3 6 2" xfId="9854" xr:uid="{ED52DD6D-16E9-49A3-8A93-735893D5B848}"/>
    <cellStyle name="60% - 强调文字颜色 1 3 7" xfId="9855" xr:uid="{42AD1838-CB3C-4007-B105-3E98CD7BE54C}"/>
    <cellStyle name="60% - 强调文字颜色 1 3 8" xfId="9844" xr:uid="{32F23001-184E-4CF3-A6E4-C8525CD24B7D}"/>
    <cellStyle name="60% - 强调文字颜色 1 4" xfId="9856" xr:uid="{AB55F0BF-CEBE-4056-8F8C-99F3F38BB905}"/>
    <cellStyle name="60% - 强调文字颜色 1 4 2" xfId="9857" xr:uid="{AC21B290-C74F-4811-B7F9-774D8CCFA249}"/>
    <cellStyle name="60% - 强调文字颜色 1 5" xfId="9858" xr:uid="{FC5B9BF0-D194-4D2E-988C-88F86104F46C}"/>
    <cellStyle name="60% - 强调文字颜色 1 5 2" xfId="9859" xr:uid="{CDC724CB-BE39-4236-8B7B-8B0F534641DE}"/>
    <cellStyle name="60% - 强调文字颜色 2 2" xfId="759" xr:uid="{486EC225-0139-4F12-812D-1F16D91A5ABF}"/>
    <cellStyle name="60% - 强调文字颜色 2 2 2" xfId="9861" xr:uid="{4A2991C6-4055-46BE-BC0F-D6E837F85D77}"/>
    <cellStyle name="60% - 强调文字颜色 2 2 2 2" xfId="9862" xr:uid="{8D3DFC08-0E31-4299-B887-C139F904E9C2}"/>
    <cellStyle name="60% - 强调文字颜色 2 2 3" xfId="9863" xr:uid="{F8DD6C02-5448-4026-B41C-AFF503B7ED38}"/>
    <cellStyle name="60% - 强调文字颜色 2 2 3 2" xfId="9864" xr:uid="{84C7B509-2EBE-4704-A149-091F2A3D419B}"/>
    <cellStyle name="60% - 强调文字颜色 2 2 4" xfId="9865" xr:uid="{1F70F925-7EAE-42CA-B6F7-6DB8D7551693}"/>
    <cellStyle name="60% - 强调文字颜色 2 2 4 2" xfId="9866" xr:uid="{FBC95F5B-A8C4-4489-9850-E15E1FE06621}"/>
    <cellStyle name="60% - 强调文字颜色 2 2 5" xfId="9867" xr:uid="{41DEAD7F-5512-4A95-930F-A27C18DD7BC5}"/>
    <cellStyle name="60% - 强调文字颜色 2 2 5 2" xfId="9868" xr:uid="{B9B4E9D7-A4C6-405A-ACC0-29CBA116C1A8}"/>
    <cellStyle name="60% - 强调文字颜色 2 2 6" xfId="9869" xr:uid="{516444AC-42BD-413E-AC8E-BA282BA91009}"/>
    <cellStyle name="60% - 强调文字颜色 2 2 6 2" xfId="9870" xr:uid="{265C5464-2197-4423-AD7E-A7FAFCDCD872}"/>
    <cellStyle name="60% - 强调文字颜色 2 2 7" xfId="9871" xr:uid="{74EB7BF7-AF8F-4CE5-A3C1-CA61DCB12D2F}"/>
    <cellStyle name="60% - 强调文字颜色 2 2 7 2" xfId="9872" xr:uid="{7149FA83-E694-4798-97C0-43B716493C19}"/>
    <cellStyle name="60% - 强调文字颜色 2 2 8" xfId="9860" xr:uid="{0656EDD7-4A91-4B60-8FF4-D8E3A0BD7D52}"/>
    <cellStyle name="60% - 强调文字颜色 2 3" xfId="760" xr:uid="{CA88A035-7642-4A5C-95F6-91DAD7326438}"/>
    <cellStyle name="60% - 强调文字颜色 2 3 2" xfId="9874" xr:uid="{7031EBDF-A5E5-45EC-BA99-A82F45E93E3C}"/>
    <cellStyle name="60% - 强调文字颜色 2 3 2 2" xfId="9875" xr:uid="{8A16E43C-F79C-42E7-897C-9BDDE8F26878}"/>
    <cellStyle name="60% - 强调文字颜色 2 3 3" xfId="9876" xr:uid="{91018F1A-B994-418D-8488-4F515D8F03DE}"/>
    <cellStyle name="60% - 强调文字颜色 2 3 3 2" xfId="9877" xr:uid="{25993408-D33A-4D75-AF7B-FA14FDA415E9}"/>
    <cellStyle name="60% - 强调文字颜色 2 3 4" xfId="9878" xr:uid="{2AF2374A-2893-4F28-8928-D2456913269D}"/>
    <cellStyle name="60% - 强调文字颜色 2 3 4 2" xfId="9879" xr:uid="{815B096D-8793-4797-A7F0-A40645B68D01}"/>
    <cellStyle name="60% - 强调文字颜色 2 3 5" xfId="9880" xr:uid="{AC2C6AEA-552F-4E95-91F9-6AAD3AA9242C}"/>
    <cellStyle name="60% - 强调文字颜色 2 3 5 2" xfId="9881" xr:uid="{14CED2D7-A7BD-49F6-830B-17FAEE9A2AA1}"/>
    <cellStyle name="60% - 强调文字颜色 2 3 6" xfId="9882" xr:uid="{836DBA47-AAA2-4F36-BDD7-355256A3FA50}"/>
    <cellStyle name="60% - 强调文字颜色 2 3 6 2" xfId="9883" xr:uid="{974BAB3A-CF7E-4A5C-8383-5B52F1A269E6}"/>
    <cellStyle name="60% - 强调文字颜色 2 3 7" xfId="9884" xr:uid="{89325ED4-217D-436C-B86A-B423B8C9A39D}"/>
    <cellStyle name="60% - 强调文字颜色 2 3 8" xfId="9873" xr:uid="{2CA6294D-3BF8-450B-B91A-376592032659}"/>
    <cellStyle name="60% - 强调文字颜色 2 4" xfId="9885" xr:uid="{7831F79A-2B7B-4817-A958-07C1BFDBA5FB}"/>
    <cellStyle name="60% - 强调文字颜色 2 4 2" xfId="9886" xr:uid="{5CB2EC1A-D2C0-4E20-B49D-D9DD1814484D}"/>
    <cellStyle name="60% - 强调文字颜色 2 5" xfId="9887" xr:uid="{5497FC24-95F6-43D9-81BD-9D1E918D5127}"/>
    <cellStyle name="60% - 强调文字颜色 2 5 2" xfId="9888" xr:uid="{8C7FB0CE-62D8-4B8A-95D1-538B6D52AE1C}"/>
    <cellStyle name="60% - 强调文字颜色 3 2" xfId="761" xr:uid="{3D43E5CC-1A0A-4C7A-AC24-D689919D021B}"/>
    <cellStyle name="60% - 强调文字颜色 3 2 2" xfId="9890" xr:uid="{86565C48-30FA-4DF4-B67D-D4A3413866B1}"/>
    <cellStyle name="60% - 强调文字颜色 3 2 2 2" xfId="9891" xr:uid="{20CB7FD2-9AB6-4CCE-80F2-3A9E0A9CB1B9}"/>
    <cellStyle name="60% - 强调文字颜色 3 2 3" xfId="9892" xr:uid="{43AB34C1-BD0C-4E39-A778-F29AB759684E}"/>
    <cellStyle name="60% - 强调文字颜色 3 2 3 2" xfId="9893" xr:uid="{6E5DA7F3-1C4A-4CD6-A309-EF0B9393F2BB}"/>
    <cellStyle name="60% - 强调文字颜色 3 2 4" xfId="9894" xr:uid="{5B1E6B20-FC66-4FCB-A327-8046489E1AC9}"/>
    <cellStyle name="60% - 强调文字颜色 3 2 4 2" xfId="9895" xr:uid="{68E01376-F08C-498F-9896-8F26FD022B29}"/>
    <cellStyle name="60% - 强调文字颜色 3 2 5" xfId="9896" xr:uid="{5C4B7129-A155-4A9D-9510-1AC4A01B681A}"/>
    <cellStyle name="60% - 强调文字颜色 3 2 5 2" xfId="9897" xr:uid="{5007F776-E1C1-4DA3-AEF0-13279C2CB3A0}"/>
    <cellStyle name="60% - 强调文字颜色 3 2 6" xfId="9898" xr:uid="{90EF1E2B-F9D9-4495-BA3B-13E246196CBA}"/>
    <cellStyle name="60% - 强调文字颜色 3 2 6 2" xfId="9899" xr:uid="{20015F91-2D96-4B5C-8683-D4FD12BF1DEC}"/>
    <cellStyle name="60% - 强调文字颜色 3 2 7" xfId="9900" xr:uid="{49621B4A-55EC-486C-9CAE-B3C0249669E7}"/>
    <cellStyle name="60% - 强调文字颜色 3 2 7 2" xfId="9901" xr:uid="{DA932D82-F150-4884-A74A-CD4D2F43823A}"/>
    <cellStyle name="60% - 强调文字颜色 3 2 8" xfId="9889" xr:uid="{6E8839B5-6D3B-4B01-9878-97770638C16C}"/>
    <cellStyle name="60% - 强调文字颜色 3 3" xfId="762" xr:uid="{EF5840AC-9126-4080-BE49-187C11C3A864}"/>
    <cellStyle name="60% - 强调文字颜色 3 3 2" xfId="9903" xr:uid="{1F479CA3-120B-4AC7-AA90-A38FD9D88CD7}"/>
    <cellStyle name="60% - 强调文字颜色 3 3 2 2" xfId="9904" xr:uid="{9D51620D-A9B2-452F-BD5F-C9690C854C5C}"/>
    <cellStyle name="60% - 强调文字颜色 3 3 3" xfId="9905" xr:uid="{EA525543-0E10-4213-9C0D-EA27F0CFFE6A}"/>
    <cellStyle name="60% - 强调文字颜色 3 3 3 2" xfId="9906" xr:uid="{5F0509F3-44F2-4CF1-BB1C-AF94976FC7E7}"/>
    <cellStyle name="60% - 强调文字颜色 3 3 4" xfId="9907" xr:uid="{25D869EB-E1EC-4C02-8E5D-A2A7F08B5702}"/>
    <cellStyle name="60% - 强调文字颜色 3 3 4 2" xfId="9908" xr:uid="{ED51A643-72C0-482E-B247-8EBEC2BA199D}"/>
    <cellStyle name="60% - 强调文字颜色 3 3 5" xfId="9909" xr:uid="{95350040-8819-4D6F-BED0-1EB5F68E4C5D}"/>
    <cellStyle name="60% - 强调文字颜色 3 3 5 2" xfId="9910" xr:uid="{6D1EC432-B1E8-4108-A258-F2F689DD96B0}"/>
    <cellStyle name="60% - 强调文字颜色 3 3 6" xfId="9911" xr:uid="{CCEB9DA2-4B6E-4E78-AB74-178591759599}"/>
    <cellStyle name="60% - 强调文字颜色 3 3 6 2" xfId="9912" xr:uid="{D79138A6-763B-4F7C-B4D5-E3BFB0B86EBB}"/>
    <cellStyle name="60% - 强调文字颜色 3 3 7" xfId="9913" xr:uid="{44842FCF-E6B4-46D0-9894-A6AC4AA64A13}"/>
    <cellStyle name="60% - 强调文字颜色 3 3 8" xfId="9902" xr:uid="{4AE383A8-5FC0-4831-B84F-BF7DE5119108}"/>
    <cellStyle name="60% - 强调文字颜色 3 4" xfId="9914" xr:uid="{0A4610CB-49D5-443F-A6C9-D506A59ACC98}"/>
    <cellStyle name="60% - 强调文字颜色 3 4 2" xfId="9915" xr:uid="{F198F4B1-3AF0-494E-8BF6-19630C86C6C8}"/>
    <cellStyle name="60% - 强调文字颜色 3 5" xfId="9916" xr:uid="{DA7FF90D-A2BB-4E61-B8A3-9C4D8B1AD46D}"/>
    <cellStyle name="60% - 强调文字颜色 3 5 2" xfId="9917" xr:uid="{4EC4FD8F-7CCF-47EE-BBDB-40D76B16DCF6}"/>
    <cellStyle name="60% - 强调文字颜色 4 2" xfId="763" xr:uid="{71DE8F28-363F-492A-9C30-510DED307E50}"/>
    <cellStyle name="60% - 强调文字颜色 4 2 2" xfId="9919" xr:uid="{977E65CB-E270-47A4-B43C-3F20BA7A5AF0}"/>
    <cellStyle name="60% - 强调文字颜色 4 2 2 2" xfId="9920" xr:uid="{A2C1A425-7A25-497B-BAAC-0E0261135217}"/>
    <cellStyle name="60% - 强调文字颜色 4 2 3" xfId="9921" xr:uid="{CE15F36E-CF0B-4144-AF0C-DFFB4BA46D06}"/>
    <cellStyle name="60% - 强调文字颜色 4 2 3 2" xfId="9922" xr:uid="{343E4E2D-63CD-4DD8-9499-70613603134A}"/>
    <cellStyle name="60% - 强调文字颜色 4 2 4" xfId="9923" xr:uid="{FD34869E-B657-41C1-87C5-441497CA786B}"/>
    <cellStyle name="60% - 强调文字颜色 4 2 4 2" xfId="9924" xr:uid="{DDAF95DB-1811-416C-B5FD-16E0897A3E92}"/>
    <cellStyle name="60% - 强调文字颜色 4 2 5" xfId="9925" xr:uid="{D0EECD31-FEE5-4996-9575-D246BA50B613}"/>
    <cellStyle name="60% - 强调文字颜色 4 2 5 2" xfId="9926" xr:uid="{68A614F3-EE41-44B1-9AF0-DFA2AB336B1C}"/>
    <cellStyle name="60% - 强调文字颜色 4 2 6" xfId="9927" xr:uid="{15BB4450-07E9-45E2-87CE-F83E2AB0608A}"/>
    <cellStyle name="60% - 强调文字颜色 4 2 6 2" xfId="9928" xr:uid="{08C5A855-5262-44A0-8AF5-429595E079D5}"/>
    <cellStyle name="60% - 强调文字颜色 4 2 7" xfId="9929" xr:uid="{88915CA6-4763-4209-A48A-EB2FCD07186D}"/>
    <cellStyle name="60% - 强调文字颜色 4 2 7 2" xfId="9930" xr:uid="{88A8A7E9-B285-4A67-A1C6-CBE7601FDE7D}"/>
    <cellStyle name="60% - 强调文字颜色 4 2 8" xfId="9918" xr:uid="{F382F5E9-21D1-4EE4-826F-1B2C4D1B4BA3}"/>
    <cellStyle name="60% - 强调文字颜色 4 3" xfId="764" xr:uid="{780C977A-A4AE-4F6F-B3D3-5C0E9112E806}"/>
    <cellStyle name="60% - 强调文字颜色 4 3 2" xfId="9932" xr:uid="{FA8ED0B3-B88D-4614-B1A7-D117F7739C6E}"/>
    <cellStyle name="60% - 强调文字颜色 4 3 2 2" xfId="9933" xr:uid="{7F73C34A-A1AD-4ECA-990A-DF555826CC2F}"/>
    <cellStyle name="60% - 强调文字颜色 4 3 3" xfId="9934" xr:uid="{C1C6F953-D2D2-4728-A806-9CE3FE453089}"/>
    <cellStyle name="60% - 强调文字颜色 4 3 3 2" xfId="9935" xr:uid="{2FD45F3C-CB86-4C50-BD2B-48D9F0BBDE9E}"/>
    <cellStyle name="60% - 强调文字颜色 4 3 4" xfId="9936" xr:uid="{58222789-B9F1-4CFD-B910-5BBA0FB5B7AB}"/>
    <cellStyle name="60% - 强调文字颜色 4 3 4 2" xfId="9937" xr:uid="{2641E2A2-7360-482F-8E07-F593E24459B8}"/>
    <cellStyle name="60% - 强调文字颜色 4 3 5" xfId="9938" xr:uid="{A7BFFE84-E1A2-4EA7-A2DC-D5525591439E}"/>
    <cellStyle name="60% - 强调文字颜色 4 3 5 2" xfId="9939" xr:uid="{450A119F-398F-42A3-BB8D-86C08564DC7B}"/>
    <cellStyle name="60% - 强调文字颜色 4 3 6" xfId="9940" xr:uid="{941F5304-69F1-4010-B98D-4274CE2A4E53}"/>
    <cellStyle name="60% - 强调文字颜色 4 3 6 2" xfId="9941" xr:uid="{1DEF8E02-8061-4B68-948F-918CC2C291EC}"/>
    <cellStyle name="60% - 强调文字颜色 4 3 7" xfId="9942" xr:uid="{A8809496-5394-4DCC-9626-E32BD2F62A7D}"/>
    <cellStyle name="60% - 强调文字颜色 4 3 8" xfId="9931" xr:uid="{A4EC05DB-1FAC-4802-BD26-B7066C0E885B}"/>
    <cellStyle name="60% - 强调文字颜色 4 4" xfId="9943" xr:uid="{A0FC5516-0785-4C19-A3EE-81BD71D8AF87}"/>
    <cellStyle name="60% - 强调文字颜色 4 4 2" xfId="9944" xr:uid="{9A9F93CF-C1F5-4D02-8F90-4B22E43ECE19}"/>
    <cellStyle name="60% - 强调文字颜色 4 5" xfId="9945" xr:uid="{A057AEFE-804B-4F81-AE2F-7E84F9E4CC8C}"/>
    <cellStyle name="60% - 强调文字颜色 4 5 2" xfId="9946" xr:uid="{863126D1-38A3-402F-BA96-473C33B3CC1D}"/>
    <cellStyle name="60% - 强调文字颜色 4 5 2 12" xfId="9947" xr:uid="{9D1C0102-85A0-4976-A743-189EC88DD388}"/>
    <cellStyle name="60% - 强调文字颜色 5 2" xfId="765" xr:uid="{1BC090D9-8145-409D-AF7E-F04C35DAEDD5}"/>
    <cellStyle name="60% - 强调文字颜色 5 2 2" xfId="9949" xr:uid="{CB324BE1-1B77-43FA-B5F4-1D63905B36EB}"/>
    <cellStyle name="60% - 强调文字颜色 5 2 2 2" xfId="9950" xr:uid="{15AC30B7-3D26-4D0C-9E6B-F048AD891F3D}"/>
    <cellStyle name="60% - 强调文字颜色 5 2 3" xfId="9951" xr:uid="{E920CC8F-A01C-4703-9BF5-64F13C826A41}"/>
    <cellStyle name="60% - 强调文字颜色 5 2 3 2" xfId="9952" xr:uid="{169A44FF-6E9B-47E1-9FB9-8A3ABCF04095}"/>
    <cellStyle name="60% - 强调文字颜色 5 2 4" xfId="9953" xr:uid="{7C5837F0-7A47-4ECD-A5C3-068182943478}"/>
    <cellStyle name="60% - 强调文字颜色 5 2 4 2" xfId="9954" xr:uid="{234152BF-A466-4912-8E78-36AFDEF0FF4D}"/>
    <cellStyle name="60% - 强调文字颜色 5 2 5" xfId="9955" xr:uid="{3F792CF4-13E3-4A9E-B8EB-FE8AABC6B545}"/>
    <cellStyle name="60% - 强调文字颜色 5 2 5 2" xfId="9956" xr:uid="{7903B66D-05BD-49FB-93A6-517A67A04957}"/>
    <cellStyle name="60% - 强调文字颜色 5 2 6" xfId="9957" xr:uid="{CBDB9E92-F79F-4337-9B7D-C55182DEDBF8}"/>
    <cellStyle name="60% - 强调文字颜色 5 2 6 2" xfId="9958" xr:uid="{1253463E-46CC-496D-8EC4-5B255CF5AD08}"/>
    <cellStyle name="60% - 强调文字颜色 5 2 7" xfId="9959" xr:uid="{E9CEDD57-4320-49CE-8CDC-632E93C8DB8D}"/>
    <cellStyle name="60% - 强调文字颜色 5 2 7 2" xfId="9960" xr:uid="{C2100964-1CC0-42A2-BEF0-1304375142E1}"/>
    <cellStyle name="60% - 强调文字颜色 5 2 8" xfId="9948" xr:uid="{3BCF9CDF-FC2A-4105-8F45-8B30005ED48F}"/>
    <cellStyle name="60% - 强调文字颜色 5 3" xfId="766" xr:uid="{CDC47DA7-F7F0-49FA-9270-1D34A88926DB}"/>
    <cellStyle name="60% - 强调文字颜色 5 3 2" xfId="9962" xr:uid="{5D39444B-1E0F-43D4-8DAA-DD253C2A90B6}"/>
    <cellStyle name="60% - 强调文字颜色 5 3 2 2" xfId="9963" xr:uid="{4BF19A4F-A9BA-470C-A736-0E3996133991}"/>
    <cellStyle name="60% - 强调文字颜色 5 3 3" xfId="9964" xr:uid="{0A6D5F8D-4026-4A71-9DDF-5B4E8D186549}"/>
    <cellStyle name="60% - 强调文字颜色 5 3 3 2" xfId="9965" xr:uid="{41EC424A-FB10-478A-9108-72A87AA2B01F}"/>
    <cellStyle name="60% - 强调文字颜色 5 3 4" xfId="9966" xr:uid="{C1F2BB95-7063-459B-899C-0A8AA3997EBF}"/>
    <cellStyle name="60% - 强调文字颜色 5 3 4 2" xfId="9967" xr:uid="{84A135D4-45D5-4C1A-80EF-3B69F804F2D3}"/>
    <cellStyle name="60% - 强调文字颜色 5 3 5" xfId="9968" xr:uid="{E67C89E4-58A4-4F62-8597-CC6867209ED2}"/>
    <cellStyle name="60% - 强调文字颜色 5 3 5 2" xfId="9969" xr:uid="{6A65483A-7AE0-4FFF-B2B8-FA98425416C6}"/>
    <cellStyle name="60% - 强调文字颜色 5 3 6" xfId="9970" xr:uid="{61AEF0D5-E41F-446A-B5E1-5ED90BA4887D}"/>
    <cellStyle name="60% - 强调文字颜色 5 3 6 2" xfId="9971" xr:uid="{E0BC84C6-FE18-4B65-82C6-753E04572235}"/>
    <cellStyle name="60% - 强调文字颜色 5 3 7" xfId="9972" xr:uid="{5A7118F5-3CDF-4EE5-B5FC-3F13420A7CB3}"/>
    <cellStyle name="60% - 强调文字颜色 5 3 8" xfId="9961" xr:uid="{69458C3E-7F69-4AC7-B69E-742351722FA5}"/>
    <cellStyle name="60% - 强调文字颜色 5 4" xfId="9973" xr:uid="{29F23253-991F-4EA1-A5D7-7E7BDE969662}"/>
    <cellStyle name="60% - 强调文字颜色 5 4 2" xfId="9974" xr:uid="{CA073DBE-CCE7-43AD-97F7-215DC36D3431}"/>
    <cellStyle name="60% - 强调文字颜色 5 5" xfId="9975" xr:uid="{C2346C8A-51F0-47ED-B66B-7335900072E9}"/>
    <cellStyle name="60% - 强调文字颜色 5 5 2" xfId="9976" xr:uid="{DA592880-5A0F-4837-AA40-66E2460F0463}"/>
    <cellStyle name="60% - 强调文字颜色 5 6 4 2" xfId="9977" xr:uid="{593C334F-AB19-4A56-AA97-85B3BC861332}"/>
    <cellStyle name="60% - 强调文字颜色 6 2" xfId="767" xr:uid="{3517CEDB-CCC1-41AF-9EB4-4F1B374A7EF9}"/>
    <cellStyle name="60% - 强调文字颜色 6 2 2" xfId="9979" xr:uid="{4073A360-06CE-4774-8019-94E5D695CE10}"/>
    <cellStyle name="60% - 强调文字颜色 6 2 2 2" xfId="9980" xr:uid="{CECD11B5-3694-4822-A401-C5445C37E425}"/>
    <cellStyle name="60% - 强调文字颜色 6 2 3" xfId="9981" xr:uid="{75D39DEA-9384-4DB8-B80D-FDE6196FA151}"/>
    <cellStyle name="60% - 强调文字颜色 6 2 3 2" xfId="9982" xr:uid="{47CAD26C-2A63-4611-8807-346E58F3C099}"/>
    <cellStyle name="60% - 强调文字颜色 6 2 4" xfId="9983" xr:uid="{CEE8F1F8-47CC-4841-8044-418EBE7F5360}"/>
    <cellStyle name="60% - 强调文字颜色 6 2 4 2" xfId="9984" xr:uid="{0E0AFC17-E25F-4A36-B883-3299FAD5D2A3}"/>
    <cellStyle name="60% - 强调文字颜色 6 2 5" xfId="9985" xr:uid="{D6A6B7B6-C800-4B26-B1CC-F6A27D2A98B5}"/>
    <cellStyle name="60% - 强调文字颜色 6 2 5 2" xfId="9986" xr:uid="{DAE77A66-F359-4D6D-B654-9D1737152CB4}"/>
    <cellStyle name="60% - 强调文字颜色 6 2 6" xfId="9987" xr:uid="{2881EA93-8CE4-4555-A340-9F94C784BBDD}"/>
    <cellStyle name="60% - 强调文字颜色 6 2 6 2" xfId="9988" xr:uid="{3997C47F-B0E7-4B7E-B0A9-728CAB97A683}"/>
    <cellStyle name="60% - 强调文字颜色 6 2 7" xfId="9989" xr:uid="{A9BAE13A-1C39-4091-81E5-D0052614ACFF}"/>
    <cellStyle name="60% - 强调文字颜色 6 2 7 2" xfId="9990" xr:uid="{333986EC-D070-4F39-AEC2-1CE911473FD5}"/>
    <cellStyle name="60% - 强调文字颜色 6 2 8" xfId="9978" xr:uid="{E2158436-624D-4F19-BA35-1E569D3D8CD2}"/>
    <cellStyle name="60% - 强调文字颜色 6 3" xfId="768" xr:uid="{A300E3B4-4DD8-44B2-A1A4-30CD6CD85180}"/>
    <cellStyle name="60% - 强调文字颜色 6 3 2" xfId="9992" xr:uid="{7F9A0BA5-A364-4C0B-A14C-911986DC5F85}"/>
    <cellStyle name="60% - 强调文字颜色 6 3 2 2" xfId="9993" xr:uid="{B1E67A63-1CAB-4033-B209-E1C708264D6D}"/>
    <cellStyle name="60% - 强调文字颜色 6 3 3" xfId="9994" xr:uid="{2FBF5C6F-FE2B-448D-A3F2-BC87387BF8D7}"/>
    <cellStyle name="60% - 强调文字颜色 6 3 3 2" xfId="9995" xr:uid="{67034EC5-3A66-4A62-9EAE-33E71CF73DCB}"/>
    <cellStyle name="60% - 强调文字颜色 6 3 4" xfId="9996" xr:uid="{6F80558A-EDD4-41E3-AEEA-8285598D173A}"/>
    <cellStyle name="60% - 强调文字颜色 6 3 4 2" xfId="9997" xr:uid="{DBC7D163-ED1D-4F9C-AEC2-A2F0E128D01B}"/>
    <cellStyle name="60% - 强调文字颜色 6 3 4 4" xfId="9998" xr:uid="{B6781F12-0E54-4ADA-98D7-7ACD4F14DF76}"/>
    <cellStyle name="60% - 强调文字颜色 6 3 5" xfId="9999" xr:uid="{ACAA4653-596B-44B0-BE9A-8D980FF58BB3}"/>
    <cellStyle name="60% - 强调文字颜色 6 3 5 2" xfId="10000" xr:uid="{92E69294-2390-48F4-9768-681715B593C5}"/>
    <cellStyle name="60% - 强调文字颜色 6 3 6" xfId="10001" xr:uid="{19FF8755-D0A7-4BB7-85E1-9AD013004415}"/>
    <cellStyle name="60% - 强调文字颜色 6 3 6 2" xfId="10002" xr:uid="{3EE94ADE-BA90-4E3A-85D5-136E0F87AE9C}"/>
    <cellStyle name="60% - 强调文字颜色 6 3 7" xfId="10003" xr:uid="{D9F41612-8AAE-4E5A-9961-733FECCB4BF2}"/>
    <cellStyle name="60% - 强调文字颜色 6 3 8" xfId="9991" xr:uid="{FAAE1F11-E3B8-4DAB-8E0F-C76B0F437AB9}"/>
    <cellStyle name="60% - 强调文字颜色 6 4" xfId="10004" xr:uid="{F7999123-EC7E-4641-AB3A-84287D267907}"/>
    <cellStyle name="60% - 强调文字颜色 6 4 2" xfId="10005" xr:uid="{8B1233C3-691F-4804-82CC-771404F16C7B}"/>
    <cellStyle name="60% - 强调文字颜色 6 5" xfId="10006" xr:uid="{9CC67DE6-F538-4B8B-A92D-B033282CC0DF}"/>
    <cellStyle name="60% - 强调文字颜色 6 5 2" xfId="10007" xr:uid="{324E09BC-7BA7-4FAA-907A-37D7097EC6DD}"/>
    <cellStyle name="60% - 强调文字颜色 6 5 2 5" xfId="10008" xr:uid="{F5EE391F-9FDB-4DFD-81F7-1F378E08257C}"/>
    <cellStyle name="Euro" xfId="769" xr:uid="{CB602264-5EC7-4161-AE62-CF29CAD428A5}"/>
    <cellStyle name="Normal" xfId="770" xr:uid="{35A09E6E-7DD6-494B-A226-3C972BA40D78}"/>
    <cellStyle name="Normal 2" xfId="771" xr:uid="{21531F11-63F1-4595-BDED-237EC9211C6E}"/>
    <cellStyle name="Normal_FR2007" xfId="772" xr:uid="{90473F74-1541-4C24-9381-82BFECD92966}"/>
    <cellStyle name="Normale 2" xfId="773" xr:uid="{89654E3D-53EF-4B3E-8B5A-C79716ED3D82}"/>
    <cellStyle name="Normalny_Arkusz1" xfId="774" xr:uid="{CC789947-BCDC-450D-9897-B25264794291}"/>
    <cellStyle name="TableStyleLight1 2 2" xfId="10009" xr:uid="{9E1ACEAA-0D8A-44F3-96A1-8E6562C6B1B4}"/>
    <cellStyle name="Акцент6 2" xfId="775" xr:uid="{44BC9A94-BBB0-4F08-A87A-8160C92CE17E}"/>
    <cellStyle name="Акцент6 2 2" xfId="776" xr:uid="{BAF5A704-F4B9-44E1-B8A8-BAAE67829F6E}"/>
    <cellStyle name="Акцент6 2 2 2" xfId="777" xr:uid="{AA364D8B-F48D-4825-A0CA-0DD98B3C24E0}"/>
    <cellStyle name="Акцент6 2 2 3" xfId="778" xr:uid="{3995D3BF-D4C2-4035-8476-398BE50B0ADB}"/>
    <cellStyle name="Акцент6 2 2 4" xfId="779" xr:uid="{4A183EBE-D52E-4D00-A0FA-DEDD8C1E4D7B}"/>
    <cellStyle name="Акцент6 2 3" xfId="780" xr:uid="{6302A128-B6F2-4941-90B1-7600E6D0844C}"/>
    <cellStyle name="Акцент6 2 4" xfId="781" xr:uid="{8379AE59-2BC8-486B-AC26-4008D240EC10}"/>
    <cellStyle name="Акцент6 2 5" xfId="782" xr:uid="{188A16A6-16A3-411D-AEE8-27FF90846897}"/>
    <cellStyle name="Акцент6 2 6" xfId="783" xr:uid="{535C745B-F888-4E6C-BB0A-17DD15453D1C}"/>
    <cellStyle name="Акцент6 3" xfId="784" xr:uid="{06FB3527-CF36-41BD-BDAE-D04AEAA5D413}"/>
    <cellStyle name="Акцент6 3 2" xfId="785" xr:uid="{1B2161C5-66ED-44D4-8C0E-C84E2E592692}"/>
    <cellStyle name="Акцент6 3 2 2" xfId="786" xr:uid="{B5AE8663-B29C-4CF4-BCE2-E70B94FA047D}"/>
    <cellStyle name="Акцент6 3 2 3" xfId="787" xr:uid="{5176BF35-8278-404B-893E-1A4C6269A2C0}"/>
    <cellStyle name="Акцент6 3 3" xfId="788" xr:uid="{01DB8147-3DAB-4697-B470-696DCD8522B8}"/>
    <cellStyle name="Акцент6 3 4" xfId="789" xr:uid="{561E54A5-4DAD-4E47-9A7C-C89E2C4FE838}"/>
    <cellStyle name="Акцент6 3 5" xfId="790" xr:uid="{9BA17B8E-77FD-4042-B0ED-8AEB08162FF5}"/>
    <cellStyle name="Акцент6 4" xfId="791" xr:uid="{9254D034-EFFC-4EF3-B92D-1E507E9470C7}"/>
    <cellStyle name="Вычисление 2" xfId="792" xr:uid="{E4C107B6-0C1E-42A0-B686-205D600E34EA}"/>
    <cellStyle name="Вычисление 2 10" xfId="7348" xr:uid="{C4BC2F9E-2A8E-48DD-82C8-D266447F3733}"/>
    <cellStyle name="Вычисление 2 11" xfId="7491" xr:uid="{6CEE7E0E-3F5D-4479-BD99-0407992A36AD}"/>
    <cellStyle name="Вычисление 2 12" xfId="8991" xr:uid="{B1CA8FF3-1140-4B76-8413-FAD6748BA7A5}"/>
    <cellStyle name="Вычисление 2 13" xfId="8663" xr:uid="{A59A9C34-8313-4104-B4BA-AA3C0227CBA6}"/>
    <cellStyle name="Вычисление 2 14" xfId="7582" xr:uid="{82F8DDB5-A5C7-43BA-878B-6E10BE011DEF}"/>
    <cellStyle name="Вычисление 2 2" xfId="793" xr:uid="{E1F6AE5C-755A-4FF7-8B1C-A9F94DB8B4C8}"/>
    <cellStyle name="Вычисление 2 2 2" xfId="794" xr:uid="{0201629D-19EF-49E0-87DA-FB9F3CBD8341}"/>
    <cellStyle name="Вычисление 2 2 2 10" xfId="7997" xr:uid="{78781D01-16E2-4BB2-A417-F040DF3698DE}"/>
    <cellStyle name="Вычисление 2 2 2 2" xfId="7008" xr:uid="{D7428E69-941B-4963-8202-8FF6B22E3F14}"/>
    <cellStyle name="Вычисление 2 2 2 3" xfId="7080" xr:uid="{08BBA754-0C0A-4DF1-879B-24349A205AA1}"/>
    <cellStyle name="Вычисление 2 2 2 4" xfId="7109" xr:uid="{F12E69AB-B36E-422D-8A03-6F041A840F3A}"/>
    <cellStyle name="Вычисление 2 2 2 5" xfId="7770" xr:uid="{D86F75C1-C206-4A6F-92C3-6F7EC88979BA}"/>
    <cellStyle name="Вычисление 2 2 2 6" xfId="8925" xr:uid="{47A44B70-19DA-4872-B26C-E0A22033C887}"/>
    <cellStyle name="Вычисление 2 2 2 7" xfId="8005" xr:uid="{C75465B4-B24E-42E1-AC65-965E37E892B4}"/>
    <cellStyle name="Вычисление 2 2 2 8" xfId="7328" xr:uid="{9C938626-C024-4CA1-BE61-93F4F140B573}"/>
    <cellStyle name="Вычисление 2 2 2 9" xfId="8470" xr:uid="{046098D2-A1E5-41A1-AED0-77DA2655D5D6}"/>
    <cellStyle name="Вычисление 2 2 3" xfId="795" xr:uid="{6E08EC25-12FC-468A-BBC6-CA48BB7B2F4F}"/>
    <cellStyle name="Вычисление 2 2 3 10" xfId="9184" xr:uid="{6B6BA8A8-4D81-4B91-81C1-1A4566BDDB90}"/>
    <cellStyle name="Вычисление 2 2 3 2" xfId="7047" xr:uid="{CCE7F7AF-6068-4988-B8E4-FD3DAC571AD7}"/>
    <cellStyle name="Вычисление 2 2 3 3" xfId="7130" xr:uid="{017BE2C4-CAEB-4B93-99B6-359C35889BC1}"/>
    <cellStyle name="Вычисление 2 2 3 4" xfId="7139" xr:uid="{3B89EF87-28C6-484E-816C-A72DDEFEECB7}"/>
    <cellStyle name="Вычисление 2 2 3 5" xfId="8226" xr:uid="{B934DD1C-1764-414A-B6D6-F635D3E2E8CE}"/>
    <cellStyle name="Вычисление 2 2 3 6" xfId="7391" xr:uid="{9FEC817A-79A0-481E-AF94-909490484774}"/>
    <cellStyle name="Вычисление 2 2 3 7" xfId="8195" xr:uid="{8398EFA8-F1A5-4F79-BC8B-8A383552A53B}"/>
    <cellStyle name="Вычисление 2 2 3 8" xfId="8353" xr:uid="{A2135BB2-2B94-4C13-83C7-685A8CCA40D7}"/>
    <cellStyle name="Вычисление 2 2 3 9" xfId="8776" xr:uid="{2BC090C4-1DCA-41E7-A06E-C66B78E77E17}"/>
    <cellStyle name="Вычисление 2 2 4" xfId="796" xr:uid="{84278A40-07C9-4AA9-8E70-9F0BAE07A077}"/>
    <cellStyle name="Вычисление 2 2 4 2" xfId="7090" xr:uid="{C68D9C57-063B-420B-BC65-0A6BB1DCD5E8}"/>
    <cellStyle name="Вычисление 2 2 4 3" xfId="7011" xr:uid="{4C2E71D0-C3B0-48C7-97CC-5C53AB1D7B17}"/>
    <cellStyle name="Вычисление 2 2 4 4" xfId="7106" xr:uid="{FD3A1A16-4182-47FA-B3EE-BD22C33AF251}"/>
    <cellStyle name="Вычисление 2 2 4 5" xfId="8655" xr:uid="{AC00951E-5E07-40B7-951B-AF96950D3CD4}"/>
    <cellStyle name="Вычисление 2 2 4 6" xfId="7535" xr:uid="{1251CC34-7FA7-4769-9A7C-2FEA2999635A}"/>
    <cellStyle name="Вычисление 2 2 4 7" xfId="8097" xr:uid="{1FCF3E71-F13E-462A-BE8E-8567BBCCFE12}"/>
    <cellStyle name="Вычисление 2 2 4 8" xfId="9440" xr:uid="{771A50F6-C087-4246-9AA4-A52BD69CAD50}"/>
    <cellStyle name="Вычисление 2 2 4 9" xfId="9464" xr:uid="{A0D401F0-8191-4092-B136-A5EE4BF52868}"/>
    <cellStyle name="Вычисление 2 3" xfId="797" xr:uid="{BE5EEB0C-BDC0-4FFF-8655-F6F57F6D50D1}"/>
    <cellStyle name="Вычисление 2 3 10" xfId="8862" xr:uid="{1CA420A9-20F7-4D13-A1A6-670E41D4B2AA}"/>
    <cellStyle name="Вычисление 2 3 2" xfId="7040" xr:uid="{E520F014-3066-4156-8847-73314681AAAF}"/>
    <cellStyle name="Вычисление 2 3 3" xfId="6989" xr:uid="{0FBD9B01-B6A0-46E7-A20F-0607B45CCD90}"/>
    <cellStyle name="Вычисление 2 3 4" xfId="7101" xr:uid="{75B4BBE6-08D0-4D07-9CA0-9E6D9DFF115F}"/>
    <cellStyle name="Вычисление 2 3 5" xfId="8087" xr:uid="{628EFA1A-242B-485D-BE5B-2878D9D5245A}"/>
    <cellStyle name="Вычисление 2 3 6" xfId="7764" xr:uid="{2640DC89-BB94-4DF9-91CE-B6F8F8A6DBA5}"/>
    <cellStyle name="Вычисление 2 3 7" xfId="7455" xr:uid="{932468C7-82A6-4D85-9401-C09D07EE1F38}"/>
    <cellStyle name="Вычисление 2 3 8" xfId="9132" xr:uid="{A18CFD2A-308A-4D66-B7D8-43434596FE4D}"/>
    <cellStyle name="Вычисление 2 3 9" xfId="8724" xr:uid="{EB3AEF3A-916B-444E-BB2C-757AAE467AB1}"/>
    <cellStyle name="Вычисление 2 4" xfId="798" xr:uid="{1392DB1A-7F92-462D-AB6F-90D0E59C7620}"/>
    <cellStyle name="Вычисление 2 4 10" xfId="7823" xr:uid="{84EDA354-AEB0-4C65-A0D5-E69AD64187C0}"/>
    <cellStyle name="Вычисление 2 4 2" xfId="7075" xr:uid="{AC7CCB15-2385-4DB7-9A6F-231921C0B897}"/>
    <cellStyle name="Вычисление 2 4 3" xfId="6960" xr:uid="{751DDA6E-2715-4F87-A43D-6A38FEB2B599}"/>
    <cellStyle name="Вычисление 2 4 4" xfId="7092" xr:uid="{8A6CE500-4F9F-4414-A7D9-CB72DEDF2115}"/>
    <cellStyle name="Вычисление 2 4 5" xfId="8507" xr:uid="{FB602E6D-B2BA-4BB5-A723-B5C64FC08377}"/>
    <cellStyle name="Вычисление 2 4 6" xfId="8580" xr:uid="{0BF10976-167C-468C-A383-77469C6E2765}"/>
    <cellStyle name="Вычисление 2 4 7" xfId="8383" xr:uid="{26744626-D56A-460D-B478-B83186F2E41C}"/>
    <cellStyle name="Вычисление 2 4 8" xfId="8750" xr:uid="{898CB7C4-B031-46CF-929D-42C8FCBBC344}"/>
    <cellStyle name="Вычисление 2 4 9" xfId="9418" xr:uid="{6D9256C2-8897-4BA1-B488-C06EC8D8E078}"/>
    <cellStyle name="Вычисление 2 5" xfId="799" xr:uid="{01DC2B2F-7964-4A3C-9D3F-5482CBC009A2}"/>
    <cellStyle name="Вычисление 2 5 2" xfId="7125" xr:uid="{32DDE7AD-80F4-4239-8260-A8C5A8A8051A}"/>
    <cellStyle name="Вычисление 2 5 3" xfId="7029" xr:uid="{39861887-B4C2-43C2-A446-370E27B7E6A1}"/>
    <cellStyle name="Вычисление 2 5 4" xfId="6965" xr:uid="{181E3DF4-BE02-4EC6-B7EC-06AC2B3B08B5}"/>
    <cellStyle name="Вычисление 2 5 5" xfId="8950" xr:uid="{764F35A7-1D46-455A-88D4-068AE7EE8C49}"/>
    <cellStyle name="Вычисление 2 5 6" xfId="8401" xr:uid="{D5692749-A64F-441F-B13F-4BB4FC68C132}"/>
    <cellStyle name="Вычисление 2 5 7" xfId="8293" xr:uid="{EE9DCBFD-BA19-4357-AE9A-B8DE0108C0F9}"/>
    <cellStyle name="Вычисление 2 5 8" xfId="9471" xr:uid="{9507C105-6EC0-4E60-B294-7DBC1C3A3300}"/>
    <cellStyle name="Вычисление 2 5 9" xfId="7431" xr:uid="{B9E32EEE-4232-4EF2-A189-367F0232A9B7}"/>
    <cellStyle name="Вычисление 2 6" xfId="6962" xr:uid="{F9F8C242-201D-496C-92A0-D5BB763D00BA}"/>
    <cellStyle name="Вычисление 2 7" xfId="7111" xr:uid="{21C9E49F-EBEB-4FC9-BA1F-74842FA2FC3B}"/>
    <cellStyle name="Вычисление 2 8" xfId="7058" xr:uid="{CA669D9C-BD0B-4985-A583-0AA87974F8C6}"/>
    <cellStyle name="Вычисление 2 9" xfId="7275" xr:uid="{EDD2A21F-B723-4D10-9634-203CB406F58E}"/>
    <cellStyle name="Вычисление 3" xfId="800" xr:uid="{113E428C-03BB-4240-A0F8-9F45163749AC}"/>
    <cellStyle name="Вычисление 3 2" xfId="801" xr:uid="{008AB61C-E077-420B-A646-1646F339C2A2}"/>
    <cellStyle name="Вычисление 3 2 2" xfId="802" xr:uid="{706C2F9F-BFFB-4214-A477-C883BDA6871F}"/>
    <cellStyle name="Вычисление 3 2 3" xfId="803" xr:uid="{7115B6C8-61AF-4F5D-ABEC-8733858C9DBD}"/>
    <cellStyle name="Вычисление 3 3" xfId="804" xr:uid="{BEF9F9D5-B346-4534-8D45-EB4C34F00F4F}"/>
    <cellStyle name="Вычисление 3 4" xfId="805" xr:uid="{65646A81-9D38-4157-BAE7-2EEA483A315C}"/>
    <cellStyle name="Вычисление 3 5" xfId="806" xr:uid="{873125C9-241F-457F-8A49-9E64E1886511}"/>
    <cellStyle name="Вычисление 4" xfId="807" xr:uid="{CE78B5BB-7236-41AE-A99B-7AD2ADFA70AD}"/>
    <cellStyle name="Гиперссылка" xfId="4" builtinId="8"/>
    <cellStyle name="Гиперссылка 2" xfId="808" xr:uid="{42D4231A-18CD-4470-8BAB-4D2E279375C4}"/>
    <cellStyle name="Гиперссылка 2 2" xfId="809" xr:uid="{9C9C2F09-DAEF-42EF-B750-16CDD390E0A2}"/>
    <cellStyle name="Гиперссылка 2 2 2" xfId="810" xr:uid="{8B318899-DBB7-4F4C-BE85-EB2F6B292125}"/>
    <cellStyle name="Гиперссылка 2 2 2 2" xfId="811" xr:uid="{3EF29753-0FD8-4804-B461-E5E121114BC6}"/>
    <cellStyle name="Гиперссылка 2 2 2 3" xfId="812" xr:uid="{30325565-E70A-42E4-A747-4994A34B1D5C}"/>
    <cellStyle name="Гиперссылка 2 2 2 4" xfId="813" xr:uid="{CCD06387-D3A3-44AC-B90D-72BBBE95566B}"/>
    <cellStyle name="Гиперссылка 2 2 3" xfId="814" xr:uid="{118D91B5-4C47-4522-849D-AADA86B84D59}"/>
    <cellStyle name="Гиперссылка 2 2 4" xfId="815" xr:uid="{87A83545-0720-4077-B953-D5C40930EE38}"/>
    <cellStyle name="Гиперссылка 2 2 5" xfId="816" xr:uid="{FA54F0F0-C768-4A5F-B89C-5B49F90CD994}"/>
    <cellStyle name="Гиперссылка 2 3" xfId="817" xr:uid="{FDF4F1F8-8875-42B2-897F-CA08D9454977}"/>
    <cellStyle name="Гиперссылка 2 3 2" xfId="818" xr:uid="{A6103CF4-83F9-4BF6-BFFE-8B1A2E5C93B4}"/>
    <cellStyle name="Гиперссылка 2 3 2 2" xfId="819" xr:uid="{A25D31FA-DD92-4E4B-895E-4E1C3071E3E9}"/>
    <cellStyle name="Гиперссылка 2 3 2 3" xfId="820" xr:uid="{FE7611A2-9E63-43DA-97EE-4518345796F1}"/>
    <cellStyle name="Гиперссылка 2 3 2 4" xfId="821" xr:uid="{0A15581F-D30D-4DD7-A8DE-8E63E618BC9B}"/>
    <cellStyle name="Гиперссылка 2 3 3" xfId="822" xr:uid="{71980437-64B2-4BB5-A276-9F063626526F}"/>
    <cellStyle name="Гиперссылка 2 3 4" xfId="823" xr:uid="{C261DFA5-5A3F-45BA-A2ED-208EF46E880D}"/>
    <cellStyle name="Гиперссылка 2 3 5" xfId="824" xr:uid="{172779C1-4FD4-4956-A832-209B90A45F3D}"/>
    <cellStyle name="Гиперссылка 2 4" xfId="825" xr:uid="{DC035B74-E7B9-4375-809B-0C3E7CD5E33A}"/>
    <cellStyle name="Гиперссылка 2 4 2" xfId="826" xr:uid="{BB703AF2-CE8B-41EC-A922-E9BF1088B956}"/>
    <cellStyle name="Гиперссылка 2 4 2 2" xfId="827" xr:uid="{670DB063-BD3B-42DF-B464-B3E9AB0B54D2}"/>
    <cellStyle name="Гиперссылка 2 4 2 3" xfId="828" xr:uid="{B613B3CA-32AD-46BD-8575-16B33A50A445}"/>
    <cellStyle name="Гиперссылка 2 4 2 4" xfId="829" xr:uid="{A7BA8069-8827-4985-8DF7-51F4D4C2D79D}"/>
    <cellStyle name="Гиперссылка 2 4 3" xfId="830" xr:uid="{69F2A8AB-E47F-4E90-88B4-E4360A595CF7}"/>
    <cellStyle name="Гиперссылка 2 4 4" xfId="831" xr:uid="{E7FBE43E-6E38-4A9B-83A2-BA89AC7B3E5F}"/>
    <cellStyle name="Гиперссылка 2 4 5" xfId="832" xr:uid="{B58D4B31-40EA-40D9-886E-B667F74F2412}"/>
    <cellStyle name="Гиперссылка 2 5" xfId="833" xr:uid="{3E25CE9D-FB6E-48E6-9299-7D573CEB2870}"/>
    <cellStyle name="Гиперссылка 2 5 2" xfId="834" xr:uid="{917FF654-FC71-4C74-BB9C-2F55E7396408}"/>
    <cellStyle name="Гиперссылка 2 5 2 2" xfId="835" xr:uid="{20349BD7-9C1E-45AF-9D63-D88E9622B2F5}"/>
    <cellStyle name="Гиперссылка 2 5 2 3" xfId="836" xr:uid="{FAFBE740-9B11-4314-B56B-A12B6DA9F7FE}"/>
    <cellStyle name="Гиперссылка 2 5 3" xfId="837" xr:uid="{BBEAB0F2-40A6-423B-A6AD-F4BB554CB27D}"/>
    <cellStyle name="Гиперссылка 2 5 4" xfId="838" xr:uid="{82E9F753-DF37-4A32-8D54-80E951A2CB72}"/>
    <cellStyle name="Гиперссылка 2 5 5" xfId="839" xr:uid="{B8A2D705-84CA-4350-ADE1-3F47AD704330}"/>
    <cellStyle name="Гиперссылка 2 6" xfId="840" xr:uid="{59646C87-2496-4DCF-BA6A-E5359725FDF7}"/>
    <cellStyle name="Гиперссылка 2 6 2" xfId="841" xr:uid="{33043AD1-EAF9-492B-96B3-5503ACA43F82}"/>
    <cellStyle name="Гиперссылка 2 6 3" xfId="842" xr:uid="{2629E9D1-8864-4F2C-8F0D-FB150ABD06CC}"/>
    <cellStyle name="Гиперссылка 2 7" xfId="843" xr:uid="{EBC6043C-86E6-493D-88DC-0497C7389D88}"/>
    <cellStyle name="Гиперссылка 2 8" xfId="844" xr:uid="{6FEE1603-20EF-4592-B0C8-5A6B49097AD2}"/>
    <cellStyle name="Гиперссылка 2 9" xfId="845" xr:uid="{12F553E3-C796-475C-B425-C50E18FBDF15}"/>
    <cellStyle name="Денежный 2" xfId="846" xr:uid="{C7569FF4-0B4A-4D2B-8801-89A0DFFFD4C3}"/>
    <cellStyle name="Денежный 2 2" xfId="847" xr:uid="{4680AFEE-61F3-4CF6-84E6-5F8FF90B666E}"/>
    <cellStyle name="Денежный 2 2 2" xfId="6926" xr:uid="{219B789E-0D49-4F67-8975-79CEDF0E9686}"/>
    <cellStyle name="Денежный 2 2 3" xfId="7543" xr:uid="{DA4F64E3-59D6-401C-93A6-0876E888D868}"/>
    <cellStyle name="Денежный 2 3" xfId="6542" xr:uid="{90DE50FC-486F-4B86-9361-F30156E6E73F}"/>
    <cellStyle name="Денежный 2 4" xfId="7191" xr:uid="{D59D64E8-FB4D-4215-BC3F-1BCEE96D7F04}"/>
    <cellStyle name="Денежный 3" xfId="7181" xr:uid="{FA69A366-E4B0-457D-89A3-FBF19B86DA2A}"/>
    <cellStyle name="Заголовок 1 2" xfId="848" xr:uid="{8097CDC3-5A53-4F16-A6F9-0495AF3EC3E2}"/>
    <cellStyle name="Обычный" xfId="0" builtinId="0"/>
    <cellStyle name="Обычный 10" xfId="849" xr:uid="{EBC61F30-9BF6-4FA6-ACA0-FA069B542109}"/>
    <cellStyle name="Обычный 10 10" xfId="850" xr:uid="{6E49DCEC-2C6F-4E59-97DD-C3D0798213A6}"/>
    <cellStyle name="Обычный 10 11" xfId="851" xr:uid="{0E3A56A2-F7D1-4668-82B4-AB620F44B87F}"/>
    <cellStyle name="Обычный 10 12" xfId="10010" xr:uid="{605B65D6-4CF3-47A4-84BB-BB0A2C94B6E1}"/>
    <cellStyle name="Обычный 10 2" xfId="852" xr:uid="{9EB9984A-4085-4A02-B1BA-BC98A60CF429}"/>
    <cellStyle name="Обычный 10 2 10" xfId="853" xr:uid="{3A3466B5-8AEA-4BBD-BCAB-C53438389CAF}"/>
    <cellStyle name="Обычный 10 2 2" xfId="854" xr:uid="{B4E6B18F-175E-4598-A80B-6CB49AB27501}"/>
    <cellStyle name="Обычный 10 2 2 2" xfId="855" xr:uid="{B69477E1-29E7-4A2B-B25D-AFFF219D17BD}"/>
    <cellStyle name="Обычный 10 2 2 2 2" xfId="856" xr:uid="{BB51C90D-DAF9-43B6-857F-062659A3FB6E}"/>
    <cellStyle name="Обычный 10 2 2 2 2 2" xfId="857" xr:uid="{B43C39B4-33E0-40E1-8AF9-01541C4BE502}"/>
    <cellStyle name="Обычный 10 2 2 2 2 3" xfId="858" xr:uid="{F6622B7E-1AB3-4A95-B0CF-EC2C0CE6B59A}"/>
    <cellStyle name="Обычный 10 2 2 2 2 4" xfId="859" xr:uid="{3E2CA750-86E9-45C5-BEE9-8BD37250A24A}"/>
    <cellStyle name="Обычный 10 2 2 2 3" xfId="860" xr:uid="{98FB2266-178B-4D24-87CF-20FB46BC0393}"/>
    <cellStyle name="Обычный 10 2 2 2 4" xfId="861" xr:uid="{FDD1C5EB-22B7-4EA5-BCA3-28FCEB846522}"/>
    <cellStyle name="Обычный 10 2 2 2 5" xfId="862" xr:uid="{BA21414D-9D04-4849-AACC-3C10925DC16C}"/>
    <cellStyle name="Обычный 10 2 2 3" xfId="863" xr:uid="{61ACB041-52CF-40D5-8334-D23D748BC51D}"/>
    <cellStyle name="Обычный 10 2 2 3 2" xfId="864" xr:uid="{C2242004-FCB9-4D0C-B9B0-2103D99703C7}"/>
    <cellStyle name="Обычный 10 2 2 3 2 2" xfId="865" xr:uid="{A98D56B3-51F3-42F9-B99A-AC495C93E2F7}"/>
    <cellStyle name="Обычный 10 2 2 3 2 3" xfId="866" xr:uid="{85BE5864-007D-49E6-8236-9A9CAF038875}"/>
    <cellStyle name="Обычный 10 2 2 3 2 4" xfId="867" xr:uid="{D67A20BF-E928-4873-84F8-0F91A3960508}"/>
    <cellStyle name="Обычный 10 2 2 3 3" xfId="868" xr:uid="{0EC57E09-10E2-4AD6-A561-B23CFB88D8C3}"/>
    <cellStyle name="Обычный 10 2 2 3 4" xfId="869" xr:uid="{071F99E5-8F73-41E1-9965-7F3FEF21645C}"/>
    <cellStyle name="Обычный 10 2 2 3 5" xfId="870" xr:uid="{52655095-3D32-4E0F-9BB4-BFA80C2C4A20}"/>
    <cellStyle name="Обычный 10 2 2 4" xfId="871" xr:uid="{0D880E23-8B4F-4634-A72F-0B84C317C2E1}"/>
    <cellStyle name="Обычный 10 2 2 5" xfId="872" xr:uid="{351E96CB-FE6A-49A6-ABBA-3200B722BF0D}"/>
    <cellStyle name="Обычный 10 2 2 6" xfId="873" xr:uid="{29D55EDA-A4F3-4F6C-B162-3581D37431A1}"/>
    <cellStyle name="Обычный 10 2 2 7" xfId="874" xr:uid="{D3378AF2-3461-42C9-988C-D8AC8033280E}"/>
    <cellStyle name="Обычный 10 2 2 8" xfId="875" xr:uid="{14EDE723-C2DB-4B66-AA86-1BAF5BE4BA32}"/>
    <cellStyle name="Обычный 10 2 3" xfId="876" xr:uid="{70953C8D-9008-41D5-BCC7-C13835081E28}"/>
    <cellStyle name="Обычный 10 2 3 2" xfId="877" xr:uid="{DF740BDB-CC74-43C1-A737-FD3C174C73BA}"/>
    <cellStyle name="Обычный 10 2 3 2 2" xfId="878" xr:uid="{E5FE22DA-1DCD-47AC-B6EA-DFAB8B46CACA}"/>
    <cellStyle name="Обычный 10 2 3 2 2 2" xfId="879" xr:uid="{07FA2E89-53FF-49DA-849C-76208271C19E}"/>
    <cellStyle name="Обычный 10 2 3 2 2 3" xfId="880" xr:uid="{2E10A50C-96A7-4CF2-A7AD-B8A7E8DDAA1D}"/>
    <cellStyle name="Обычный 10 2 3 2 2 4" xfId="881" xr:uid="{BE11B7ED-7FFE-410E-A6B5-5F534D3B69FA}"/>
    <cellStyle name="Обычный 10 2 3 2 3" xfId="882" xr:uid="{3DDE8E5D-4821-4A40-99A2-DE4A380CBBE6}"/>
    <cellStyle name="Обычный 10 2 3 2 4" xfId="883" xr:uid="{CA344F69-DF2D-436C-BEA6-15BF7B7C8192}"/>
    <cellStyle name="Обычный 10 2 3 2 5" xfId="884" xr:uid="{13136CBB-0284-43E5-8077-D87F702FD370}"/>
    <cellStyle name="Обычный 10 2 3 3" xfId="885" xr:uid="{F7835561-F7B2-4DE5-8A45-A6C671214273}"/>
    <cellStyle name="Обычный 10 2 3 3 2" xfId="886" xr:uid="{37465902-208A-4ED1-BA63-65B3E90BD93F}"/>
    <cellStyle name="Обычный 10 2 3 3 3" xfId="887" xr:uid="{E81E0BDE-3974-416B-B3A4-5C2FE1C5395C}"/>
    <cellStyle name="Обычный 10 2 3 3 4" xfId="888" xr:uid="{C1A7C2E8-EC0D-4FE8-8E5C-E7703FEC2C85}"/>
    <cellStyle name="Обычный 10 2 3 4" xfId="889" xr:uid="{05E571F2-57AA-4663-819E-11B47D1141AC}"/>
    <cellStyle name="Обычный 10 2 3 5" xfId="890" xr:uid="{8D23CCAE-7966-43FF-99EA-24F366D63979}"/>
    <cellStyle name="Обычный 10 2 3 6" xfId="891" xr:uid="{01660FA4-465E-4680-BD2E-F33C748161AD}"/>
    <cellStyle name="Обычный 10 2 4" xfId="892" xr:uid="{8D19B366-4571-4870-A113-1A462412F92D}"/>
    <cellStyle name="Обычный 10 2 4 2" xfId="893" xr:uid="{8681AD4E-087B-439F-A9CA-D6ECF9A48087}"/>
    <cellStyle name="Обычный 10 2 4 2 2" xfId="894" xr:uid="{51E8A974-61B0-4229-8ECA-58963589030E}"/>
    <cellStyle name="Обычный 10 2 4 2 3" xfId="895" xr:uid="{A0B8B778-5141-4341-B190-F82C89AFFF21}"/>
    <cellStyle name="Обычный 10 2 4 2 4" xfId="896" xr:uid="{7224A965-E0D3-45E6-8A61-5B4CB775B46C}"/>
    <cellStyle name="Обычный 10 2 4 3" xfId="897" xr:uid="{2355F2E5-7AE6-4C26-9105-F0AC455F35B1}"/>
    <cellStyle name="Обычный 10 2 4 4" xfId="898" xr:uid="{0FA8D370-3F42-4875-B819-988E60E38710}"/>
    <cellStyle name="Обычный 10 2 4 5" xfId="899" xr:uid="{6B9C68C6-FCA7-4F6F-807C-61F2BF6D2D79}"/>
    <cellStyle name="Обычный 10 2 5" xfId="900" xr:uid="{3CD68715-BB90-4900-92FD-78E465D49B06}"/>
    <cellStyle name="Обычный 10 2 5 2" xfId="901" xr:uid="{7BC47C0F-EFC5-42F6-A19C-2BB956FC1926}"/>
    <cellStyle name="Обычный 10 2 5 2 2" xfId="902" xr:uid="{8D5C6133-51D2-4B02-BA81-555E77D1BD21}"/>
    <cellStyle name="Обычный 10 2 5 2 3" xfId="903" xr:uid="{20B337FF-E88F-4479-92DF-DF61C6BDCCB2}"/>
    <cellStyle name="Обычный 10 2 5 2 4" xfId="904" xr:uid="{C57FA81D-321C-446C-8FAD-72BB606958DA}"/>
    <cellStyle name="Обычный 10 2 5 3" xfId="905" xr:uid="{D903DE1A-9E5A-421C-AD6B-F71852609B9D}"/>
    <cellStyle name="Обычный 10 2 5 4" xfId="906" xr:uid="{96C76551-3FE9-448D-854E-F911AE0A0869}"/>
    <cellStyle name="Обычный 10 2 5 5" xfId="907" xr:uid="{A138B1F2-D054-453B-A18E-D0C8FCAD2A56}"/>
    <cellStyle name="Обычный 10 2 6" xfId="908" xr:uid="{5A7957BB-62E8-48A0-9EB0-92A83980DEBA}"/>
    <cellStyle name="Обычный 10 2 7" xfId="909" xr:uid="{534DECD1-047B-4AEF-B89D-6445B1EE4F31}"/>
    <cellStyle name="Обычный 10 2 8" xfId="910" xr:uid="{B20DFF40-75CB-4128-B2BF-2D9095CCC72E}"/>
    <cellStyle name="Обычный 10 2 9" xfId="911" xr:uid="{B46C701F-7047-44E6-81BE-611DD8A71753}"/>
    <cellStyle name="Обычный 10 3" xfId="912" xr:uid="{D1A2A5D6-1341-40C4-8FDC-05469A6014FA}"/>
    <cellStyle name="Обычный 10 3 2" xfId="913" xr:uid="{0D048575-C7E2-427C-A503-AA8AEFDB3686}"/>
    <cellStyle name="Обычный 10 3 2 2" xfId="914" xr:uid="{AD842BE8-1AE0-4B94-AE93-612F7B6E01E5}"/>
    <cellStyle name="Обычный 10 3 2 2 2" xfId="915" xr:uid="{0AAF1CC8-D2E5-4185-9312-B6A916B6B3EE}"/>
    <cellStyle name="Обычный 10 3 2 2 3" xfId="916" xr:uid="{3A0E64C8-60CE-4EF9-AC76-5924D007FA5F}"/>
    <cellStyle name="Обычный 10 3 2 2 4" xfId="917" xr:uid="{C61F7EE8-8D61-4B5B-B45C-6DE75F1F1695}"/>
    <cellStyle name="Обычный 10 3 2 3" xfId="918" xr:uid="{FBD64CC6-2CEE-442A-9F41-CF2E78720258}"/>
    <cellStyle name="Обычный 10 3 2 4" xfId="919" xr:uid="{AB766986-74ED-4D06-A965-683B66BB681A}"/>
    <cellStyle name="Обычный 10 3 2 5" xfId="920" xr:uid="{611FFE7D-E79B-4A8B-AB17-D34B143AED08}"/>
    <cellStyle name="Обычный 10 3 3" xfId="921" xr:uid="{E33C0CA7-0464-4884-9AE5-AC19CC3F7A6D}"/>
    <cellStyle name="Обычный 10 3 3 2" xfId="922" xr:uid="{4923EF7C-A578-48ED-9BAA-3D72B55420BE}"/>
    <cellStyle name="Обычный 10 3 3 2 2" xfId="923" xr:uid="{4BF17F62-DCE4-49B9-8245-8D691C2B2D81}"/>
    <cellStyle name="Обычный 10 3 3 2 3" xfId="924" xr:uid="{9E5E2151-CA46-4E4E-8A9D-6E97B401BB0A}"/>
    <cellStyle name="Обычный 10 3 3 2 4" xfId="925" xr:uid="{1513EA9C-B367-4BA8-9E1E-332878E3709C}"/>
    <cellStyle name="Обычный 10 3 3 3" xfId="926" xr:uid="{9BDC86C8-9327-4F76-857F-FEC4C08C1EE5}"/>
    <cellStyle name="Обычный 10 3 3 4" xfId="927" xr:uid="{E221AC76-03C1-4BD4-A74C-F737B24AA371}"/>
    <cellStyle name="Обычный 10 3 3 5" xfId="928" xr:uid="{ED234F4B-C440-4B89-AFC3-1063954CE19B}"/>
    <cellStyle name="Обычный 10 3 4" xfId="929" xr:uid="{605B154D-CF64-4BFB-9D8C-D6DE3FE120AF}"/>
    <cellStyle name="Обычный 10 3 4 2" xfId="930" xr:uid="{3C468C4A-07FD-43AB-8D4F-4F30D734C94F}"/>
    <cellStyle name="Обычный 10 3 4 3" xfId="931" xr:uid="{34CC0730-86A9-4612-AB5A-20972FE2ACFD}"/>
    <cellStyle name="Обычный 10 3 4 4" xfId="932" xr:uid="{83EC9948-E989-4034-A65F-14CF9F08AE3A}"/>
    <cellStyle name="Обычный 10 3 5" xfId="933" xr:uid="{2C2A11C2-F0A4-485C-9CA2-0751D07C7730}"/>
    <cellStyle name="Обычный 10 3 6" xfId="934" xr:uid="{B09AAD06-A69C-4CB6-B137-5319947E64D3}"/>
    <cellStyle name="Обычный 10 3 7" xfId="935" xr:uid="{27AB74B8-85E7-4F3C-8F7A-ED292A498C33}"/>
    <cellStyle name="Обычный 10 3 8" xfId="936" xr:uid="{03CCDF72-17A9-45EA-B21A-B9F8E25F6D25}"/>
    <cellStyle name="Обычный 10 4" xfId="937" xr:uid="{FB107ED1-F262-4656-92A8-CB96E1B9FB07}"/>
    <cellStyle name="Обычный 10 4 2" xfId="938" xr:uid="{68B407CD-B160-45F6-A1DB-E1C5089C9ECA}"/>
    <cellStyle name="Обычный 10 4 2 2" xfId="939" xr:uid="{DC2C521E-BD65-4EE5-B00F-9EBBFC55C25A}"/>
    <cellStyle name="Обычный 10 4 2 2 2" xfId="940" xr:uid="{54D8F67B-0C73-48D9-A0AF-64BB570F2990}"/>
    <cellStyle name="Обычный 10 4 2 2 3" xfId="941" xr:uid="{2DD93CAD-A9FA-437A-AFD3-985A55200CA5}"/>
    <cellStyle name="Обычный 10 4 2 2 4" xfId="942" xr:uid="{FF4A2F79-CE74-4EDF-A64F-485AD6E68289}"/>
    <cellStyle name="Обычный 10 4 2 3" xfId="943" xr:uid="{C5C42B47-716F-4074-A896-DFA858309A9D}"/>
    <cellStyle name="Обычный 10 4 2 4" xfId="944" xr:uid="{4E41C0C5-A5CE-4292-8F47-CF41178503F1}"/>
    <cellStyle name="Обычный 10 4 2 5" xfId="945" xr:uid="{18AB46DE-F2A6-4791-B43A-BA3B09E525D6}"/>
    <cellStyle name="Обычный 10 4 3" xfId="946" xr:uid="{BE13A5AD-C44A-45DA-A8E7-C56AFC65421A}"/>
    <cellStyle name="Обычный 10 4 3 2" xfId="947" xr:uid="{72D0B28D-1AB0-4F04-8A8C-485EDCD659CB}"/>
    <cellStyle name="Обычный 10 4 3 3" xfId="948" xr:uid="{C8DAB874-AC1C-42D4-87A3-38C5E7AB183A}"/>
    <cellStyle name="Обычный 10 4 3 4" xfId="949" xr:uid="{8FB7B886-CF66-48A7-99C7-61A57C5A8B86}"/>
    <cellStyle name="Обычный 10 4 4" xfId="950" xr:uid="{44CF0054-5175-4B08-9129-E2D3EA1AA009}"/>
    <cellStyle name="Обычный 10 4 5" xfId="951" xr:uid="{0F9B1EB5-3FEB-4B3F-9377-D8CA857BF8A0}"/>
    <cellStyle name="Обычный 10 4 6" xfId="952" xr:uid="{65E576F8-9ADA-449D-9DB3-C550F7AEB3C6}"/>
    <cellStyle name="Обычный 10 5" xfId="953" xr:uid="{86F7E21C-80F9-4AD3-A31B-D0C906912C43}"/>
    <cellStyle name="Обычный 10 5 2" xfId="954" xr:uid="{4F4351A0-E65D-45D7-A690-ECED1E1F6B99}"/>
    <cellStyle name="Обычный 10 5 2 2" xfId="955" xr:uid="{FDA84B0F-5E04-477F-9831-1BCC0CE6D3B5}"/>
    <cellStyle name="Обычный 10 5 2 3" xfId="956" xr:uid="{34A9BFA6-49D8-4F09-82DC-36AD1A06F471}"/>
    <cellStyle name="Обычный 10 5 2 4" xfId="957" xr:uid="{CF63D8A9-BA9E-4B9A-B8D2-C95B1542E1C4}"/>
    <cellStyle name="Обычный 10 5 3" xfId="958" xr:uid="{53537A6F-B1F1-44F9-93CC-FBA04CBE1D5C}"/>
    <cellStyle name="Обычный 10 5 4" xfId="959" xr:uid="{0ED924EE-4FA5-4B08-8D69-F9AADCF99079}"/>
    <cellStyle name="Обычный 10 5 5" xfId="960" xr:uid="{7C6CC990-74E7-4284-B128-E83FA54F6ECE}"/>
    <cellStyle name="Обычный 10 6" xfId="961" xr:uid="{27E801A0-2D91-4860-9C5C-1249D5CAE3E3}"/>
    <cellStyle name="Обычный 10 6 2" xfId="962" xr:uid="{5D3B01C4-5E71-44CA-BFF6-193C310BF1EA}"/>
    <cellStyle name="Обычный 10 6 2 2" xfId="963" xr:uid="{B27DA9E4-815F-4962-B610-136AE7984490}"/>
    <cellStyle name="Обычный 10 6 2 3" xfId="964" xr:uid="{255CE8D4-657E-42AE-AB58-5E4CD1F322AF}"/>
    <cellStyle name="Обычный 10 6 2 4" xfId="965" xr:uid="{CADC9B1C-3AD8-4097-B68D-4D42EF6E48A1}"/>
    <cellStyle name="Обычный 10 6 3" xfId="966" xr:uid="{5248B7CF-FA46-4321-BB60-B8B344528AF7}"/>
    <cellStyle name="Обычный 10 6 4" xfId="967" xr:uid="{38DC8B18-0AA0-4357-8000-0B62364C8F9A}"/>
    <cellStyle name="Обычный 10 6 5" xfId="968" xr:uid="{1C62660E-10EE-46E9-A60B-66415AB30689}"/>
    <cellStyle name="Обычный 10 7" xfId="969" xr:uid="{FDCFCF67-5093-4BD2-971C-7A5973E243E7}"/>
    <cellStyle name="Обычный 10 8" xfId="970" xr:uid="{628ADE7C-4892-4A4B-913F-E7B942A2EFBE}"/>
    <cellStyle name="Обычный 10 9" xfId="971" xr:uid="{52CCE69A-7793-4FB5-9C86-49372F56D697}"/>
    <cellStyle name="Обычный 11" xfId="972" xr:uid="{3A2B264E-9B0D-409D-B228-84B027583BB7}"/>
    <cellStyle name="Обычный 11 10" xfId="973" xr:uid="{D76D8F04-18AC-4075-9A14-F933C19CA4A8}"/>
    <cellStyle name="Обычный 11 11" xfId="974" xr:uid="{3DC5E049-B08D-4651-8F11-2806641D798C}"/>
    <cellStyle name="Обычный 11 2" xfId="975" xr:uid="{BB2C5F46-881E-4400-9510-8BC57B47E8D8}"/>
    <cellStyle name="Обычный 11 2 10" xfId="976" xr:uid="{A0FB7B86-62F0-4896-8338-0D5CE06D7CC7}"/>
    <cellStyle name="Обычный 11 2 2" xfId="977" xr:uid="{92BBBA15-9041-4A71-AB4F-398B21A0F414}"/>
    <cellStyle name="Обычный 11 2 2 2" xfId="978" xr:uid="{588DA755-4B00-4800-A0BD-199898F14A42}"/>
    <cellStyle name="Обычный 11 2 2 2 2" xfId="979" xr:uid="{D72E15AF-0B52-4B14-B33E-87C3D8BD4FEC}"/>
    <cellStyle name="Обычный 11 2 2 2 2 2" xfId="980" xr:uid="{DDF474CF-2F62-4B67-B36C-E0AB7B45ED3D}"/>
    <cellStyle name="Обычный 11 2 2 2 2 3" xfId="981" xr:uid="{EFC82CB6-D100-4A07-A1A9-F2F85C7D79F3}"/>
    <cellStyle name="Обычный 11 2 2 2 2 4" xfId="982" xr:uid="{8D9A7DE0-6433-4387-9C3D-8B3A88189FEA}"/>
    <cellStyle name="Обычный 11 2 2 2 3" xfId="983" xr:uid="{730A26E6-2DBF-4F27-BE37-4361F36E7230}"/>
    <cellStyle name="Обычный 11 2 2 2 4" xfId="984" xr:uid="{F1790E1E-3884-45A0-BE6A-B4D83F6025B6}"/>
    <cellStyle name="Обычный 11 2 2 2 5" xfId="985" xr:uid="{254B9FA2-3D85-43B0-9F3F-F08277F56A2D}"/>
    <cellStyle name="Обычный 11 2 2 3" xfId="986" xr:uid="{8B875893-151C-4623-9BD7-FA8F017AECBB}"/>
    <cellStyle name="Обычный 11 2 2 3 2" xfId="987" xr:uid="{08DEF0B1-49F1-45B7-A739-B0E31895460C}"/>
    <cellStyle name="Обычный 11 2 2 3 2 2" xfId="988" xr:uid="{8392B772-D511-4DA9-B81B-048BADF5F6E3}"/>
    <cellStyle name="Обычный 11 2 2 3 2 3" xfId="989" xr:uid="{23A5276E-16A9-488F-8512-BDA373ECE963}"/>
    <cellStyle name="Обычный 11 2 2 3 2 4" xfId="990" xr:uid="{CC717307-24B7-45CA-80A9-4CA4B59AFAE7}"/>
    <cellStyle name="Обычный 11 2 2 3 3" xfId="991" xr:uid="{65C0E5CC-36BC-44C7-A259-36D1CCF7511A}"/>
    <cellStyle name="Обычный 11 2 2 3 4" xfId="992" xr:uid="{FED0453D-54E8-4006-9976-883BCDCD7B3F}"/>
    <cellStyle name="Обычный 11 2 2 3 5" xfId="993" xr:uid="{45A8616D-FF75-47BB-B8DA-3725CE32D1BE}"/>
    <cellStyle name="Обычный 11 2 2 4" xfId="994" xr:uid="{44BC418B-2B7B-4A34-A213-A9CB75D52346}"/>
    <cellStyle name="Обычный 11 2 2 4 2" xfId="995" xr:uid="{B48BBFEB-D30F-4A2B-B45F-90A84FCEE992}"/>
    <cellStyle name="Обычный 11 2 2 4 3" xfId="996" xr:uid="{D41BDB16-2C7D-4479-B475-808D53C185AA}"/>
    <cellStyle name="Обычный 11 2 2 4 4" xfId="997" xr:uid="{5076746E-7CF4-478E-9A9D-1B7F62A75FB6}"/>
    <cellStyle name="Обычный 11 2 2 5" xfId="998" xr:uid="{DFB7E2DC-821D-46D8-BD69-971508015A66}"/>
    <cellStyle name="Обычный 11 2 2 6" xfId="999" xr:uid="{1D68F0A4-2767-4F2B-9B1D-A17E66A5A05B}"/>
    <cellStyle name="Обычный 11 2 2 7" xfId="1000" xr:uid="{ECC0B3B1-DAF3-430C-B849-4BE6472753AF}"/>
    <cellStyle name="Обычный 11 2 2 8" xfId="1001" xr:uid="{4FBFE893-B7F1-4062-BA9E-EDB2FA5703AD}"/>
    <cellStyle name="Обычный 11 2 3" xfId="1002" xr:uid="{A74B94D1-FD99-4BD0-A392-D5E1ABDCA146}"/>
    <cellStyle name="Обычный 11 2 3 2" xfId="1003" xr:uid="{CAEE60D9-F5D6-4638-8056-1ED0146B3B20}"/>
    <cellStyle name="Обычный 11 2 3 2 2" xfId="1004" xr:uid="{0DEBFB4F-A041-494E-B01B-11B3ED087C0F}"/>
    <cellStyle name="Обычный 11 2 3 2 2 2" xfId="1005" xr:uid="{C829D3CA-3116-4994-B91A-BC739527A3A0}"/>
    <cellStyle name="Обычный 11 2 3 2 2 3" xfId="1006" xr:uid="{92B5305C-7ED8-47A3-BE76-21992EB7F824}"/>
    <cellStyle name="Обычный 11 2 3 2 2 4" xfId="1007" xr:uid="{0227BD07-0ECD-40F0-9D39-634AE7175ED6}"/>
    <cellStyle name="Обычный 11 2 3 2 3" xfId="1008" xr:uid="{D6CED919-823E-40E3-984F-50D9D62D0B6A}"/>
    <cellStyle name="Обычный 11 2 3 2 4" xfId="1009" xr:uid="{A4DBABC5-9702-4CB6-AA03-44B2DFCCBE1B}"/>
    <cellStyle name="Обычный 11 2 3 2 5" xfId="1010" xr:uid="{D8BE7BB1-C3F1-4057-A38F-FE4E10A1749D}"/>
    <cellStyle name="Обычный 11 2 3 3" xfId="1011" xr:uid="{D79A58D1-C998-448A-B2C6-FE66E41FA1EC}"/>
    <cellStyle name="Обычный 11 2 3 3 2" xfId="1012" xr:uid="{BE8FD7E8-57D0-41FF-BC41-E90B9AC73814}"/>
    <cellStyle name="Обычный 11 2 3 3 3" xfId="1013" xr:uid="{54B33041-1C78-4109-9F11-26D8F37C0FC4}"/>
    <cellStyle name="Обычный 11 2 3 3 4" xfId="1014" xr:uid="{6A1DB3B1-8327-4AEA-B377-AE232AA0F69D}"/>
    <cellStyle name="Обычный 11 2 3 4" xfId="1015" xr:uid="{9CA2FD3D-614A-4F3A-8192-69CF69F1190F}"/>
    <cellStyle name="Обычный 11 2 3 5" xfId="1016" xr:uid="{C81D04DB-AAA9-460F-8087-69E6248999B3}"/>
    <cellStyle name="Обычный 11 2 3 6" xfId="1017" xr:uid="{6AE6D24F-E455-42B4-A8D8-099C6EDAA5C0}"/>
    <cellStyle name="Обычный 11 2 4" xfId="1018" xr:uid="{179DF201-110D-41A0-952C-7AEF0D673631}"/>
    <cellStyle name="Обычный 11 2 4 2" xfId="1019" xr:uid="{05BA5FDA-D17A-468E-8924-CE7243A3F852}"/>
    <cellStyle name="Обычный 11 2 4 2 2" xfId="1020" xr:uid="{C6AAB6D8-F279-4C44-B23E-20DB1AC2CF55}"/>
    <cellStyle name="Обычный 11 2 4 2 3" xfId="1021" xr:uid="{E9718C20-8AF1-4EDC-A598-55D1FDC3D1C9}"/>
    <cellStyle name="Обычный 11 2 4 2 4" xfId="1022" xr:uid="{F049467E-0203-4271-8927-70F3C5D02289}"/>
    <cellStyle name="Обычный 11 2 4 3" xfId="1023" xr:uid="{0CB619A6-9989-4BEF-9F41-0A2EEDBA674F}"/>
    <cellStyle name="Обычный 11 2 4 4" xfId="1024" xr:uid="{ED5CE132-3225-42C1-9298-2D109BF279F9}"/>
    <cellStyle name="Обычный 11 2 4 5" xfId="1025" xr:uid="{85AFD910-1E1E-4D7E-9B36-0A8641A8CD3F}"/>
    <cellStyle name="Обычный 11 2 5" xfId="1026" xr:uid="{72904D8A-499C-4062-A9FB-03CF47AEBA33}"/>
    <cellStyle name="Обычный 11 2 5 2" xfId="1027" xr:uid="{6ECD016F-EB91-4EA7-BDDF-3442369A85AB}"/>
    <cellStyle name="Обычный 11 2 5 2 2" xfId="1028" xr:uid="{8B207212-53FE-4BBC-A5D8-9A5F61670390}"/>
    <cellStyle name="Обычный 11 2 5 2 3" xfId="1029" xr:uid="{6D1134C1-EFBB-45D4-B375-591F170F3333}"/>
    <cellStyle name="Обычный 11 2 5 2 4" xfId="1030" xr:uid="{7D293869-F55F-49B6-9339-A3318F9E9F50}"/>
    <cellStyle name="Обычный 11 2 5 3" xfId="1031" xr:uid="{4DD23031-1C1D-4E4C-BD11-7981AB83EDA0}"/>
    <cellStyle name="Обычный 11 2 5 4" xfId="1032" xr:uid="{71508173-D514-45B9-BCE5-F8AEDD1BE7A5}"/>
    <cellStyle name="Обычный 11 2 5 5" xfId="1033" xr:uid="{89C1459B-B2E2-4C0B-99F7-64B7D8B0F4F3}"/>
    <cellStyle name="Обычный 11 2 6" xfId="1034" xr:uid="{FA969F92-6A31-4156-9462-3938BB8EB4D1}"/>
    <cellStyle name="Обычный 11 2 6 2" xfId="1035" xr:uid="{CF5655F5-B8FC-4895-8259-063886A0F870}"/>
    <cellStyle name="Обычный 11 2 6 3" xfId="1036" xr:uid="{0BE6BE77-A1A8-4542-B56B-3CFE956B8999}"/>
    <cellStyle name="Обычный 11 2 6 4" xfId="1037" xr:uid="{86BD613B-239F-46DF-8EBC-393A6CDF8076}"/>
    <cellStyle name="Обычный 11 2 7" xfId="1038" xr:uid="{4C36677A-1467-47B0-9876-454AA62C960B}"/>
    <cellStyle name="Обычный 11 2 8" xfId="1039" xr:uid="{925A16EE-1247-4929-8F7E-FC7D7EF18EC2}"/>
    <cellStyle name="Обычный 11 2 9" xfId="1040" xr:uid="{DD4AFC73-5F68-4DA8-A1B4-B1820CCF1834}"/>
    <cellStyle name="Обычный 11 3" xfId="1041" xr:uid="{2B315D5F-F656-4A8F-B85B-C71EB42EF4A9}"/>
    <cellStyle name="Обычный 11 3 2" xfId="1042" xr:uid="{F59239B3-A720-4CB8-8033-F1FB1B18399E}"/>
    <cellStyle name="Обычный 11 3 2 2" xfId="1043" xr:uid="{E1D3D7BF-F425-47D6-B805-EA552421601E}"/>
    <cellStyle name="Обычный 11 3 2 2 2" xfId="1044" xr:uid="{DC317A52-9604-40A6-8BA8-1EAD3E763FDB}"/>
    <cellStyle name="Обычный 11 3 2 2 3" xfId="1045" xr:uid="{057EE164-C88E-4746-B022-C4C1099A1B5E}"/>
    <cellStyle name="Обычный 11 3 2 2 4" xfId="1046" xr:uid="{477EF55C-E9C4-49DA-B8E9-7B4D88C48937}"/>
    <cellStyle name="Обычный 11 3 2 3" xfId="1047" xr:uid="{04F7E381-1F41-4363-B930-B6DBE090B5EE}"/>
    <cellStyle name="Обычный 11 3 2 4" xfId="1048" xr:uid="{9DAAD111-F3D6-4B4D-A8EA-65F28B477E73}"/>
    <cellStyle name="Обычный 11 3 2 5" xfId="1049" xr:uid="{9CBA1FA6-EF67-4520-BBBD-2E750DEDA925}"/>
    <cellStyle name="Обычный 11 3 3" xfId="1050" xr:uid="{02E25D2E-2FA7-47B0-B5B3-5A3DFFF89F94}"/>
    <cellStyle name="Обычный 11 3 3 2" xfId="1051" xr:uid="{E722FE0F-ADCA-4AFD-A56C-A077CE7FE529}"/>
    <cellStyle name="Обычный 11 3 3 2 2" xfId="1052" xr:uid="{D0E0A840-4500-4888-8ED6-7A1EBD8928BB}"/>
    <cellStyle name="Обычный 11 3 3 2 3" xfId="1053" xr:uid="{243AE2F2-DDDE-4355-A42C-F11E4FC9897E}"/>
    <cellStyle name="Обычный 11 3 3 2 4" xfId="1054" xr:uid="{96E66F65-DB10-4C05-9934-B69E47108300}"/>
    <cellStyle name="Обычный 11 3 3 3" xfId="1055" xr:uid="{359AD6A3-0F91-41F4-8971-3680E34AB658}"/>
    <cellStyle name="Обычный 11 3 3 4" xfId="1056" xr:uid="{969114C7-9184-42FD-AEAF-C36F5BCF3DEF}"/>
    <cellStyle name="Обычный 11 3 3 5" xfId="1057" xr:uid="{439BC435-9B52-40AA-8477-78AF32A53C14}"/>
    <cellStyle name="Обычный 11 3 4" xfId="1058" xr:uid="{DB688536-8B39-41D7-83B7-8DFECD81A5FC}"/>
    <cellStyle name="Обычный 11 3 4 2" xfId="1059" xr:uid="{B9E0DA6C-5C71-479A-8337-18C11DBF1547}"/>
    <cellStyle name="Обычный 11 3 4 3" xfId="1060" xr:uid="{3D7FB7BE-5CE2-476F-945A-77C6DB88BAB8}"/>
    <cellStyle name="Обычный 11 3 4 4" xfId="1061" xr:uid="{ED7B1F5B-E942-4E6A-9E33-66818CA0A070}"/>
    <cellStyle name="Обычный 11 3 5" xfId="1062" xr:uid="{446857E3-41A2-4FD4-9F56-40F052EF1EFB}"/>
    <cellStyle name="Обычный 11 3 6" xfId="1063" xr:uid="{38141ACA-6629-42DC-B98C-6D5B4366AC35}"/>
    <cellStyle name="Обычный 11 3 7" xfId="1064" xr:uid="{4314E079-35E1-46C2-A082-8AA516727E2C}"/>
    <cellStyle name="Обычный 11 3 8" xfId="1065" xr:uid="{C453300E-274C-4F3F-95BD-C9659303D20F}"/>
    <cellStyle name="Обычный 11 4" xfId="1066" xr:uid="{B946CBEB-C82D-4F0D-8DF0-C767D6EFEF6C}"/>
    <cellStyle name="Обычный 11 4 2" xfId="1067" xr:uid="{239CF443-4515-4176-8DE8-0565B6E96E6B}"/>
    <cellStyle name="Обычный 11 4 2 2" xfId="1068" xr:uid="{AF3BD072-2FE1-48B5-96F6-484D54AB4559}"/>
    <cellStyle name="Обычный 11 4 2 2 2" xfId="1069" xr:uid="{F49A4D03-3BCF-4E58-B058-EE7991EE1FA4}"/>
    <cellStyle name="Обычный 11 4 2 2 3" xfId="1070" xr:uid="{B5060B40-28E1-4CCD-A9D3-47B21F9CE339}"/>
    <cellStyle name="Обычный 11 4 2 2 4" xfId="1071" xr:uid="{A42DF5C1-D953-47BF-B431-FF2571631F32}"/>
    <cellStyle name="Обычный 11 4 2 3" xfId="1072" xr:uid="{7FE0A6B4-C717-4ADD-A033-D1A75FCF7B92}"/>
    <cellStyle name="Обычный 11 4 2 4" xfId="1073" xr:uid="{C1A5DDEF-DC5B-45A5-8CFD-75DE50257E24}"/>
    <cellStyle name="Обычный 11 4 2 5" xfId="1074" xr:uid="{0DD45802-709F-42D7-87A3-A07C35A407E4}"/>
    <cellStyle name="Обычный 11 4 3" xfId="1075" xr:uid="{841FBB0D-DD04-48E8-BD20-A3DAEFF7672D}"/>
    <cellStyle name="Обычный 11 4 3 2" xfId="1076" xr:uid="{6314A6C3-A664-4B54-B4DB-E8EFBF78F83B}"/>
    <cellStyle name="Обычный 11 4 3 3" xfId="1077" xr:uid="{9E6FB711-5547-4409-8B8C-C2DB61B5FF6E}"/>
    <cellStyle name="Обычный 11 4 3 4" xfId="1078" xr:uid="{9479B45A-D235-4224-A1E8-D0DEE588DF28}"/>
    <cellStyle name="Обычный 11 4 4" xfId="1079" xr:uid="{D614A8ED-DBD2-4B0A-A941-5FF198F33D6C}"/>
    <cellStyle name="Обычный 11 4 5" xfId="1080" xr:uid="{C85B9BAF-A706-4D1D-A88B-91CA5966A45E}"/>
    <cellStyle name="Обычный 11 4 6" xfId="1081" xr:uid="{8A6E6DD4-FF54-4C02-8661-0BFEF1E6E818}"/>
    <cellStyle name="Обычный 11 5" xfId="1082" xr:uid="{26EABA02-9F5F-40A8-86EF-417E74E6D39B}"/>
    <cellStyle name="Обычный 11 5 2" xfId="1083" xr:uid="{B57F6E62-7DCD-428A-9F5E-7A6774912A9D}"/>
    <cellStyle name="Обычный 11 5 2 2" xfId="1084" xr:uid="{B8B06103-AD6C-4671-B165-74D1C66E4379}"/>
    <cellStyle name="Обычный 11 5 2 3" xfId="1085" xr:uid="{FCB75CBC-5B9A-4641-9E88-6839A221EC3D}"/>
    <cellStyle name="Обычный 11 5 2 4" xfId="1086" xr:uid="{F664C2F6-84D4-4D70-A29B-3E529B9ED353}"/>
    <cellStyle name="Обычный 11 5 3" xfId="1087" xr:uid="{CF46CD30-4B3B-435D-9701-A5A1FCA15821}"/>
    <cellStyle name="Обычный 11 5 4" xfId="1088" xr:uid="{AC8B4237-8392-4C74-9A4D-8FBA96E6257F}"/>
    <cellStyle name="Обычный 11 5 5" xfId="1089" xr:uid="{871E1E7E-A1B1-47C9-AA7A-C04256D509EF}"/>
    <cellStyle name="Обычный 11 6" xfId="1090" xr:uid="{45A0C1EA-89EB-4C51-B470-8DB1255935B7}"/>
    <cellStyle name="Обычный 11 6 2" xfId="1091" xr:uid="{EB7E974D-12FE-4337-A354-AA6A15E816D4}"/>
    <cellStyle name="Обычный 11 6 2 2" xfId="1092" xr:uid="{545FA527-8942-4040-ACBE-6F714EB253DA}"/>
    <cellStyle name="Обычный 11 6 2 3" xfId="1093" xr:uid="{16C4F83A-1A5F-41DB-83E4-F23E978D2FD1}"/>
    <cellStyle name="Обычный 11 6 2 4" xfId="1094" xr:uid="{773A1012-B76B-41D1-9715-03EDB0681F8E}"/>
    <cellStyle name="Обычный 11 6 3" xfId="1095" xr:uid="{18319513-F9E0-43A7-A941-C0EF8E83636D}"/>
    <cellStyle name="Обычный 11 6 4" xfId="1096" xr:uid="{6262F701-04B9-4757-A76E-C91B19D043B2}"/>
    <cellStyle name="Обычный 11 6 5" xfId="1097" xr:uid="{B394BA13-14C2-4642-8A89-15CFCD794F5F}"/>
    <cellStyle name="Обычный 11 7" xfId="1098" xr:uid="{2A46630A-2250-452C-8CE8-7937DD733F08}"/>
    <cellStyle name="Обычный 11 7 2" xfId="1099" xr:uid="{43696923-B76E-4B8F-8186-9FD83F98BF81}"/>
    <cellStyle name="Обычный 11 7 3" xfId="1100" xr:uid="{2FD6B144-F35A-4375-AC42-B0398C646FDC}"/>
    <cellStyle name="Обычный 11 7 4" xfId="1101" xr:uid="{B4CCC55B-7D00-4CD5-A88C-59BC9EF43BD6}"/>
    <cellStyle name="Обычный 11 8" xfId="1102" xr:uid="{36D36752-90E6-45FF-973A-523A44655072}"/>
    <cellStyle name="Обычный 11 9" xfId="1103" xr:uid="{58F6FD9A-E388-4ED0-B5F5-37B330962D4F}"/>
    <cellStyle name="Обычный 12" xfId="1104" xr:uid="{4357C433-C3E0-4AAB-823B-3CA7D1DA59F4}"/>
    <cellStyle name="Обычный 12 10" xfId="1105" xr:uid="{87B19E18-ADD3-464B-9C21-E54C5EF3C00E}"/>
    <cellStyle name="Обычный 12 11" xfId="1106" xr:uid="{92A0A518-7243-428F-9596-25CC2B10DD18}"/>
    <cellStyle name="Обычный 12 2" xfId="1107" xr:uid="{FB65F858-1777-4D57-B0C6-4562B919A98C}"/>
    <cellStyle name="Обычный 12 2 10" xfId="1108" xr:uid="{C28B06A4-2BCE-4E47-91CF-0039EA6E25A7}"/>
    <cellStyle name="Обычный 12 2 2" xfId="1109" xr:uid="{9C3E484D-4879-4B58-BF2F-D3B2EFC878A7}"/>
    <cellStyle name="Обычный 12 2 2 2" xfId="1110" xr:uid="{DDA5CDFD-BC55-4D69-878D-BEB886F293E0}"/>
    <cellStyle name="Обычный 12 2 2 2 2" xfId="1111" xr:uid="{7A20D831-0656-44E5-983B-201CBDE7EABD}"/>
    <cellStyle name="Обычный 12 2 2 2 2 2" xfId="1112" xr:uid="{81D59B44-FAAF-4C27-BDF7-FE1E174FB2D5}"/>
    <cellStyle name="Обычный 12 2 2 2 2 3" xfId="1113" xr:uid="{B6D2E092-65D9-4D07-B01A-FF120F99029D}"/>
    <cellStyle name="Обычный 12 2 2 2 2 4" xfId="1114" xr:uid="{5E17B3BC-416D-421D-9AC8-B00E36FE3EA1}"/>
    <cellStyle name="Обычный 12 2 2 2 3" xfId="1115" xr:uid="{B1A3A1EC-B2E5-46FE-9BB9-70F0751B8A6A}"/>
    <cellStyle name="Обычный 12 2 2 2 4" xfId="1116" xr:uid="{E6F7F212-952D-43F9-86A0-3279FFA4407C}"/>
    <cellStyle name="Обычный 12 2 2 2 5" xfId="1117" xr:uid="{F1B8679C-1370-4903-8B6C-BB6FF17C8B41}"/>
    <cellStyle name="Обычный 12 2 2 3" xfId="1118" xr:uid="{B0F95EAF-9D0A-4739-AE09-11D012F57545}"/>
    <cellStyle name="Обычный 12 2 2 3 2" xfId="1119" xr:uid="{F72F9533-6F9B-43B0-B2D0-DD3DE66D7F53}"/>
    <cellStyle name="Обычный 12 2 2 3 2 2" xfId="1120" xr:uid="{A3F1AF2C-A491-450E-AD98-06D906C6B193}"/>
    <cellStyle name="Обычный 12 2 2 3 2 3" xfId="1121" xr:uid="{ADAAAF33-A434-4EDB-B3A1-B2B0E227BC5C}"/>
    <cellStyle name="Обычный 12 2 2 3 2 4" xfId="1122" xr:uid="{15C0DAEB-4570-4F7B-9B3C-51DE203CF988}"/>
    <cellStyle name="Обычный 12 2 2 3 3" xfId="1123" xr:uid="{14E2F99C-E15E-4E02-A9B2-037D8192E49C}"/>
    <cellStyle name="Обычный 12 2 2 3 4" xfId="1124" xr:uid="{0C588F7B-9425-4225-9A47-A4CDB1045DA4}"/>
    <cellStyle name="Обычный 12 2 2 3 5" xfId="1125" xr:uid="{DB3DBF5E-81AB-4E40-A5C4-D5750171570C}"/>
    <cellStyle name="Обычный 12 2 2 4" xfId="1126" xr:uid="{1246D6B1-BA75-47BE-B202-4C137AD370A6}"/>
    <cellStyle name="Обычный 12 2 2 4 2" xfId="1127" xr:uid="{6D25E421-AC92-45F2-8E08-CD86A4CC7A15}"/>
    <cellStyle name="Обычный 12 2 2 4 3" xfId="1128" xr:uid="{33B86AE6-8374-4CA0-9E3E-88714F563184}"/>
    <cellStyle name="Обычный 12 2 2 4 4" xfId="1129" xr:uid="{333501D0-40C7-4B2F-B0EF-9E47845480D4}"/>
    <cellStyle name="Обычный 12 2 2 5" xfId="1130" xr:uid="{43ECEFC0-56E9-418A-AC20-2CB955691D1B}"/>
    <cellStyle name="Обычный 12 2 2 6" xfId="1131" xr:uid="{51163646-5047-41E9-BDBD-21AB86988681}"/>
    <cellStyle name="Обычный 12 2 2 7" xfId="1132" xr:uid="{68DC3015-0C56-4EC9-8C16-9785C0A6CEC2}"/>
    <cellStyle name="Обычный 12 2 2 8" xfId="1133" xr:uid="{E35F703A-E734-42F9-87A4-65E12D29175E}"/>
    <cellStyle name="Обычный 12 2 3" xfId="1134" xr:uid="{B6D69CDD-8E16-4133-B491-94C8325D0C54}"/>
    <cellStyle name="Обычный 12 2 3 2" xfId="1135" xr:uid="{777C2BE5-C844-480F-818E-13FAD42AFDD7}"/>
    <cellStyle name="Обычный 12 2 3 2 2" xfId="1136" xr:uid="{7E37CB0B-0FAE-499B-9FA5-0857519DF3CD}"/>
    <cellStyle name="Обычный 12 2 3 2 2 2" xfId="1137" xr:uid="{E890E9B7-7F9B-45E6-BA6B-DB8F14CE5A1A}"/>
    <cellStyle name="Обычный 12 2 3 2 2 3" xfId="1138" xr:uid="{C1F4EC78-F06F-412B-876B-60B78F1E0A19}"/>
    <cellStyle name="Обычный 12 2 3 2 2 4" xfId="1139" xr:uid="{7EB9FFB5-DF93-44A5-9641-531583DA1EAB}"/>
    <cellStyle name="Обычный 12 2 3 2 3" xfId="1140" xr:uid="{5C7FC485-5422-463B-A944-C50BEAB5B32E}"/>
    <cellStyle name="Обычный 12 2 3 2 4" xfId="1141" xr:uid="{19047B40-7B74-4ABE-9E5F-327D1279F07F}"/>
    <cellStyle name="Обычный 12 2 3 2 5" xfId="1142" xr:uid="{617F40A6-35B9-46BB-8562-7D01D4B92274}"/>
    <cellStyle name="Обычный 12 2 3 3" xfId="1143" xr:uid="{B825301F-584A-400F-B09C-E7B364325771}"/>
    <cellStyle name="Обычный 12 2 3 3 2" xfId="1144" xr:uid="{0933A97E-A728-45C0-8854-BC4255A1C571}"/>
    <cellStyle name="Обычный 12 2 3 3 3" xfId="1145" xr:uid="{2B930FFF-5B35-46AA-ADCD-6863A754B396}"/>
    <cellStyle name="Обычный 12 2 3 3 4" xfId="1146" xr:uid="{ECFE699C-3845-4717-BE7D-AF554F922B1F}"/>
    <cellStyle name="Обычный 12 2 3 4" xfId="1147" xr:uid="{515786DB-05E3-4A78-8B38-987201C769A8}"/>
    <cellStyle name="Обычный 12 2 3 5" xfId="1148" xr:uid="{C4806465-4B74-4052-ACB9-275D34719F50}"/>
    <cellStyle name="Обычный 12 2 3 6" xfId="1149" xr:uid="{45E42A53-E008-473F-A039-3AF0DEF5E9A5}"/>
    <cellStyle name="Обычный 12 2 4" xfId="1150" xr:uid="{0794D0A1-1FB6-407C-8765-3489155004A6}"/>
    <cellStyle name="Обычный 12 2 4 2" xfId="1151" xr:uid="{158C64FA-9ACD-4F2E-9350-619822F21515}"/>
    <cellStyle name="Обычный 12 2 4 2 2" xfId="1152" xr:uid="{4B1125FF-EA40-48F7-A4FF-744485BB7AA1}"/>
    <cellStyle name="Обычный 12 2 4 2 3" xfId="1153" xr:uid="{40D90C90-AF13-44C5-852D-406F424566FB}"/>
    <cellStyle name="Обычный 12 2 4 2 4" xfId="1154" xr:uid="{64CA12F2-96F1-4EBF-A813-CCF5D9A9CDD2}"/>
    <cellStyle name="Обычный 12 2 4 3" xfId="1155" xr:uid="{E11E6969-996D-4D6A-9264-6DEB048E479C}"/>
    <cellStyle name="Обычный 12 2 4 4" xfId="1156" xr:uid="{87A25A72-A7C0-4027-B8FF-C54C8C46B701}"/>
    <cellStyle name="Обычный 12 2 4 5" xfId="1157" xr:uid="{3D31D5D4-3716-4154-A740-B7191AE56FD8}"/>
    <cellStyle name="Обычный 12 2 5" xfId="1158" xr:uid="{EA579E0A-2821-4757-83CD-F293A4857355}"/>
    <cellStyle name="Обычный 12 2 5 2" xfId="1159" xr:uid="{A58F7183-1C98-4774-92A1-3B8D9DBF33AF}"/>
    <cellStyle name="Обычный 12 2 5 2 2" xfId="1160" xr:uid="{272652DB-F3AB-48D1-9CF6-D600E670FBBD}"/>
    <cellStyle name="Обычный 12 2 5 2 3" xfId="1161" xr:uid="{A07F24C0-ACA0-49B9-805D-E9F78D85FD56}"/>
    <cellStyle name="Обычный 12 2 5 2 4" xfId="1162" xr:uid="{B3C54A2C-F139-4F96-BA1A-9954CC8DC979}"/>
    <cellStyle name="Обычный 12 2 5 3" xfId="1163" xr:uid="{4225B0C2-8F98-4270-AC6D-527D15020247}"/>
    <cellStyle name="Обычный 12 2 5 4" xfId="1164" xr:uid="{8FDB2715-3212-42CD-A630-640326E7B858}"/>
    <cellStyle name="Обычный 12 2 5 5" xfId="1165" xr:uid="{6826D4C0-AE9B-451F-B545-B70016A2A618}"/>
    <cellStyle name="Обычный 12 2 6" xfId="1166" xr:uid="{F8D84BD1-BBE6-4AC0-9121-044F6D28EC62}"/>
    <cellStyle name="Обычный 12 2 6 2" xfId="1167" xr:uid="{6FFD4125-ECAC-483B-A4A3-C0721019EA99}"/>
    <cellStyle name="Обычный 12 2 6 3" xfId="1168" xr:uid="{FF886515-1BE1-44E4-9B68-A70CF76966C7}"/>
    <cellStyle name="Обычный 12 2 6 4" xfId="1169" xr:uid="{D07A60DF-0A04-42DA-836E-BFDD0A4EC46C}"/>
    <cellStyle name="Обычный 12 2 7" xfId="1170" xr:uid="{87CC74E4-46C8-4F49-B923-09BB124B44E0}"/>
    <cellStyle name="Обычный 12 2 8" xfId="1171" xr:uid="{7F7D42A3-A598-4AAD-89FB-F2A34C762618}"/>
    <cellStyle name="Обычный 12 2 9" xfId="1172" xr:uid="{DA58321D-800B-4DB6-A193-E6AB5C330335}"/>
    <cellStyle name="Обычный 12 3" xfId="1173" xr:uid="{8C3B745A-EC1D-4398-A7CD-C18BD1EDE599}"/>
    <cellStyle name="Обычный 12 3 2" xfId="1174" xr:uid="{4BEF63E9-9C6D-4CCB-81B5-BEEBCDEBE710}"/>
    <cellStyle name="Обычный 12 3 2 2" xfId="1175" xr:uid="{D58FCC4F-7F11-44A7-8F7F-7606281450A6}"/>
    <cellStyle name="Обычный 12 3 2 2 2" xfId="1176" xr:uid="{91DC2C0B-9FAD-4DF2-9026-38A4FDB3FB6F}"/>
    <cellStyle name="Обычный 12 3 2 2 3" xfId="1177" xr:uid="{89D430E0-75E6-48AD-9001-FB8866AF32D4}"/>
    <cellStyle name="Обычный 12 3 2 2 4" xfId="1178" xr:uid="{E9DACEC9-BD9C-4F36-BC61-CE57B91755EE}"/>
    <cellStyle name="Обычный 12 3 2 3" xfId="1179" xr:uid="{8298EBBF-A9E3-4790-8E09-EC240219BCDC}"/>
    <cellStyle name="Обычный 12 3 2 4" xfId="1180" xr:uid="{23FFABCF-47AC-455D-AD48-9B5904FA1746}"/>
    <cellStyle name="Обычный 12 3 2 5" xfId="1181" xr:uid="{82D7FB47-EFE4-410C-965E-4DC8172E1D9F}"/>
    <cellStyle name="Обычный 12 3 3" xfId="1182" xr:uid="{AAC661EF-0F35-4D2E-80E2-214870A6BB98}"/>
    <cellStyle name="Обычный 12 3 3 2" xfId="1183" xr:uid="{1DD65E7C-1902-4BC6-ACE1-9CCF71638041}"/>
    <cellStyle name="Обычный 12 3 3 2 2" xfId="1184" xr:uid="{04630176-215B-4887-864B-5F4C20A72707}"/>
    <cellStyle name="Обычный 12 3 3 2 3" xfId="1185" xr:uid="{1EFB3765-308B-4AB1-B191-9197F6201346}"/>
    <cellStyle name="Обычный 12 3 3 2 4" xfId="1186" xr:uid="{C4F5BC71-F2C4-4B8A-A02E-F5B0BE60318B}"/>
    <cellStyle name="Обычный 12 3 3 3" xfId="1187" xr:uid="{C706823E-CB1C-488B-9EC0-D515DF79DF99}"/>
    <cellStyle name="Обычный 12 3 3 4" xfId="1188" xr:uid="{76C84178-A7F5-4C00-9155-FD2952C4435C}"/>
    <cellStyle name="Обычный 12 3 3 5" xfId="1189" xr:uid="{013CF156-DE50-4CC4-9BCC-A4A75F098732}"/>
    <cellStyle name="Обычный 12 3 4" xfId="1190" xr:uid="{E58A1AC9-205A-4F0B-9CFD-3035C1A01DF8}"/>
    <cellStyle name="Обычный 12 3 4 2" xfId="1191" xr:uid="{93A3E52D-2243-4751-AD70-EA54E55FB507}"/>
    <cellStyle name="Обычный 12 3 4 3" xfId="1192" xr:uid="{50127619-97CA-439C-839E-BC8E7476E20A}"/>
    <cellStyle name="Обычный 12 3 4 4" xfId="1193" xr:uid="{D58E6F60-7822-45E5-9E31-4C80A18B10B6}"/>
    <cellStyle name="Обычный 12 3 5" xfId="1194" xr:uid="{CA77E4B2-9E3F-4707-B19E-9BC35B173B7D}"/>
    <cellStyle name="Обычный 12 3 6" xfId="1195" xr:uid="{251D249B-8986-4DB3-A05B-3358F39E59BF}"/>
    <cellStyle name="Обычный 12 3 7" xfId="1196" xr:uid="{CFEB3EA6-CB03-4F61-A379-59874D5BBC05}"/>
    <cellStyle name="Обычный 12 3 8" xfId="1197" xr:uid="{AC9CDCEC-795D-4735-AB24-B97DD2DDE459}"/>
    <cellStyle name="Обычный 12 4" xfId="1198" xr:uid="{FA77CB09-899C-458F-A797-CA63F4F40F29}"/>
    <cellStyle name="Обычный 12 4 2" xfId="1199" xr:uid="{3D1ACF69-FD01-4266-992F-FD511E8BD261}"/>
    <cellStyle name="Обычный 12 4 2 2" xfId="1200" xr:uid="{75B9EC3B-9D49-42C2-8478-4D27E30F19F2}"/>
    <cellStyle name="Обычный 12 4 2 2 2" xfId="1201" xr:uid="{12202D2B-C4B3-490F-B3B6-6C70AAC1B4CC}"/>
    <cellStyle name="Обычный 12 4 2 2 3" xfId="1202" xr:uid="{6890C8B5-30AB-42F4-9948-ACB8E51E9F2B}"/>
    <cellStyle name="Обычный 12 4 2 2 4" xfId="1203" xr:uid="{A27F88F0-F58A-466C-A98D-25A2E5DBDB76}"/>
    <cellStyle name="Обычный 12 4 2 3" xfId="1204" xr:uid="{B9E626A7-2788-42F4-BB60-0B015590944D}"/>
    <cellStyle name="Обычный 12 4 2 4" xfId="1205" xr:uid="{18B67AB0-3821-4EC6-8316-4497ED2E2A90}"/>
    <cellStyle name="Обычный 12 4 2 5" xfId="1206" xr:uid="{D1CA233B-3B29-4EE4-902A-C6B67067B22D}"/>
    <cellStyle name="Обычный 12 4 3" xfId="1207" xr:uid="{ED782F4E-6ED0-4491-9373-04210E936FC9}"/>
    <cellStyle name="Обычный 12 4 3 2" xfId="1208" xr:uid="{AC186EE9-F71A-413B-98A5-162D3E9A815E}"/>
    <cellStyle name="Обычный 12 4 3 3" xfId="1209" xr:uid="{C87AE5B7-90E7-49FC-B46E-A7105E40C244}"/>
    <cellStyle name="Обычный 12 4 3 4" xfId="1210" xr:uid="{482CD01C-A23B-47A0-A4A5-CB797C44A488}"/>
    <cellStyle name="Обычный 12 4 4" xfId="1211" xr:uid="{13F8BB42-46F4-4E15-854B-0AA4025DB323}"/>
    <cellStyle name="Обычный 12 4 5" xfId="1212" xr:uid="{AE4E17EC-7EE5-4B02-872C-C69FFD85F683}"/>
    <cellStyle name="Обычный 12 4 6" xfId="1213" xr:uid="{3406EE7D-F215-4EF9-9C96-D1B24A7AFE84}"/>
    <cellStyle name="Обычный 12 5" xfId="1214" xr:uid="{28F49B53-BC25-4397-95A6-C67CAF57E4E3}"/>
    <cellStyle name="Обычный 12 5 2" xfId="1215" xr:uid="{EB85362D-B69E-4CFF-8AE5-AE110608F083}"/>
    <cellStyle name="Обычный 12 5 2 2" xfId="1216" xr:uid="{A989D003-8598-4137-88EC-62D223939DBE}"/>
    <cellStyle name="Обычный 12 5 2 3" xfId="1217" xr:uid="{06555B8A-E9F6-4D9D-92F6-9EDE4F3DFA04}"/>
    <cellStyle name="Обычный 12 5 2 4" xfId="1218" xr:uid="{566685BB-42E9-45AB-B5A8-95BDFEE224F5}"/>
    <cellStyle name="Обычный 12 5 3" xfId="1219" xr:uid="{BB90DB4B-4525-48A5-AB44-4FCA41C69646}"/>
    <cellStyle name="Обычный 12 5 4" xfId="1220" xr:uid="{75ECAF0E-8D36-4605-9670-2382F9247313}"/>
    <cellStyle name="Обычный 12 5 5" xfId="1221" xr:uid="{F64B6334-5EA0-4902-AEF2-97C773745B65}"/>
    <cellStyle name="Обычный 12 6" xfId="1222" xr:uid="{E4DC3D53-E1C2-45AA-B98C-FC2E9EC796B2}"/>
    <cellStyle name="Обычный 12 6 2" xfId="1223" xr:uid="{2DAD16AB-035C-4800-8F7D-F963218B0E6A}"/>
    <cellStyle name="Обычный 12 6 2 2" xfId="1224" xr:uid="{1EC1501D-5B5A-433D-9A23-345AA4D0B0EA}"/>
    <cellStyle name="Обычный 12 6 2 3" xfId="1225" xr:uid="{69AF7528-B384-4FA5-BDAF-6E0341A81A70}"/>
    <cellStyle name="Обычный 12 6 2 4" xfId="1226" xr:uid="{663347A8-4E6D-4458-8D5F-217DBD15772B}"/>
    <cellStyle name="Обычный 12 6 3" xfId="1227" xr:uid="{FF59BE77-7437-4425-AA67-8C2810DB4ADE}"/>
    <cellStyle name="Обычный 12 6 4" xfId="1228" xr:uid="{A5DF26D4-C596-4DD0-ADA0-930E6FA1A2FD}"/>
    <cellStyle name="Обычный 12 6 5" xfId="1229" xr:uid="{B9542282-B1C2-4601-850A-8F5C5266128D}"/>
    <cellStyle name="Обычный 12 7" xfId="1230" xr:uid="{5853A359-C391-48BD-9877-8AC7D62BB5CE}"/>
    <cellStyle name="Обычный 12 7 2" xfId="1231" xr:uid="{1C6C1C4C-52B8-4C21-BB2C-2B336C8FC9F3}"/>
    <cellStyle name="Обычный 12 7 3" xfId="1232" xr:uid="{B7F7D8B8-528E-4800-A20D-A26F10CB333D}"/>
    <cellStyle name="Обычный 12 7 4" xfId="1233" xr:uid="{9F3A9EFD-F374-4A41-8141-213C8DB74A74}"/>
    <cellStyle name="Обычный 12 8" xfId="1234" xr:uid="{308EB65B-9CB8-4E78-974A-E84BC6D23660}"/>
    <cellStyle name="Обычный 12 9" xfId="1235" xr:uid="{94022B6B-192C-4804-898D-C4E5B373B885}"/>
    <cellStyle name="Обычный 13" xfId="1236" xr:uid="{EA991EAE-4E18-4413-BCBB-12EBEF6FB388}"/>
    <cellStyle name="Обычный 13 10" xfId="1237" xr:uid="{412B75E6-522A-41D9-9B72-017C27E7417D}"/>
    <cellStyle name="Обычный 13 11" xfId="1238" xr:uid="{1B5DF8E6-3DB5-4FE1-868D-464671595B66}"/>
    <cellStyle name="Обычный 13 2" xfId="1239" xr:uid="{E885D6CE-B26E-4700-BA50-CEE216FAE825}"/>
    <cellStyle name="Обычный 13 2 10" xfId="1240" xr:uid="{46A72F5A-EC3A-4A75-A93F-937200703AD4}"/>
    <cellStyle name="Обычный 13 2 2" xfId="1241" xr:uid="{1D02D146-1032-4DF6-8323-54AE168AD283}"/>
    <cellStyle name="Обычный 13 2 2 2" xfId="1242" xr:uid="{CFAA9D82-D46D-46B9-B70B-DC5D824C4BDD}"/>
    <cellStyle name="Обычный 13 2 2 2 2" xfId="1243" xr:uid="{862216DE-8C10-483E-B9BF-01B58D0A270C}"/>
    <cellStyle name="Обычный 13 2 2 2 2 2" xfId="1244" xr:uid="{2C196110-D5A7-43F3-8558-AA4672892393}"/>
    <cellStyle name="Обычный 13 2 2 2 2 3" xfId="1245" xr:uid="{EC56DEC4-24DD-4CD5-94AF-13B113D7B1DF}"/>
    <cellStyle name="Обычный 13 2 2 2 2 4" xfId="1246" xr:uid="{6BC50C24-FCD1-4DE4-98F7-0E1CAF96007B}"/>
    <cellStyle name="Обычный 13 2 2 2 3" xfId="1247" xr:uid="{6D8840D4-B864-46E1-887E-B14DFEFCC309}"/>
    <cellStyle name="Обычный 13 2 2 2 4" xfId="1248" xr:uid="{CB1E7D87-9EE9-44DB-80BA-B7652114FD2C}"/>
    <cellStyle name="Обычный 13 2 2 2 5" xfId="1249" xr:uid="{CE4DD562-80F6-4ED3-B89C-D655EBE939AD}"/>
    <cellStyle name="Обычный 13 2 2 3" xfId="1250" xr:uid="{503D6D0D-01B1-470F-83B4-DEF04F242488}"/>
    <cellStyle name="Обычный 13 2 2 3 2" xfId="1251" xr:uid="{2C11B532-175F-43E2-8356-B43EFA762135}"/>
    <cellStyle name="Обычный 13 2 2 3 2 2" xfId="1252" xr:uid="{A3E88B52-20C4-4112-BB49-F74308CCE7D5}"/>
    <cellStyle name="Обычный 13 2 2 3 2 3" xfId="1253" xr:uid="{AB36658C-F995-4FAA-ACA4-F7C18B1A928A}"/>
    <cellStyle name="Обычный 13 2 2 3 2 4" xfId="1254" xr:uid="{6B2E6054-1028-4638-ADA9-DD82E4D43BEA}"/>
    <cellStyle name="Обычный 13 2 2 3 3" xfId="1255" xr:uid="{83AF8478-12DC-4DE0-B9D8-DA4928662CB4}"/>
    <cellStyle name="Обычный 13 2 2 3 4" xfId="1256" xr:uid="{7E80FB63-0F02-45F2-82BA-51BE2A4BD867}"/>
    <cellStyle name="Обычный 13 2 2 3 5" xfId="1257" xr:uid="{C6F9F7B6-28B5-4F25-9ED9-A4737D947C57}"/>
    <cellStyle name="Обычный 13 2 2 4" xfId="1258" xr:uid="{3C0DB3BC-9145-4B07-B55C-D1D2477FEF84}"/>
    <cellStyle name="Обычный 13 2 2 4 2" xfId="1259" xr:uid="{69F55DE3-79A8-4D16-A0D1-1694403EFDDD}"/>
    <cellStyle name="Обычный 13 2 2 4 3" xfId="1260" xr:uid="{F83F2248-E2CA-4CBC-8C21-69EE2E10FDCB}"/>
    <cellStyle name="Обычный 13 2 2 4 4" xfId="1261" xr:uid="{80124E9C-F26B-48D4-9A3E-9257E9E43C28}"/>
    <cellStyle name="Обычный 13 2 2 5" xfId="1262" xr:uid="{5244A581-4A63-4E84-8F55-4468A838AECC}"/>
    <cellStyle name="Обычный 13 2 2 6" xfId="1263" xr:uid="{5401867A-74DE-4E52-BC8D-4F6771741C16}"/>
    <cellStyle name="Обычный 13 2 2 7" xfId="1264" xr:uid="{4DC71808-C5CC-482D-81EB-21D654C6E3C4}"/>
    <cellStyle name="Обычный 13 2 2 8" xfId="1265" xr:uid="{CD307271-EC45-45A6-966E-1CFD55F60F61}"/>
    <cellStyle name="Обычный 13 2 3" xfId="1266" xr:uid="{EF938C5B-8E34-4AA8-A95D-550A91FAF64F}"/>
    <cellStyle name="Обычный 13 2 3 2" xfId="1267" xr:uid="{3FE12F79-A978-4B39-90C1-D13BF875C9D2}"/>
    <cellStyle name="Обычный 13 2 3 2 2" xfId="1268" xr:uid="{E2A48CAA-AC79-4821-80B9-FE65FD487D17}"/>
    <cellStyle name="Обычный 13 2 3 2 2 2" xfId="1269" xr:uid="{C4002FB3-9212-440E-8D4E-7E90C149A7D4}"/>
    <cellStyle name="Обычный 13 2 3 2 2 3" xfId="1270" xr:uid="{A273360D-EA4F-41B2-8DD5-508E1DDF2FF1}"/>
    <cellStyle name="Обычный 13 2 3 2 2 4" xfId="1271" xr:uid="{2C2CBA35-3C88-4982-B108-D5AB42DB84A1}"/>
    <cellStyle name="Обычный 13 2 3 2 3" xfId="1272" xr:uid="{058750DD-CE9A-470C-A395-8AAA756B8941}"/>
    <cellStyle name="Обычный 13 2 3 2 4" xfId="1273" xr:uid="{B6EB0E9E-EBA2-46F3-9F8A-34B1A342F60A}"/>
    <cellStyle name="Обычный 13 2 3 2 5" xfId="1274" xr:uid="{AC402116-C4DE-4A98-90EC-A67F9FDF7D4A}"/>
    <cellStyle name="Обычный 13 2 3 3" xfId="1275" xr:uid="{CB9F1029-6946-4343-A060-EFA0D6481579}"/>
    <cellStyle name="Обычный 13 2 3 3 2" xfId="1276" xr:uid="{0B7B7B38-D9B1-48BB-922D-F88A81C838D5}"/>
    <cellStyle name="Обычный 13 2 3 3 3" xfId="1277" xr:uid="{234A5122-CFDE-49B4-B137-AAD0E62E5028}"/>
    <cellStyle name="Обычный 13 2 3 3 4" xfId="1278" xr:uid="{A24B99AD-68D2-4359-A928-7A46C5842665}"/>
    <cellStyle name="Обычный 13 2 3 4" xfId="1279" xr:uid="{BD8EA8AA-50D7-4312-B0A8-862F3FE50B20}"/>
    <cellStyle name="Обычный 13 2 3 5" xfId="1280" xr:uid="{458EE01A-197A-4DEE-AA0D-D3C69ED73222}"/>
    <cellStyle name="Обычный 13 2 3 6" xfId="1281" xr:uid="{5DFFEC52-3A7D-409D-8340-023F80AF8E78}"/>
    <cellStyle name="Обычный 13 2 4" xfId="1282" xr:uid="{00730607-B1E5-41BA-B95D-177E375ED524}"/>
    <cellStyle name="Обычный 13 2 4 2" xfId="1283" xr:uid="{B41EFDEE-D4B2-40FB-9852-294E49EA8288}"/>
    <cellStyle name="Обычный 13 2 4 2 2" xfId="1284" xr:uid="{F82DA678-1E3E-4937-B940-83F440606215}"/>
    <cellStyle name="Обычный 13 2 4 2 3" xfId="1285" xr:uid="{5F9DCAEA-E4A0-4719-9E95-A21546F3D45E}"/>
    <cellStyle name="Обычный 13 2 4 2 4" xfId="1286" xr:uid="{3AAD2B23-5B1D-4511-AEE1-F437BC9EA4CC}"/>
    <cellStyle name="Обычный 13 2 4 3" xfId="1287" xr:uid="{956E50DD-B6A0-4662-AF82-A5302FF66974}"/>
    <cellStyle name="Обычный 13 2 4 4" xfId="1288" xr:uid="{FBB429C2-ED28-419B-B481-84987FD57D36}"/>
    <cellStyle name="Обычный 13 2 4 5" xfId="1289" xr:uid="{1FB0F665-CDD7-403D-A33F-E168CB683FA5}"/>
    <cellStyle name="Обычный 13 2 5" xfId="1290" xr:uid="{7989BB9B-3078-4E0C-8DA4-D023E49837EA}"/>
    <cellStyle name="Обычный 13 2 5 2" xfId="1291" xr:uid="{7DCA306D-5A05-4BBB-A07E-45731A6C3F04}"/>
    <cellStyle name="Обычный 13 2 5 2 2" xfId="1292" xr:uid="{6E84D00E-28DA-4EDF-BCCF-B11AA36866EE}"/>
    <cellStyle name="Обычный 13 2 5 2 3" xfId="1293" xr:uid="{46DA707D-80D0-4E8B-A3E5-5B4D02E5A360}"/>
    <cellStyle name="Обычный 13 2 5 2 4" xfId="1294" xr:uid="{028094E2-8C9A-4A3C-A5D0-7717D3378E62}"/>
    <cellStyle name="Обычный 13 2 5 3" xfId="1295" xr:uid="{18BD64BC-0EB9-41D4-B7A4-045EAF7330A6}"/>
    <cellStyle name="Обычный 13 2 5 4" xfId="1296" xr:uid="{4594A8C9-D375-4B8D-8290-189A7C57ADA7}"/>
    <cellStyle name="Обычный 13 2 5 5" xfId="1297" xr:uid="{D4189177-2703-4349-9553-0B7978F54DA1}"/>
    <cellStyle name="Обычный 13 2 6" xfId="1298" xr:uid="{1D5756E4-048B-4C4E-B98B-DECE4495FA3A}"/>
    <cellStyle name="Обычный 13 2 6 2" xfId="1299" xr:uid="{8F236718-F49A-4157-810E-241B4E8F327C}"/>
    <cellStyle name="Обычный 13 2 6 3" xfId="1300" xr:uid="{7D4AD55C-A1AB-400C-80B3-5DDA42A56142}"/>
    <cellStyle name="Обычный 13 2 6 4" xfId="1301" xr:uid="{D966B08E-3CE7-4D5E-81B4-A6C6499CA864}"/>
    <cellStyle name="Обычный 13 2 7" xfId="1302" xr:uid="{8F9DE9AE-4461-415F-944A-26CEA9EE2FB8}"/>
    <cellStyle name="Обычный 13 2 8" xfId="1303" xr:uid="{1E948D65-BD71-4245-9D83-A6C7B9831BE9}"/>
    <cellStyle name="Обычный 13 2 9" xfId="1304" xr:uid="{268D990D-37F5-4C81-AE68-970D61A32FD4}"/>
    <cellStyle name="Обычный 13 3" xfId="1305" xr:uid="{1C7DA1B9-DE72-43E3-B460-EC8047DDC506}"/>
    <cellStyle name="Обычный 13 3 2" xfId="1306" xr:uid="{45DA08ED-956E-4C93-96BD-89E1E018E437}"/>
    <cellStyle name="Обычный 13 3 2 2" xfId="1307" xr:uid="{411C2622-76C1-4115-9030-D6B95BAF6B95}"/>
    <cellStyle name="Обычный 13 3 2 2 2" xfId="1308" xr:uid="{43F9F99A-5FEC-4329-A96F-6771D54D841D}"/>
    <cellStyle name="Обычный 13 3 2 2 3" xfId="1309" xr:uid="{2DFCCBEA-7910-4121-A4ED-1C586E44C865}"/>
    <cellStyle name="Обычный 13 3 2 2 4" xfId="1310" xr:uid="{BE4A9F37-72B3-4BB3-8439-75C742818C05}"/>
    <cellStyle name="Обычный 13 3 2 3" xfId="1311" xr:uid="{AA872B7E-F735-4008-910B-0648713875DD}"/>
    <cellStyle name="Обычный 13 3 2 4" xfId="1312" xr:uid="{2B93F95A-62FA-4118-B4E9-9783187AC2FD}"/>
    <cellStyle name="Обычный 13 3 2 5" xfId="1313" xr:uid="{74F68320-C120-4459-A90F-103B6BDCC6A7}"/>
    <cellStyle name="Обычный 13 3 3" xfId="1314" xr:uid="{113AEAE4-883D-4B28-941E-84B83FDF05AF}"/>
    <cellStyle name="Обычный 13 3 3 2" xfId="1315" xr:uid="{24CA78F7-CA38-4251-924E-4566BDF5B8C8}"/>
    <cellStyle name="Обычный 13 3 3 2 2" xfId="1316" xr:uid="{088F5D33-518C-448F-8BE6-2F35B55314E6}"/>
    <cellStyle name="Обычный 13 3 3 2 3" xfId="1317" xr:uid="{EAE50C6F-E316-4FE5-82DD-A3AACBE4BD0D}"/>
    <cellStyle name="Обычный 13 3 3 2 4" xfId="1318" xr:uid="{EE1C04A7-612E-488E-903B-5A6A3A8C708D}"/>
    <cellStyle name="Обычный 13 3 3 3" xfId="1319" xr:uid="{503CDF6D-F36A-4907-92FE-684A11325FB4}"/>
    <cellStyle name="Обычный 13 3 3 4" xfId="1320" xr:uid="{C5F72F28-B180-4E0D-AC79-09CBFBB813BD}"/>
    <cellStyle name="Обычный 13 3 3 5" xfId="1321" xr:uid="{363A7D30-383B-4319-A1BE-4D54EB455E2F}"/>
    <cellStyle name="Обычный 13 3 4" xfId="1322" xr:uid="{D6150F79-01B2-4A34-838A-D530FA6DB42D}"/>
    <cellStyle name="Обычный 13 3 4 2" xfId="1323" xr:uid="{0803061A-F25A-466D-9D07-CCDBEC47B04D}"/>
    <cellStyle name="Обычный 13 3 4 3" xfId="1324" xr:uid="{8B60927D-C68A-4A88-9613-84EC7B77E786}"/>
    <cellStyle name="Обычный 13 3 4 4" xfId="1325" xr:uid="{A0B9F772-29AD-4A73-BEDC-2E667D510455}"/>
    <cellStyle name="Обычный 13 3 5" xfId="1326" xr:uid="{8AEF825C-36C7-4935-8D0D-291A8FCE5D70}"/>
    <cellStyle name="Обычный 13 3 6" xfId="1327" xr:uid="{086FD382-A3C5-4C65-B848-FB9B20EBCDFB}"/>
    <cellStyle name="Обычный 13 3 7" xfId="1328" xr:uid="{9F6EEAD5-06A0-457B-BE86-5EC7CCD0B980}"/>
    <cellStyle name="Обычный 13 3 8" xfId="1329" xr:uid="{5D41CC28-793A-445C-A4CE-0A7F6E53F554}"/>
    <cellStyle name="Обычный 13 4" xfId="1330" xr:uid="{3E906FC7-3D69-4D99-AD8D-03EEF01CF595}"/>
    <cellStyle name="Обычный 13 4 2" xfId="1331" xr:uid="{8836F8A0-0A84-4E5A-8A9E-2DF376B683A4}"/>
    <cellStyle name="Обычный 13 4 2 2" xfId="1332" xr:uid="{CF74E8F7-F5C9-4E99-B81C-5C01C42C475D}"/>
    <cellStyle name="Обычный 13 4 2 2 2" xfId="1333" xr:uid="{24A37E66-E125-4997-977D-7FD7C5B45CB1}"/>
    <cellStyle name="Обычный 13 4 2 2 3" xfId="1334" xr:uid="{B86134E3-BD95-43E9-8DFE-39F0E84CA840}"/>
    <cellStyle name="Обычный 13 4 2 2 4" xfId="1335" xr:uid="{A29101D6-6771-4EF1-B3AA-00C3BD764549}"/>
    <cellStyle name="Обычный 13 4 2 3" xfId="1336" xr:uid="{B6EF5688-CF37-4214-BFFC-D92AB8A88E9B}"/>
    <cellStyle name="Обычный 13 4 2 4" xfId="1337" xr:uid="{D203796B-EABE-4F7E-B751-09F85F77F6D0}"/>
    <cellStyle name="Обычный 13 4 2 5" xfId="1338" xr:uid="{C0CCF832-451B-4FF4-9396-79EC849E7127}"/>
    <cellStyle name="Обычный 13 4 3" xfId="1339" xr:uid="{3356ACF7-9036-4C96-9FCF-803B7149E939}"/>
    <cellStyle name="Обычный 13 4 3 2" xfId="1340" xr:uid="{922DDDA7-6FA8-4A01-9D66-076E96EC9130}"/>
    <cellStyle name="Обычный 13 4 3 3" xfId="1341" xr:uid="{6040D4A2-EEA1-4678-A2A0-4ED398FF1384}"/>
    <cellStyle name="Обычный 13 4 3 4" xfId="1342" xr:uid="{3388B0C7-8AC5-439D-AFCF-522CC8C4B4A0}"/>
    <cellStyle name="Обычный 13 4 4" xfId="1343" xr:uid="{8A3406B0-E654-4429-B0B5-CD650FE788BC}"/>
    <cellStyle name="Обычный 13 4 5" xfId="1344" xr:uid="{793A6789-3207-40E5-814F-9AE6585EDEEF}"/>
    <cellStyle name="Обычный 13 4 6" xfId="1345" xr:uid="{AF7715C9-7971-4592-A692-F13C541A8EA0}"/>
    <cellStyle name="Обычный 13 5" xfId="1346" xr:uid="{957ADCCF-4671-4FB9-9954-122C25E00659}"/>
    <cellStyle name="Обычный 13 5 2" xfId="1347" xr:uid="{6DCB665A-85CA-4C84-A106-B447D9403731}"/>
    <cellStyle name="Обычный 13 5 2 2" xfId="1348" xr:uid="{58FFD54F-2E22-4A3B-A3E4-6AB9A1203C6C}"/>
    <cellStyle name="Обычный 13 5 2 3" xfId="1349" xr:uid="{10815A84-E844-427A-BD83-1BAF2F1CD732}"/>
    <cellStyle name="Обычный 13 5 2 4" xfId="1350" xr:uid="{539FF5E5-247D-4500-9489-165CB9A9511F}"/>
    <cellStyle name="Обычный 13 5 3" xfId="1351" xr:uid="{E82AE0C9-62F7-401C-974D-323448237405}"/>
    <cellStyle name="Обычный 13 5 4" xfId="1352" xr:uid="{3C039EC9-FD73-47DD-8DD1-E9D750C00F3F}"/>
    <cellStyle name="Обычный 13 5 5" xfId="1353" xr:uid="{04D26F3F-C78C-4833-98B5-0DFF89124F6B}"/>
    <cellStyle name="Обычный 13 6" xfId="1354" xr:uid="{072DB877-7056-44FF-8612-7744656D881D}"/>
    <cellStyle name="Обычный 13 6 2" xfId="1355" xr:uid="{49789D14-5A48-460A-BACA-19A9D659FD0F}"/>
    <cellStyle name="Обычный 13 6 2 2" xfId="1356" xr:uid="{5797137B-8084-4D47-81FC-8C99563547FF}"/>
    <cellStyle name="Обычный 13 6 2 3" xfId="1357" xr:uid="{77C34CEE-C018-4C39-BF7C-C10A6409A0E9}"/>
    <cellStyle name="Обычный 13 6 2 4" xfId="1358" xr:uid="{2301C2A8-D9CB-4425-9754-EC8FAD807EBC}"/>
    <cellStyle name="Обычный 13 6 3" xfId="1359" xr:uid="{3414782A-1F99-4C78-A375-63E5D4E1BC1C}"/>
    <cellStyle name="Обычный 13 6 4" xfId="1360" xr:uid="{362E68C5-E980-48BF-B042-3239DC3D7FA5}"/>
    <cellStyle name="Обычный 13 6 5" xfId="1361" xr:uid="{FA596391-56CC-475E-B3DF-FCA76CD697C3}"/>
    <cellStyle name="Обычный 13 7" xfId="1362" xr:uid="{F55E9357-8EA6-4BCB-9731-E2DA7FA0E438}"/>
    <cellStyle name="Обычный 13 7 2" xfId="1363" xr:uid="{20AA3683-80C4-4164-BCAF-ECD5BD8F8E1F}"/>
    <cellStyle name="Обычный 13 7 3" xfId="1364" xr:uid="{16B83392-3779-442B-A659-7369CFE55DFA}"/>
    <cellStyle name="Обычный 13 7 4" xfId="1365" xr:uid="{7D0165ED-106D-4B97-9B4F-52C531C48626}"/>
    <cellStyle name="Обычный 13 8" xfId="1366" xr:uid="{4CCE2C66-2CE0-4CBC-87F3-AAA931503400}"/>
    <cellStyle name="Обычный 13 9" xfId="1367" xr:uid="{22B737EE-EC06-40B5-9FB2-24B170FC26CB}"/>
    <cellStyle name="Обычный 14" xfId="1368" xr:uid="{B094FBA8-67EA-4041-9EB3-8000809D273D}"/>
    <cellStyle name="Обычный 14 10" xfId="1369" xr:uid="{81503C8A-E161-4CA7-8C00-E5A4AF0C7C38}"/>
    <cellStyle name="Обычный 14 2" xfId="1370" xr:uid="{6107D951-3DE6-4A07-85CC-2BA66A62A5BD}"/>
    <cellStyle name="Обычный 14 2 2" xfId="1371" xr:uid="{0A64402A-1A1E-4FA3-9BF6-DDC007806EC3}"/>
    <cellStyle name="Обычный 14 2 2 2" xfId="1372" xr:uid="{BC06E8DA-170A-404E-8C22-4F14C91B9860}"/>
    <cellStyle name="Обычный 14 2 2 2 2" xfId="1373" xr:uid="{5D5FE4DC-EC28-41FB-9DC9-6E34DD6E47E6}"/>
    <cellStyle name="Обычный 14 2 2 2 3" xfId="1374" xr:uid="{DAD93AA4-2C7A-489D-98D5-B34634A887D9}"/>
    <cellStyle name="Обычный 14 2 2 2 4" xfId="1375" xr:uid="{79D8467E-BC67-4668-8BB0-491C3962C850}"/>
    <cellStyle name="Обычный 14 2 2 3" xfId="1376" xr:uid="{2EC61E39-272A-4686-93F2-A72AA8E50E9E}"/>
    <cellStyle name="Обычный 14 2 2 4" xfId="1377" xr:uid="{D7F4D1E1-B6DC-445C-9FB7-736FDE2393E7}"/>
    <cellStyle name="Обычный 14 2 2 5" xfId="1378" xr:uid="{5D1612FD-4F22-4C56-B1D9-6821D462AB32}"/>
    <cellStyle name="Обычный 14 2 3" xfId="1379" xr:uid="{69FB51D2-39ED-4227-8C7B-EBF9699C2489}"/>
    <cellStyle name="Обычный 14 2 3 2" xfId="1380" xr:uid="{50228E91-F333-45EF-996F-D4AB18CEF124}"/>
    <cellStyle name="Обычный 14 2 3 2 2" xfId="1381" xr:uid="{49F13985-6C98-4B91-8715-685DC7AFA238}"/>
    <cellStyle name="Обычный 14 2 3 2 3" xfId="1382" xr:uid="{D55915FC-B929-4BFE-8ECF-74DDAB73556B}"/>
    <cellStyle name="Обычный 14 2 3 2 4" xfId="1383" xr:uid="{14B9ACA5-CFFC-4174-8AF0-BAC1FAE61F65}"/>
    <cellStyle name="Обычный 14 2 3 3" xfId="1384" xr:uid="{C2C2208A-3526-4939-B61F-6D4121278A09}"/>
    <cellStyle name="Обычный 14 2 3 4" xfId="1385" xr:uid="{2C7EE488-8969-4144-BBFB-2C0A682FD885}"/>
    <cellStyle name="Обычный 14 2 3 5" xfId="1386" xr:uid="{F49540A1-CB8C-4772-A3DB-6E98CDFF5D1A}"/>
    <cellStyle name="Обычный 14 2 4" xfId="1387" xr:uid="{464F7B3E-3712-4A84-AEFD-DB126883DE6D}"/>
    <cellStyle name="Обычный 14 2 4 2" xfId="1388" xr:uid="{65C84B7D-688B-405F-987A-EDB6890C4F97}"/>
    <cellStyle name="Обычный 14 2 4 3" xfId="1389" xr:uid="{8F4906C4-5FAA-46A8-BD26-E7BBEA07CD6E}"/>
    <cellStyle name="Обычный 14 2 4 4" xfId="1390" xr:uid="{4D2818C5-DE89-4D42-9B76-EDA03B958341}"/>
    <cellStyle name="Обычный 14 2 5" xfId="1391" xr:uid="{E530B714-A786-478E-8A77-A4C64CA64C41}"/>
    <cellStyle name="Обычный 14 2 6" xfId="1392" xr:uid="{A0804265-E0EB-428F-8FD1-D72E77EE0111}"/>
    <cellStyle name="Обычный 14 2 7" xfId="1393" xr:uid="{75076E14-DD7D-4F99-A647-7AA9A8A648BB}"/>
    <cellStyle name="Обычный 14 2 8" xfId="1394" xr:uid="{AA9BDA45-63E2-4F69-BEBA-97F7E97D636A}"/>
    <cellStyle name="Обычный 14 3" xfId="1395" xr:uid="{FACBBFFC-38A1-47C0-95C2-171F99F2AB45}"/>
    <cellStyle name="Обычный 14 3 2" xfId="1396" xr:uid="{37987CF0-FE8E-4695-8D8B-CDC0D8A79372}"/>
    <cellStyle name="Обычный 14 3 2 2" xfId="1397" xr:uid="{49CCC4D3-EB5A-4009-8E6D-065C1B4897FA}"/>
    <cellStyle name="Обычный 14 3 2 2 2" xfId="1398" xr:uid="{5CBA4084-1FED-46DA-8D16-FD3844729790}"/>
    <cellStyle name="Обычный 14 3 2 2 3" xfId="1399" xr:uid="{2EED95F0-EB04-47C8-A4C2-E4C6CDD260A5}"/>
    <cellStyle name="Обычный 14 3 2 2 4" xfId="1400" xr:uid="{F86A59BA-C968-47F9-BD12-CC052B78DA28}"/>
    <cellStyle name="Обычный 14 3 2 3" xfId="1401" xr:uid="{C70B6B54-0C56-439C-B871-231E5D0BA6ED}"/>
    <cellStyle name="Обычный 14 3 2 4" xfId="1402" xr:uid="{19A228FC-A18F-4388-B6B7-60F0E6711CF9}"/>
    <cellStyle name="Обычный 14 3 2 5" xfId="1403" xr:uid="{0922F4E5-8469-4866-A64F-346D70C8CE11}"/>
    <cellStyle name="Обычный 14 3 3" xfId="1404" xr:uid="{AF557241-57FA-4797-9DC3-5BCF62195F0A}"/>
    <cellStyle name="Обычный 14 3 3 2" xfId="1405" xr:uid="{D8ABF11E-6C87-4619-9648-EA5754C58FD9}"/>
    <cellStyle name="Обычный 14 3 3 3" xfId="1406" xr:uid="{91A26CF4-6B37-4B01-80A0-C6939D3CE18D}"/>
    <cellStyle name="Обычный 14 3 3 4" xfId="1407" xr:uid="{BE9F1C9F-9935-47DD-980C-D735778C58AC}"/>
    <cellStyle name="Обычный 14 3 4" xfId="1408" xr:uid="{DD27DBF1-971F-40E0-93F9-9CA7B417DA0C}"/>
    <cellStyle name="Обычный 14 3 5" xfId="1409" xr:uid="{744C7042-035B-458E-8B07-B909D7850D26}"/>
    <cellStyle name="Обычный 14 3 6" xfId="1410" xr:uid="{645AB221-F7F0-46CA-8912-CF93B753CC8D}"/>
    <cellStyle name="Обычный 14 4" xfId="1411" xr:uid="{32D37193-0FBB-4C47-9B8B-1C86B7198722}"/>
    <cellStyle name="Обычный 14 4 2" xfId="1412" xr:uid="{3FC69B29-2A04-4451-8C29-4605364F536D}"/>
    <cellStyle name="Обычный 14 4 2 2" xfId="1413" xr:uid="{B84F59AA-729C-485D-A24C-688236A84C59}"/>
    <cellStyle name="Обычный 14 4 2 3" xfId="1414" xr:uid="{70EE8D2A-D501-48E7-8046-FF6751D337F5}"/>
    <cellStyle name="Обычный 14 4 2 4" xfId="1415" xr:uid="{10454CCA-351B-437E-B381-A76D28F2F63F}"/>
    <cellStyle name="Обычный 14 4 3" xfId="1416" xr:uid="{99D92841-C534-4903-A921-F0F1A976AEE8}"/>
    <cellStyle name="Обычный 14 4 4" xfId="1417" xr:uid="{D4B2443F-C09B-4BF3-8447-E3F4A5592CD6}"/>
    <cellStyle name="Обычный 14 4 5" xfId="1418" xr:uid="{AABDCA76-FC1D-4230-8870-FB068744AFC5}"/>
    <cellStyle name="Обычный 14 5" xfId="1419" xr:uid="{0164BDA4-EE64-4F62-BACD-1D1747C2F29B}"/>
    <cellStyle name="Обычный 14 5 2" xfId="1420" xr:uid="{4EDCCA36-8F15-43DE-BD6E-5ABC4BBEF610}"/>
    <cellStyle name="Обычный 14 5 2 2" xfId="1421" xr:uid="{0B1E6FFB-8417-408D-B2FF-26C5D2DDAC90}"/>
    <cellStyle name="Обычный 14 5 2 3" xfId="1422" xr:uid="{355F1FD0-892B-42C9-9A7F-F79B2A18BA41}"/>
    <cellStyle name="Обычный 14 5 2 4" xfId="1423" xr:uid="{8E7EB2DE-285F-48BF-88E7-CBC53AA65AA0}"/>
    <cellStyle name="Обычный 14 5 3" xfId="1424" xr:uid="{19B05A63-8C52-4D0E-A928-3389AC1AE645}"/>
    <cellStyle name="Обычный 14 5 4" xfId="1425" xr:uid="{4D19FADF-01BF-4D35-BA5F-0C5E9B69ED35}"/>
    <cellStyle name="Обычный 14 5 5" xfId="1426" xr:uid="{3F888CB4-C2DF-446B-883D-13BC53A899C0}"/>
    <cellStyle name="Обычный 14 6" xfId="1427" xr:uid="{8E4EEE3F-3E83-417A-BA85-F273E2C87457}"/>
    <cellStyle name="Обычный 14 6 2" xfId="1428" xr:uid="{EFD8DB81-B26F-463B-8D28-19874CE41FBD}"/>
    <cellStyle name="Обычный 14 6 3" xfId="1429" xr:uid="{2A2B6938-ADE7-496E-B452-0E1FA9BECF6A}"/>
    <cellStyle name="Обычный 14 6 4" xfId="1430" xr:uid="{A4E57565-C682-4EB9-AC9F-CDA72B7A1002}"/>
    <cellStyle name="Обычный 14 7" xfId="1431" xr:uid="{04B96E5F-5085-4447-A69F-E881788AA9B0}"/>
    <cellStyle name="Обычный 14 8" xfId="1432" xr:uid="{BAB77465-46D9-4CFF-8620-8575150C8ECC}"/>
    <cellStyle name="Обычный 14 9" xfId="1433" xr:uid="{DE8BFB3E-763C-421B-B706-D5112A286560}"/>
    <cellStyle name="Обычный 15" xfId="1434" xr:uid="{C9414584-5F0A-40D6-A859-496DF04A7EC0}"/>
    <cellStyle name="Обычный 15 2" xfId="1435" xr:uid="{0244CE72-05FB-47FB-BDE1-CAF3222462E1}"/>
    <cellStyle name="Обычный 15 2 2" xfId="1436" xr:uid="{CBF39BEC-24A2-4E7C-A481-EAEAC6121AB2}"/>
    <cellStyle name="Обычный 15 2 3" xfId="1437" xr:uid="{E218EAC8-A86A-4927-9842-1A02F795C251}"/>
    <cellStyle name="Обычный 15 2 4" xfId="1438" xr:uid="{2EF8394F-184F-4A7D-BFB3-3C8506BD88B6}"/>
    <cellStyle name="Обычный 15 3" xfId="1439" xr:uid="{D6600C20-933D-4872-8FE8-B37F7F4C594D}"/>
    <cellStyle name="Обычный 15 4" xfId="1440" xr:uid="{039B4742-47C5-4D97-9AD8-A5EA9D2FA5EB}"/>
    <cellStyle name="Обычный 15 5" xfId="1441" xr:uid="{220DB8DA-06B0-4CB9-8C68-BC29A7352926}"/>
    <cellStyle name="Обычный 15 6" xfId="1442" xr:uid="{6B3A4106-E2C9-4CF6-A1A4-5FF8274948F2}"/>
    <cellStyle name="Обычный 16" xfId="1443" xr:uid="{500FCE93-7A69-436D-81C7-8759FB55E705}"/>
    <cellStyle name="Обычный 16 2" xfId="1444" xr:uid="{28680E51-88C8-44E2-B709-A2B27AEE0CB4}"/>
    <cellStyle name="Обычный 16 3" xfId="1445" xr:uid="{A467A54E-CBA1-4445-B6A8-F16EC29A214E}"/>
    <cellStyle name="Обычный 16 4" xfId="1446" xr:uid="{9338369D-24D8-4867-9C4A-8C6FC9BB67FC}"/>
    <cellStyle name="Обычный 17" xfId="1447" xr:uid="{AC997877-7174-4840-8D86-E700A9DD70BA}"/>
    <cellStyle name="Обычный 17 2" xfId="1448" xr:uid="{55C288F3-68F5-4B59-9FC9-C31C94B7CB6A}"/>
    <cellStyle name="Обычный 17 3" xfId="1449" xr:uid="{B615AF46-DE79-4FD3-826B-A156B6ED170F}"/>
    <cellStyle name="Обычный 17 4" xfId="1450" xr:uid="{509C4683-6369-4EF4-9607-3454885D0ED9}"/>
    <cellStyle name="Обычный 18" xfId="1451" xr:uid="{3A4081F1-F38C-439A-8BDB-78E4B8688B9F}"/>
    <cellStyle name="Обычный 19" xfId="1452" xr:uid="{F0E72A04-D09F-4B93-A7EA-0CA5BD751276}"/>
    <cellStyle name="Обычный 2" xfId="1453" xr:uid="{5EA3F8EE-99D7-416A-86C0-DCE0688EA88D}"/>
    <cellStyle name="Обычный 2 10" xfId="1454" xr:uid="{9BDF92C3-AF84-4A4F-B879-09040D20A05A}"/>
    <cellStyle name="Обычный 2 11" xfId="1455" xr:uid="{02D38C57-10B1-41BB-98C1-D9CF399B0728}"/>
    <cellStyle name="Обычный 2 12" xfId="1456" xr:uid="{757429D4-7AE2-4B47-B8B6-DA62E123F854}"/>
    <cellStyle name="Обычный 2 13" xfId="1457" xr:uid="{E7EA8A44-AD4A-4D4C-9AB5-06BF90BFBDA1}"/>
    <cellStyle name="Обычный 2 14" xfId="1458" xr:uid="{09759E55-3BD3-477F-B69C-D3EB53EC62A2}"/>
    <cellStyle name="Обычный 2 15" xfId="1459" xr:uid="{5370757F-27FB-4942-B9E5-AAD295AD7324}"/>
    <cellStyle name="Обычный 2 16" xfId="1460" xr:uid="{4CB2681A-B1D4-43C9-B67C-62D2FEFC1567}"/>
    <cellStyle name="Обычный 2 17" xfId="1461" xr:uid="{24BCDD58-BC9F-41A5-9A33-D55F974E51F5}"/>
    <cellStyle name="Обычный 2 17 2" xfId="10011" xr:uid="{77C2017E-C6E5-40DE-A365-CD08D1B9B9B9}"/>
    <cellStyle name="Обычный 2 2" xfId="1462" xr:uid="{3312E03B-EC16-44EE-B253-6C0DF7ACB139}"/>
    <cellStyle name="Обычный 2 2 2" xfId="1463" xr:uid="{EE9EF177-848D-4245-8D82-EDA7674CB017}"/>
    <cellStyle name="Обычный 2 2 2 2" xfId="1464" xr:uid="{9E07F93B-627B-40CA-8807-5050F2AEE67F}"/>
    <cellStyle name="Обычный 2 2 3" xfId="1465" xr:uid="{EE6664B0-4288-4217-8F69-57DBAB67ECD8}"/>
    <cellStyle name="Обычный 2 2 4" xfId="1466" xr:uid="{E724861B-B986-4D43-8E37-8388678CB17D}"/>
    <cellStyle name="Обычный 2 2 5" xfId="1467" xr:uid="{D0A24386-8171-4A1A-A1EC-EBFA4FF0E808}"/>
    <cellStyle name="Обычный 2 2 6" xfId="1468" xr:uid="{9DFB1DC8-E61A-4B55-8C9D-D3FF9D84FF66}"/>
    <cellStyle name="Обычный 2 3" xfId="1469" xr:uid="{CFD9F9E2-F96F-4DDD-B84E-AE48D15F46D2}"/>
    <cellStyle name="Обычный 2 3 2" xfId="1470" xr:uid="{A9E38CFF-6A95-4DAE-8381-989EA28D6B2B}"/>
    <cellStyle name="Обычный 2 3 2 2" xfId="1471" xr:uid="{A5C55723-ACA9-48E1-8D88-0F6B2CA21BC8}"/>
    <cellStyle name="Обычный 2 3 2 3" xfId="1472" xr:uid="{444F10B9-32D0-4AE8-A265-541BF21D957C}"/>
    <cellStyle name="Обычный 2 3 2 4" xfId="1473" xr:uid="{C50455D6-481E-422A-87EF-79FC9BFC8918}"/>
    <cellStyle name="Обычный 2 3 3" xfId="1474" xr:uid="{FA273B2C-B781-4B30-96F1-98C1E16AF09A}"/>
    <cellStyle name="Обычный 2 3 4" xfId="1475" xr:uid="{09245588-DC71-4ABD-A731-911BC192BE90}"/>
    <cellStyle name="Обычный 2 3 5" xfId="1476" xr:uid="{5CEFE1B8-BCEE-4DB7-8DD5-3AF53B843549}"/>
    <cellStyle name="Обычный 2 3 6" xfId="1477" xr:uid="{DFF9C67C-7E1A-479E-985A-EBD182552FC8}"/>
    <cellStyle name="Обычный 2 3 7" xfId="1478" xr:uid="{145DA71A-BC43-4FDF-90F1-6653792B56EB}"/>
    <cellStyle name="Обычный 2 4" xfId="1479" xr:uid="{259AA440-8BB4-4056-95CB-0364E56683BE}"/>
    <cellStyle name="Обычный 2 4 2" xfId="1480" xr:uid="{D0A7F58B-3CD6-498F-96C7-51024535DE63}"/>
    <cellStyle name="Обычный 2 4 2 2" xfId="1481" xr:uid="{70F7D909-5840-4A76-B41F-2AD8FDD37C96}"/>
    <cellStyle name="Обычный 2 4 2 3" xfId="1482" xr:uid="{839A74EE-013C-4CCA-BDAD-61FC54DC990D}"/>
    <cellStyle name="Обычный 2 4 2 4" xfId="1483" xr:uid="{6306826C-6597-48CD-BD77-EFA1BE359E89}"/>
    <cellStyle name="Обычный 2 4 3" xfId="1484" xr:uid="{E5F7B8D8-A024-46F3-937F-8741EB4E4C0C}"/>
    <cellStyle name="Обычный 2 4 4" xfId="1485" xr:uid="{7FE51129-571E-4DB2-8C40-84C68A872576}"/>
    <cellStyle name="Обычный 2 4 5" xfId="1486" xr:uid="{2BE72E4A-91F5-4AA2-A2D5-E1AA652356E0}"/>
    <cellStyle name="Обычный 2 4 6" xfId="1487" xr:uid="{B097FFED-6FCC-41E8-A7D0-DDE2C8C3BB8B}"/>
    <cellStyle name="Обычный 2 4 7" xfId="7859" xr:uid="{B07F9E9E-0A79-4F5B-926A-4F0E36547379}"/>
    <cellStyle name="Обычный 2 5" xfId="1488" xr:uid="{137DD9CC-A3C1-4F79-A47A-6855D6CAA802}"/>
    <cellStyle name="Обычный 2 5 2" xfId="1489" xr:uid="{E4B0A698-7045-4B3D-98D4-5A64901C9FDD}"/>
    <cellStyle name="Обычный 2 5 2 2" xfId="1490" xr:uid="{B7B18D68-FCF2-4D60-A0BD-AD3E92EB1351}"/>
    <cellStyle name="Обычный 2 5 2 3" xfId="1491" xr:uid="{B31D3143-276E-402E-BED4-DC8075A397EB}"/>
    <cellStyle name="Обычный 2 5 2 4" xfId="1492" xr:uid="{5E95314B-9D5D-456D-A2B3-421ED0119A68}"/>
    <cellStyle name="Обычный 2 5 3" xfId="1493" xr:uid="{D7C55B13-F19A-4837-A2B3-5FB8A674620F}"/>
    <cellStyle name="Обычный 2 5 4" xfId="1494" xr:uid="{4BB40AE9-37C7-4FB5-BE5D-A540CA2E934C}"/>
    <cellStyle name="Обычный 2 5 5" xfId="1495" xr:uid="{3531D069-861E-4BEB-BA80-B1DE95EA6119}"/>
    <cellStyle name="Обычный 2 6" xfId="1496" xr:uid="{BC599489-932A-410B-BC21-00F810FB0B3E}"/>
    <cellStyle name="Обычный 2 6 2" xfId="1497" xr:uid="{525FDFD5-D7E0-4642-9C57-9DA9FED8D7C2}"/>
    <cellStyle name="Обычный 2 6 2 2" xfId="1498" xr:uid="{4CB7DF58-477B-4B76-9220-09F3A4ED640F}"/>
    <cellStyle name="Обычный 2 6 2 3" xfId="1499" xr:uid="{E9717ED4-80CF-44CD-A1AB-C71CB6DC6D6A}"/>
    <cellStyle name="Обычный 2 6 3" xfId="1500" xr:uid="{DF5C93E4-9845-4E79-B1BC-DA718F4E8086}"/>
    <cellStyle name="Обычный 2 6 4" xfId="1501" xr:uid="{7C5962F0-AA61-4DFD-8305-E9EEEB3A252D}"/>
    <cellStyle name="Обычный 2 6 5" xfId="1502" xr:uid="{ADFF7344-662F-47B9-866B-A7D1BD7C3BA2}"/>
    <cellStyle name="Обычный 2 7" xfId="6" xr:uid="{00000000-0005-0000-0000-000003000000}"/>
    <cellStyle name="Обычный 2 7 2" xfId="10012" xr:uid="{A0C6E24B-12AF-49B6-B3EB-80414FA3EAB0}"/>
    <cellStyle name="Обычный 2 8" xfId="1503" xr:uid="{42FD4350-5199-4DDD-8BCD-88188393CEFA}"/>
    <cellStyle name="Обычный 2 8 2" xfId="1504" xr:uid="{0E4F5ECD-EF6C-4BF2-83C8-6999C2419939}"/>
    <cellStyle name="Обычный 2 8 3" xfId="1505" xr:uid="{F1C7E331-88E2-4313-A477-7CA33ABFD596}"/>
    <cellStyle name="Обычный 2 8 4" xfId="1506" xr:uid="{BCF3F3D4-0678-493C-AEBD-A00A5AE4A3F3}"/>
    <cellStyle name="Обычный 2 8 5" xfId="10013" xr:uid="{FA546D89-45F8-4CE3-94D6-597369B535F7}"/>
    <cellStyle name="Обычный 2 9" xfId="1507" xr:uid="{FEA34B31-2332-4F14-8AA8-BCBF52CEB0F9}"/>
    <cellStyle name="Обычный 20" xfId="1508" xr:uid="{272A36D0-7B4F-4EC2-B2BD-2908DAE43A13}"/>
    <cellStyle name="Обычный 21" xfId="1509" xr:uid="{D11D1588-59B9-43BE-86E0-B10D7C392EB5}"/>
    <cellStyle name="Обычный 22" xfId="1510" xr:uid="{1D1C4770-02E0-4BDB-A141-0F33918D75FD}"/>
    <cellStyle name="Обычный 23" xfId="1511" xr:uid="{E9BFBF20-82B9-4F5A-A626-436F40925B16}"/>
    <cellStyle name="Обычный 24" xfId="1512" xr:uid="{C25B2258-5A9D-4D1A-B33C-BF84EF700E65}"/>
    <cellStyle name="Обычный 25" xfId="1513" xr:uid="{A0E4CA90-B9B1-4630-A6C7-953CE3B0DD22}"/>
    <cellStyle name="Обычный 26" xfId="1514" xr:uid="{812C202C-983F-4866-A96F-1A9F1B6262E4}"/>
    <cellStyle name="Обычный 27" xfId="1515" xr:uid="{1B4E2573-A7DC-4EC6-BA3B-8E040890F049}"/>
    <cellStyle name="Обычный 28" xfId="1516" xr:uid="{64C20BF7-A836-4898-8F5D-0DAB74524A6A}"/>
    <cellStyle name="Обычный 29" xfId="1517" xr:uid="{4A87C730-7A0E-4011-BA04-FDFBA48E0530}"/>
    <cellStyle name="Обычный 3" xfId="1518" xr:uid="{E60F3A68-E549-442F-8C2A-1E1C089F2FA2}"/>
    <cellStyle name="Обычный 3 2" xfId="1519" xr:uid="{64B0353E-8753-4EA9-B5BD-1EED015DE0A7}"/>
    <cellStyle name="Обычный 3 2 10" xfId="1520" xr:uid="{A53400FF-79F2-4D0D-9C9C-FB249E497380}"/>
    <cellStyle name="Обычный 3 2 11" xfId="1521" xr:uid="{B04CCBD8-FBDD-4029-BA4E-22020D8CC6A8}"/>
    <cellStyle name="Обычный 3 2 11 2" xfId="10015" xr:uid="{EAE2B64E-B83C-4A47-B43B-544276FE75EA}"/>
    <cellStyle name="Обычный 3 2 2" xfId="1522" xr:uid="{380076F6-7025-49C9-97A5-6B1434FEC975}"/>
    <cellStyle name="Обычный 3 2 2 2" xfId="1523" xr:uid="{6DAECEC8-ACCB-4372-A535-930A25246961}"/>
    <cellStyle name="Обычный 3 2 2 2 2" xfId="1524" xr:uid="{8435D1BB-56AC-45EB-8835-B83B45522F66}"/>
    <cellStyle name="Обычный 3 2 2 2 3" xfId="1525" xr:uid="{EE03762E-EC27-41B0-BB0F-3ED448B294C7}"/>
    <cellStyle name="Обычный 3 2 2 2 4" xfId="1526" xr:uid="{402B12CB-9A86-40D4-B528-0275D0DB8CDF}"/>
    <cellStyle name="Обычный 3 2 2 3" xfId="1527" xr:uid="{C1C4EC4A-D9D9-4F14-9C7A-6E0735064A9B}"/>
    <cellStyle name="Обычный 3 2 2 4" xfId="1528" xr:uid="{45537C03-1FC5-4813-A9D6-B7B628AB52B6}"/>
    <cellStyle name="Обычный 3 2 2 5" xfId="1529" xr:uid="{87AC6564-E4A7-49C5-A6C8-D892B7C965FF}"/>
    <cellStyle name="Обычный 3 2 3" xfId="1530" xr:uid="{5408EA0A-9B68-46BA-913E-5815D4171EFE}"/>
    <cellStyle name="Обычный 3 2 3 2" xfId="1531" xr:uid="{06A5FD10-32FF-4AD7-9EE1-684CF1EE3D6B}"/>
    <cellStyle name="Обычный 3 2 3 2 2" xfId="1532" xr:uid="{E1B76550-AF78-4FCF-9816-89CFE95CF5BA}"/>
    <cellStyle name="Обычный 3 2 3 2 3" xfId="1533" xr:uid="{54929C5A-75A6-4171-9D80-DAEDC6811895}"/>
    <cellStyle name="Обычный 3 2 3 2 4" xfId="1534" xr:uid="{E355C614-04E1-4065-A224-9CE8C498E4B4}"/>
    <cellStyle name="Обычный 3 2 3 3" xfId="1535" xr:uid="{72796635-2E07-4045-A1A0-05752768FE8A}"/>
    <cellStyle name="Обычный 3 2 3 4" xfId="1536" xr:uid="{E982A0DC-1395-40EF-9AA1-5C7D778FCD04}"/>
    <cellStyle name="Обычный 3 2 3 5" xfId="1537" xr:uid="{FAE1E5EF-05CE-4161-8F80-F24BD50F4F69}"/>
    <cellStyle name="Обычный 3 2 4" xfId="1538" xr:uid="{53F1F093-AB97-4C67-9A38-A7A051BAC85D}"/>
    <cellStyle name="Обычный 3 2 4 2" xfId="1539" xr:uid="{C7D28687-6C7E-47A0-9659-BC0C0EF53E0B}"/>
    <cellStyle name="Обычный 3 2 4 2 2" xfId="1540" xr:uid="{24C877DE-36A5-4D40-A32B-5BBD82132C26}"/>
    <cellStyle name="Обычный 3 2 4 2 3" xfId="1541" xr:uid="{FC57F197-9CA3-4CFB-9FDE-FBFDFECAFC4A}"/>
    <cellStyle name="Обычный 3 2 4 2 4" xfId="1542" xr:uid="{0DEE3438-DAC1-46EF-83F0-4951BA21E8CB}"/>
    <cellStyle name="Обычный 3 2 4 3" xfId="1543" xr:uid="{79A980A6-8C88-44D0-884B-DFE18F3939A3}"/>
    <cellStyle name="Обычный 3 2 4 4" xfId="1544" xr:uid="{FB698738-B9FC-47FE-89E0-773403155EA0}"/>
    <cellStyle name="Обычный 3 2 4 5" xfId="1545" xr:uid="{97C93A28-5A7F-4689-877F-506C6AFCD1AD}"/>
    <cellStyle name="Обычный 3 2 5" xfId="1546" xr:uid="{0E78CA31-3F41-4E7A-9DC8-CE4AE4E2FC81}"/>
    <cellStyle name="Обычный 3 2 5 2" xfId="1547" xr:uid="{218A4C90-1963-4893-9437-3DE769D2C495}"/>
    <cellStyle name="Обычный 3 2 5 2 2" xfId="1548" xr:uid="{B8B81D9B-3F71-4BD3-ABDA-67B6DEF6CC09}"/>
    <cellStyle name="Обычный 3 2 5 2 3" xfId="1549" xr:uid="{7756B348-88A6-4C7B-A64B-A65E7509CCCF}"/>
    <cellStyle name="Обычный 3 2 5 3" xfId="1550" xr:uid="{15EBC14F-D794-4853-822A-5E9118A238D2}"/>
    <cellStyle name="Обычный 3 2 5 4" xfId="1551" xr:uid="{1F0FEAA5-70A9-4E2D-9E35-237A840B1E0A}"/>
    <cellStyle name="Обычный 3 2 5 5" xfId="1552" xr:uid="{7A6F20B4-ED41-4723-81CD-63A05BB7115E}"/>
    <cellStyle name="Обычный 3 2 6" xfId="1553" xr:uid="{3932BBDB-6B51-4DDE-AD14-605AF163ED53}"/>
    <cellStyle name="Обычный 3 2 6 2" xfId="1554" xr:uid="{5495C83E-35A5-474A-8485-C7EFC3368C37}"/>
    <cellStyle name="Обычный 3 2 6 3" xfId="1555" xr:uid="{F6A18E1E-690A-4960-A7D4-2A4981B5F288}"/>
    <cellStyle name="Обычный 3 2 7" xfId="1556" xr:uid="{9FFBB9A0-03C6-4DCE-B5D1-C8730EDB480F}"/>
    <cellStyle name="Обычный 3 2 8" xfId="1557" xr:uid="{A400D14C-59BB-4640-9CFB-01E5E273F8FE}"/>
    <cellStyle name="Обычный 3 2 9" xfId="1558" xr:uid="{876532CD-EDA5-4443-A6C7-9599E094298C}"/>
    <cellStyle name="Обычный 3 3" xfId="1559" xr:uid="{301B1989-932B-4C11-B4C9-42213504A3D3}"/>
    <cellStyle name="Обычный 3 3 2" xfId="1560" xr:uid="{599B878A-A2ED-4356-849F-A95B56BC6B00}"/>
    <cellStyle name="Обычный 3 3 2 2" xfId="1561" xr:uid="{45DFA5D1-16FC-45A2-82A7-30803DED08F6}"/>
    <cellStyle name="Обычный 3 4" xfId="1562" xr:uid="{445E99EE-BEDF-4922-AAE7-DCC0111ADEB0}"/>
    <cellStyle name="Обычный 3 4 2" xfId="1563" xr:uid="{EDDE1AA0-7726-4E53-994C-58A80D6CDCCE}"/>
    <cellStyle name="Обычный 3 4 3" xfId="10016" xr:uid="{67C3DB29-77B6-45A5-A6CC-117F2653945B}"/>
    <cellStyle name="Обычный 3 5" xfId="1564" xr:uid="{E4857A06-2B62-418D-B80D-F9DB17950978}"/>
    <cellStyle name="Обычный 3 6" xfId="1565" xr:uid="{5CA83F62-B82D-4C0A-B09B-3A838AC4DE63}"/>
    <cellStyle name="Обычный 3 7" xfId="1566" xr:uid="{20ED920E-67E5-45FC-A2F0-CD5EA1A957CD}"/>
    <cellStyle name="Обычный 3 7 2" xfId="10014" xr:uid="{9E3A3467-C4AB-4A85-8F0F-6C9404C99051}"/>
    <cellStyle name="Обычный 30" xfId="1567" xr:uid="{9C600AD9-6097-40A7-95F9-BBBB04DBB48F}"/>
    <cellStyle name="Обычный 31" xfId="1568" xr:uid="{5397E81F-CA34-4BC2-8CD8-1CB7497AF335}"/>
    <cellStyle name="Обычный 32" xfId="1569" xr:uid="{A2F5075A-4988-4EE9-A2C2-622C28086BAA}"/>
    <cellStyle name="Обычный 33" xfId="1570" xr:uid="{AF3234B3-16C3-48D6-BDD9-3A557E0CB768}"/>
    <cellStyle name="Обычный 33 2" xfId="9051" xr:uid="{B770544C-9A9B-4462-9F8E-4C371A3B8748}"/>
    <cellStyle name="Обычный 34" xfId="8" xr:uid="{4612F71D-3DF3-4932-ABA6-03863C584B60}"/>
    <cellStyle name="Обычный 4" xfId="1571" xr:uid="{5A2B965E-C385-41AA-BA06-E36282E92CD6}"/>
    <cellStyle name="Обычный 4 10" xfId="1572" xr:uid="{1D61B774-C5BD-413F-90E5-AE915EB7945B}"/>
    <cellStyle name="Обычный 4 10 2" xfId="1573" xr:uid="{C911D022-D7D5-4248-906F-42963AA7506E}"/>
    <cellStyle name="Обычный 4 10 2 2" xfId="1574" xr:uid="{6C25D794-2AE6-4E3B-B8BE-D9D565BF8846}"/>
    <cellStyle name="Обычный 4 10 2 3" xfId="1575" xr:uid="{DEB94A0B-7FBB-4DB7-AD79-CC19C994C251}"/>
    <cellStyle name="Обычный 4 10 2 4" xfId="1576" xr:uid="{ED54BE18-2284-4C64-9034-98B662C73B85}"/>
    <cellStyle name="Обычный 4 10 3" xfId="1577" xr:uid="{EC55A974-F301-41EF-A0FB-87DF78A60632}"/>
    <cellStyle name="Обычный 4 10 4" xfId="1578" xr:uid="{40ED3F8C-1147-4C6E-8895-7DF876945ADC}"/>
    <cellStyle name="Обычный 4 10 5" xfId="1579" xr:uid="{1A87C468-3D89-4D29-90F6-E802F4FF413A}"/>
    <cellStyle name="Обычный 4 11" xfId="1580" xr:uid="{8584F808-C441-44E3-B794-DFA6EB78CF39}"/>
    <cellStyle name="Обычный 4 11 2" xfId="1581" xr:uid="{E6DCCD8D-399F-4566-8F55-830A39418790}"/>
    <cellStyle name="Обычный 4 11 3" xfId="1582" xr:uid="{636DB920-6526-4CDC-9CFD-99EF415CD88F}"/>
    <cellStyle name="Обычный 4 11 4" xfId="1583" xr:uid="{068EEC40-CDE5-439A-9794-504BA686A8F5}"/>
    <cellStyle name="Обычный 4 12" xfId="1584" xr:uid="{DBA67203-96D4-4DDF-8034-FFC9992BA368}"/>
    <cellStyle name="Обычный 4 13" xfId="1585" xr:uid="{EBAB5E54-AEE2-4018-AEAD-9BC0F09C1276}"/>
    <cellStyle name="Обычный 4 14" xfId="1586" xr:uid="{9A622019-ECE5-4AF8-9FDD-621BCD3A9802}"/>
    <cellStyle name="Обычный 4 15" xfId="1587" xr:uid="{6DE9BEEC-94CD-489C-8C1B-83CFB2DB00D9}"/>
    <cellStyle name="Обычный 4 16" xfId="1588" xr:uid="{EEAB6E41-CD4D-47BB-87C6-EE20A1BBF0BC}"/>
    <cellStyle name="Обычный 4 17" xfId="1589" xr:uid="{E9F8079A-502A-40A1-98FB-21378E76EF8F}"/>
    <cellStyle name="Обычный 4 18" xfId="1590" xr:uid="{447CC35E-3231-471E-867D-CD1F6BA47D51}"/>
    <cellStyle name="Обычный 4 2" xfId="1591" xr:uid="{7C14F30A-87C4-4462-8F42-26FEB537040B}"/>
    <cellStyle name="Обычный 4 2 10" xfId="1592" xr:uid="{D98B7CB7-2181-4EC3-9587-6A1D5DCB8BD8}"/>
    <cellStyle name="Обычный 4 2 11" xfId="1593" xr:uid="{051948DC-84AD-4FB4-805B-3F49E2D9095A}"/>
    <cellStyle name="Обычный 4 2 2" xfId="1594" xr:uid="{5FFB2253-CFD5-47B8-83C7-8ABD9F50EC0F}"/>
    <cellStyle name="Обычный 4 2 2 10" xfId="1595" xr:uid="{1C865BDD-7765-4324-AC12-EC986DDA77E7}"/>
    <cellStyle name="Обычный 4 2 2 2" xfId="1596" xr:uid="{9E85325D-404A-4BB6-96A1-150B725C323F}"/>
    <cellStyle name="Обычный 4 2 2 2 2" xfId="1597" xr:uid="{CB6F416F-B91D-40FE-8CE4-2123F87A2213}"/>
    <cellStyle name="Обычный 4 2 2 2 2 2" xfId="1598" xr:uid="{E69E09AC-15B7-4268-BB63-7A5CD1B4A9A9}"/>
    <cellStyle name="Обычный 4 2 2 2 2 2 2" xfId="1599" xr:uid="{58D60E50-130B-4E6F-8EF5-EE2A8FA9DF7B}"/>
    <cellStyle name="Обычный 4 2 2 2 2 2 3" xfId="1600" xr:uid="{A2C90462-9E08-495A-AB4C-CEF5B70E1239}"/>
    <cellStyle name="Обычный 4 2 2 2 2 2 4" xfId="1601" xr:uid="{E3800FA1-6835-44DB-AE29-156EEC725C06}"/>
    <cellStyle name="Обычный 4 2 2 2 2 3" xfId="1602" xr:uid="{72F76585-FEBE-407F-9767-39E18F595993}"/>
    <cellStyle name="Обычный 4 2 2 2 2 4" xfId="1603" xr:uid="{FB91795C-B051-4353-9933-83741A8B0D7E}"/>
    <cellStyle name="Обычный 4 2 2 2 2 5" xfId="1604" xr:uid="{A35AB037-37F8-4F6A-839A-EBA1069F5BE0}"/>
    <cellStyle name="Обычный 4 2 2 2 3" xfId="1605" xr:uid="{709B20D8-2E6B-4951-96F7-DFCCE8427F17}"/>
    <cellStyle name="Обычный 4 2 2 2 3 2" xfId="1606" xr:uid="{377133EC-66E3-484A-ACE4-696BB9426DE6}"/>
    <cellStyle name="Обычный 4 2 2 2 3 2 2" xfId="1607" xr:uid="{5BF54CB3-BF38-43AC-BEAE-B3350ACB7F6D}"/>
    <cellStyle name="Обычный 4 2 2 2 3 2 3" xfId="1608" xr:uid="{585F490A-4008-4F51-B335-820D8B157F1F}"/>
    <cellStyle name="Обычный 4 2 2 2 3 2 4" xfId="1609" xr:uid="{0C15C46C-BA41-4D3C-A863-94116C443A3F}"/>
    <cellStyle name="Обычный 4 2 2 2 3 3" xfId="1610" xr:uid="{9E860DAE-32B1-4CD4-A6C6-AB48FEB5FB61}"/>
    <cellStyle name="Обычный 4 2 2 2 3 4" xfId="1611" xr:uid="{2C1F8372-3DB2-485D-A5CC-0D185B5532DC}"/>
    <cellStyle name="Обычный 4 2 2 2 3 5" xfId="1612" xr:uid="{87FF18F5-B265-416D-9241-A92D72632A1C}"/>
    <cellStyle name="Обычный 4 2 2 2 4" xfId="1613" xr:uid="{2A6DDDA7-C497-463B-946C-87F55103790D}"/>
    <cellStyle name="Обычный 4 2 2 2 4 2" xfId="1614" xr:uid="{3D93D3F7-0574-4C5C-AA9C-3AACF02F1C1B}"/>
    <cellStyle name="Обычный 4 2 2 2 4 3" xfId="1615" xr:uid="{AA86244C-7A60-429C-AA38-DF3D7D742F15}"/>
    <cellStyle name="Обычный 4 2 2 2 4 4" xfId="1616" xr:uid="{3654281A-2DED-4AF0-A006-36CA13E39ABC}"/>
    <cellStyle name="Обычный 4 2 2 2 5" xfId="1617" xr:uid="{1314960B-F467-49B1-A5B2-C6B038709DC8}"/>
    <cellStyle name="Обычный 4 2 2 2 6" xfId="1618" xr:uid="{A3E9251C-98A7-4756-A705-927147F97623}"/>
    <cellStyle name="Обычный 4 2 2 2 7" xfId="1619" xr:uid="{AA793D0B-7E9A-4A26-9EEE-F8F735A68356}"/>
    <cellStyle name="Обычный 4 2 2 2 8" xfId="1620" xr:uid="{BCF993D0-572E-45A0-95BD-1472A0C98DCD}"/>
    <cellStyle name="Обычный 4 2 2 3" xfId="1621" xr:uid="{12989FCB-4E83-48F8-9636-F822F4573A4B}"/>
    <cellStyle name="Обычный 4 2 2 3 2" xfId="1622" xr:uid="{7C82D278-C651-424D-9031-D875724C51EA}"/>
    <cellStyle name="Обычный 4 2 2 3 2 2" xfId="1623" xr:uid="{7FA68DD6-EF29-4842-9EC0-B9AB7170FFA4}"/>
    <cellStyle name="Обычный 4 2 2 3 2 2 2" xfId="1624" xr:uid="{13784725-9F8E-4250-966B-9A387BAADB71}"/>
    <cellStyle name="Обычный 4 2 2 3 2 2 3" xfId="1625" xr:uid="{3D43B820-203D-4425-8897-147176B3ED2C}"/>
    <cellStyle name="Обычный 4 2 2 3 2 2 4" xfId="1626" xr:uid="{0D5975D5-9D63-4E5F-9B1F-DCA0FEDB7481}"/>
    <cellStyle name="Обычный 4 2 2 3 2 3" xfId="1627" xr:uid="{3B992EB3-201A-442E-BBC1-1B23DA8A6EC6}"/>
    <cellStyle name="Обычный 4 2 2 3 2 4" xfId="1628" xr:uid="{B86BA5EE-58FB-45F8-A622-2713467DEB0A}"/>
    <cellStyle name="Обычный 4 2 2 3 2 5" xfId="1629" xr:uid="{A35E78C1-3A1E-4730-9ADF-E9F0AD4304F0}"/>
    <cellStyle name="Обычный 4 2 2 3 3" xfId="1630" xr:uid="{50E37596-19CB-411C-8024-74C0E88EE254}"/>
    <cellStyle name="Обычный 4 2 2 3 3 2" xfId="1631" xr:uid="{58C1CED9-802C-4FA5-B922-2C8593E919DD}"/>
    <cellStyle name="Обычный 4 2 2 3 3 3" xfId="1632" xr:uid="{E5C949A7-DAC7-4042-8C38-D95B065A6BF1}"/>
    <cellStyle name="Обычный 4 2 2 3 3 4" xfId="1633" xr:uid="{CA68AF87-1A93-45C9-B159-A64A2B8E3AE9}"/>
    <cellStyle name="Обычный 4 2 2 3 4" xfId="1634" xr:uid="{E404DAE0-5FE3-44F6-8250-5AE0EEFBEA5C}"/>
    <cellStyle name="Обычный 4 2 2 3 5" xfId="1635" xr:uid="{360BB3DA-98AE-4669-8EAD-3D5306396408}"/>
    <cellStyle name="Обычный 4 2 2 3 6" xfId="1636" xr:uid="{4C5EF290-AB46-4A4F-8BA3-393486396864}"/>
    <cellStyle name="Обычный 4 2 2 4" xfId="1637" xr:uid="{16731EB0-7159-4CDE-9F7C-E4045DD81082}"/>
    <cellStyle name="Обычный 4 2 2 4 2" xfId="1638" xr:uid="{C9AB2E57-C413-412B-A130-5ED2B962A445}"/>
    <cellStyle name="Обычный 4 2 2 4 2 2" xfId="1639" xr:uid="{491E699E-4C27-40C6-AF31-2082BB98B70A}"/>
    <cellStyle name="Обычный 4 2 2 4 2 3" xfId="1640" xr:uid="{06F614A6-B50F-4F0F-A3ED-5240F9C63F9B}"/>
    <cellStyle name="Обычный 4 2 2 4 2 4" xfId="1641" xr:uid="{7368C887-7971-42E3-9A41-9AB4CCC65068}"/>
    <cellStyle name="Обычный 4 2 2 4 3" xfId="1642" xr:uid="{44B38FC6-DADA-4202-AD8B-A6352C0BAC6B}"/>
    <cellStyle name="Обычный 4 2 2 4 4" xfId="1643" xr:uid="{ED56651D-B06F-49EE-B1CD-0AB7A28D1FDB}"/>
    <cellStyle name="Обычный 4 2 2 4 5" xfId="1644" xr:uid="{1473D400-7D03-4E8A-94F2-D6807870B71F}"/>
    <cellStyle name="Обычный 4 2 2 5" xfId="1645" xr:uid="{551209A0-1800-49AE-A416-6D3769C95295}"/>
    <cellStyle name="Обычный 4 2 2 5 2" xfId="1646" xr:uid="{473B259E-AD69-4E93-9E36-500562978AC9}"/>
    <cellStyle name="Обычный 4 2 2 5 2 2" xfId="1647" xr:uid="{A83D3CE8-E141-48A8-9C9D-04EC061CDD43}"/>
    <cellStyle name="Обычный 4 2 2 5 2 3" xfId="1648" xr:uid="{19B96C34-A311-4186-B470-6AAA98DFB360}"/>
    <cellStyle name="Обычный 4 2 2 5 2 4" xfId="1649" xr:uid="{8B7FDD08-636E-41BA-B18E-F5ACAEBBB576}"/>
    <cellStyle name="Обычный 4 2 2 5 3" xfId="1650" xr:uid="{6C5591A1-041F-4996-AF51-85E25DED0483}"/>
    <cellStyle name="Обычный 4 2 2 5 4" xfId="1651" xr:uid="{D24C2CD9-A6FD-4620-B5AE-08FB5EA890FC}"/>
    <cellStyle name="Обычный 4 2 2 5 5" xfId="1652" xr:uid="{BCB2AC4C-C6D9-4C80-A874-F2F9B6DF7E2E}"/>
    <cellStyle name="Обычный 4 2 2 6" xfId="1653" xr:uid="{9509DBA9-9D09-42D3-947B-7607F95A7018}"/>
    <cellStyle name="Обычный 4 2 2 6 2" xfId="1654" xr:uid="{18246BD9-FC82-4254-A013-65FA5B46F7D1}"/>
    <cellStyle name="Обычный 4 2 2 6 3" xfId="1655" xr:uid="{F5860330-B715-4A68-AE5D-6899D6ECB453}"/>
    <cellStyle name="Обычный 4 2 2 6 4" xfId="1656" xr:uid="{48E3DEC3-AAA1-4B5A-9B53-0E34FFAC8EF0}"/>
    <cellStyle name="Обычный 4 2 2 7" xfId="1657" xr:uid="{9374385C-EF2F-4DF2-9A41-2920DAF883A3}"/>
    <cellStyle name="Обычный 4 2 2 8" xfId="1658" xr:uid="{676454F0-791B-4E11-9D91-A89531A4AC16}"/>
    <cellStyle name="Обычный 4 2 2 9" xfId="1659" xr:uid="{795D7B92-F46A-4C38-BB2B-385368EC1495}"/>
    <cellStyle name="Обычный 4 2 3" xfId="1660" xr:uid="{43A6FE7E-EF54-4D27-9AB0-55157A24D523}"/>
    <cellStyle name="Обычный 4 2 3 2" xfId="1661" xr:uid="{C72E3598-CAF0-453D-ACF6-4A1F5B094D71}"/>
    <cellStyle name="Обычный 4 2 3 2 2" xfId="1662" xr:uid="{8A5AE0FB-BCBF-4DFE-BEF6-58F9A92D02A3}"/>
    <cellStyle name="Обычный 4 2 3 2 2 2" xfId="1663" xr:uid="{CB58F0BB-3B8C-4313-9047-AC4D4D36876E}"/>
    <cellStyle name="Обычный 4 2 3 2 2 3" xfId="1664" xr:uid="{CCD55A78-ABDC-46EF-B27B-6302F7B4EA9A}"/>
    <cellStyle name="Обычный 4 2 3 2 2 4" xfId="1665" xr:uid="{7E847566-CAAC-4DA5-96E2-DBCBBD9F8E1F}"/>
    <cellStyle name="Обычный 4 2 3 2 3" xfId="1666" xr:uid="{CA9EF07B-DA4C-4AD9-92AB-1BAA1791B80D}"/>
    <cellStyle name="Обычный 4 2 3 2 4" xfId="1667" xr:uid="{CF361092-B161-4022-BE79-6CBBDE30A108}"/>
    <cellStyle name="Обычный 4 2 3 2 5" xfId="1668" xr:uid="{A34A6D91-89C3-4DBF-AF2D-0F3B16288540}"/>
    <cellStyle name="Обычный 4 2 3 3" xfId="1669" xr:uid="{30B78BE3-56EA-44AD-8DC5-A14DD996421D}"/>
    <cellStyle name="Обычный 4 2 3 3 2" xfId="1670" xr:uid="{17647172-AEA7-4F6E-8D33-81873CB68C90}"/>
    <cellStyle name="Обычный 4 2 3 3 2 2" xfId="1671" xr:uid="{5A4975F2-C6DE-4AFD-9A87-83C60A0A742A}"/>
    <cellStyle name="Обычный 4 2 3 3 2 3" xfId="1672" xr:uid="{2CD21536-9622-4069-B573-E59C1457E883}"/>
    <cellStyle name="Обычный 4 2 3 3 2 4" xfId="1673" xr:uid="{DBE55904-226A-4EA6-AD20-6D116EF58CDC}"/>
    <cellStyle name="Обычный 4 2 3 3 3" xfId="1674" xr:uid="{4CAF8D2A-AF9E-4840-B278-D37E37E305BA}"/>
    <cellStyle name="Обычный 4 2 3 3 4" xfId="1675" xr:uid="{DF587925-6FB0-45DB-87DA-CD5DCBA4AF0A}"/>
    <cellStyle name="Обычный 4 2 3 3 5" xfId="1676" xr:uid="{01435B91-7B91-4158-B0BE-716F038188FF}"/>
    <cellStyle name="Обычный 4 2 3 4" xfId="1677" xr:uid="{25DC197A-128E-4AB2-83E7-6EF8715F985A}"/>
    <cellStyle name="Обычный 4 2 3 4 2" xfId="1678" xr:uid="{A267A656-AD48-4028-A976-576DF5AE5073}"/>
    <cellStyle name="Обычный 4 2 3 4 3" xfId="1679" xr:uid="{98E69E63-DF74-46F8-B55B-8F18AA92CD0A}"/>
    <cellStyle name="Обычный 4 2 3 4 4" xfId="1680" xr:uid="{DEAA1A47-30E5-4F98-9057-6706DB70757F}"/>
    <cellStyle name="Обычный 4 2 3 5" xfId="1681" xr:uid="{7C0AC3C3-B635-4EB0-8DBC-1575A0851AD5}"/>
    <cellStyle name="Обычный 4 2 3 6" xfId="1682" xr:uid="{B7DA22CA-DA69-47C1-BC14-01A8CCC7A350}"/>
    <cellStyle name="Обычный 4 2 3 7" xfId="1683" xr:uid="{7B1BE452-7A86-486B-808D-9730DE14B627}"/>
    <cellStyle name="Обычный 4 2 3 8" xfId="1684" xr:uid="{34E1C768-7FB9-4BAE-9235-EBB5503DA0BD}"/>
    <cellStyle name="Обычный 4 2 4" xfId="1685" xr:uid="{A47A294B-E0A8-4A70-A3D2-367F288B02BC}"/>
    <cellStyle name="Обычный 4 2 4 2" xfId="1686" xr:uid="{55D63301-13CA-45E4-A219-5A9DF18538ED}"/>
    <cellStyle name="Обычный 4 2 4 2 2" xfId="1687" xr:uid="{FDD632B4-6C37-471C-B04F-16A582B6C822}"/>
    <cellStyle name="Обычный 4 2 4 2 2 2" xfId="1688" xr:uid="{602903CE-60FB-4A97-BEFE-F2F8256FFDD5}"/>
    <cellStyle name="Обычный 4 2 4 2 2 3" xfId="1689" xr:uid="{70E96CB1-4680-44BB-A5B1-C3F395012586}"/>
    <cellStyle name="Обычный 4 2 4 2 2 4" xfId="1690" xr:uid="{68BF9EEB-40AB-4469-B921-C85F648F7C7A}"/>
    <cellStyle name="Обычный 4 2 4 2 3" xfId="1691" xr:uid="{0C6653FC-C376-42FE-B4FF-EFF1A44FDA70}"/>
    <cellStyle name="Обычный 4 2 4 2 4" xfId="1692" xr:uid="{E5FDE140-48BE-4903-B61F-13BF3894579B}"/>
    <cellStyle name="Обычный 4 2 4 2 5" xfId="1693" xr:uid="{77371AC3-188C-43ED-B65F-386C6F389E70}"/>
    <cellStyle name="Обычный 4 2 4 3" xfId="1694" xr:uid="{6E259D38-CAE0-4048-9E5B-F75271D335A5}"/>
    <cellStyle name="Обычный 4 2 4 3 2" xfId="1695" xr:uid="{AFBFB642-F6FE-45BA-B519-BB9AA9C6C44F}"/>
    <cellStyle name="Обычный 4 2 4 3 2 2" xfId="1696" xr:uid="{B3963652-2B24-4C90-AB3C-79961F41C9D5}"/>
    <cellStyle name="Обычный 4 2 4 3 2 3" xfId="1697" xr:uid="{2A7DAF5E-B38A-4E83-80BB-6A957132E82F}"/>
    <cellStyle name="Обычный 4 2 4 3 2 4" xfId="1698" xr:uid="{B7AC342F-9B3B-4DE6-AFC0-C8858A6C7261}"/>
    <cellStyle name="Обычный 4 2 4 3 3" xfId="1699" xr:uid="{EFB30361-5286-46EB-86B9-A9E550C4F1CE}"/>
    <cellStyle name="Обычный 4 2 4 3 4" xfId="1700" xr:uid="{D5A335A3-C20C-4095-9C23-45BC6EB8A64B}"/>
    <cellStyle name="Обычный 4 2 4 3 5" xfId="1701" xr:uid="{47E15399-5A96-41CA-A790-D98FAFFACDE1}"/>
    <cellStyle name="Обычный 4 2 4 4" xfId="1702" xr:uid="{38C3B6C0-414A-4826-9F37-B7E853E8DB7F}"/>
    <cellStyle name="Обычный 4 2 4 4 2" xfId="1703" xr:uid="{F5E09971-D40C-4A29-B080-5D2DBDB14E68}"/>
    <cellStyle name="Обычный 4 2 4 4 3" xfId="1704" xr:uid="{49251F71-AA68-4819-A3DE-E39F801DED35}"/>
    <cellStyle name="Обычный 4 2 4 4 4" xfId="1705" xr:uid="{A5C12D92-8EC7-46E3-958D-3AC09B11DF48}"/>
    <cellStyle name="Обычный 4 2 4 5" xfId="1706" xr:uid="{989498EE-6D1A-4CF8-9CDE-43B3AA502FA4}"/>
    <cellStyle name="Обычный 4 2 4 6" xfId="1707" xr:uid="{8B095629-18BE-4978-99EA-08ED137C9DE8}"/>
    <cellStyle name="Обычный 4 2 4 7" xfId="1708" xr:uid="{9928E486-5AB3-4BAB-B52B-DEE5F2F79DEF}"/>
    <cellStyle name="Обычный 4 2 4 8" xfId="1709" xr:uid="{D3EDBDF9-EBD5-49BE-88A5-E507078C093D}"/>
    <cellStyle name="Обычный 4 2 5" xfId="1710" xr:uid="{C906EFB5-B2AD-463F-A4F5-6783F0680BC6}"/>
    <cellStyle name="Обычный 4 2 5 2" xfId="1711" xr:uid="{F671764A-8E4E-45BB-98EE-E619F66435EC}"/>
    <cellStyle name="Обычный 4 2 5 2 2" xfId="1712" xr:uid="{12F37C13-4046-4EEA-BC9B-D4D1AFD97A8B}"/>
    <cellStyle name="Обычный 4 2 5 2 3" xfId="1713" xr:uid="{53E468B7-15CB-4645-B447-4B8C8662ABE8}"/>
    <cellStyle name="Обычный 4 2 5 2 4" xfId="1714" xr:uid="{5BEF5673-4CF7-41E6-A85B-E4FF63790683}"/>
    <cellStyle name="Обычный 4 2 5 3" xfId="1715" xr:uid="{8351C80A-43F5-4E32-84B5-20AA0A59F9C1}"/>
    <cellStyle name="Обычный 4 2 5 4" xfId="1716" xr:uid="{E2A223BB-F64F-463C-8E6A-790F3E8E35D5}"/>
    <cellStyle name="Обычный 4 2 5 5" xfId="1717" xr:uid="{17A8EFAE-CDB2-4B88-98FC-E13860E5D05C}"/>
    <cellStyle name="Обычный 4 2 6" xfId="1718" xr:uid="{1870B81F-55F0-4EFF-BC0D-488FC14D516C}"/>
    <cellStyle name="Обычный 4 2 6 2" xfId="1719" xr:uid="{6815D052-9D11-462D-AADA-B675971B260E}"/>
    <cellStyle name="Обычный 4 2 6 2 2" xfId="1720" xr:uid="{3AEF2231-3527-484E-BAB0-3BEEB8A36F85}"/>
    <cellStyle name="Обычный 4 2 6 2 3" xfId="1721" xr:uid="{32AF6A8D-ABF1-4DAE-8D95-287A311D1F52}"/>
    <cellStyle name="Обычный 4 2 6 2 4" xfId="1722" xr:uid="{E52E0A0E-05F4-4B35-A4C1-E16593D424C0}"/>
    <cellStyle name="Обычный 4 2 6 3" xfId="1723" xr:uid="{88AAFAEF-4311-4CEF-98DA-36E723428C95}"/>
    <cellStyle name="Обычный 4 2 6 4" xfId="1724" xr:uid="{EBBCB903-26FA-4D75-9D28-F2727F22F030}"/>
    <cellStyle name="Обычный 4 2 6 5" xfId="1725" xr:uid="{A44C94F8-EE9A-4448-930A-C1185D3B14DA}"/>
    <cellStyle name="Обычный 4 2 7" xfId="1726" xr:uid="{600E6C84-153C-41C6-8E87-85774AD7D0A4}"/>
    <cellStyle name="Обычный 4 2 7 2" xfId="1727" xr:uid="{63498C79-7D2B-46E9-94AB-657BDC541510}"/>
    <cellStyle name="Обычный 4 2 7 3" xfId="1728" xr:uid="{DFC86AA0-442F-44D4-81C0-0675140579A9}"/>
    <cellStyle name="Обычный 4 2 7 4" xfId="1729" xr:uid="{07B7CC54-E0E4-4F24-A2CB-61DB45B4AB93}"/>
    <cellStyle name="Обычный 4 2 8" xfId="1730" xr:uid="{CC2E193D-9FE4-4036-8AFD-1C0CD504B501}"/>
    <cellStyle name="Обычный 4 2 9" xfId="1731" xr:uid="{8618AD3A-85B2-4AB0-911B-3AB69C61BECD}"/>
    <cellStyle name="Обычный 4 3" xfId="1732" xr:uid="{1CAE8665-758B-4AFF-B6E1-C6DE2F36FD60}"/>
    <cellStyle name="Обычный 4 3 10" xfId="1733" xr:uid="{524685E0-7524-496E-AC30-F3624FE025DC}"/>
    <cellStyle name="Обычный 4 3 11" xfId="1734" xr:uid="{72B07562-5DD5-4B58-AA3F-F9CE3D4D598F}"/>
    <cellStyle name="Обычный 4 3 2" xfId="1735" xr:uid="{7FEF684F-3FE9-4699-AE2A-12B98311A32F}"/>
    <cellStyle name="Обычный 4 3 2 10" xfId="1736" xr:uid="{613C11D9-F8F0-45E7-9FBC-D5159FB9B04A}"/>
    <cellStyle name="Обычный 4 3 2 2" xfId="1737" xr:uid="{6933E58A-F40A-4038-BE4C-584E94C5F261}"/>
    <cellStyle name="Обычный 4 3 2 2 2" xfId="1738" xr:uid="{2550E83F-7A13-4AA1-A0B6-147A86C511EE}"/>
    <cellStyle name="Обычный 4 3 2 2 2 2" xfId="1739" xr:uid="{3D492D20-D58C-42C2-A2D7-067F9C7C895C}"/>
    <cellStyle name="Обычный 4 3 2 2 2 2 2" xfId="1740" xr:uid="{59845E85-3BA7-4FAB-BEF9-5107E24119A4}"/>
    <cellStyle name="Обычный 4 3 2 2 2 2 3" xfId="1741" xr:uid="{A76AF237-908F-4FB9-8327-CEA75E231795}"/>
    <cellStyle name="Обычный 4 3 2 2 2 2 4" xfId="1742" xr:uid="{116DAAAF-983A-4520-9969-D21BCE5354E1}"/>
    <cellStyle name="Обычный 4 3 2 2 2 3" xfId="1743" xr:uid="{06EED0C9-BFDB-4AC0-B417-BE0DE62ED645}"/>
    <cellStyle name="Обычный 4 3 2 2 2 4" xfId="1744" xr:uid="{644FF1A3-BC36-4AA9-AE5E-7EC297C753D2}"/>
    <cellStyle name="Обычный 4 3 2 2 2 5" xfId="1745" xr:uid="{CE0C705B-BAB2-4244-B0A0-C6CDE06F4020}"/>
    <cellStyle name="Обычный 4 3 2 2 3" xfId="1746" xr:uid="{45189C9E-167B-4CA2-A71A-F522D6B1870B}"/>
    <cellStyle name="Обычный 4 3 2 2 3 2" xfId="1747" xr:uid="{BE377F56-8689-4847-B606-8083A35364D8}"/>
    <cellStyle name="Обычный 4 3 2 2 3 2 2" xfId="1748" xr:uid="{3C3ABF54-83D6-467C-9E80-9F0F25F3F695}"/>
    <cellStyle name="Обычный 4 3 2 2 3 2 3" xfId="1749" xr:uid="{2B625645-6220-4FF6-B200-F41D6B44A6C9}"/>
    <cellStyle name="Обычный 4 3 2 2 3 2 4" xfId="1750" xr:uid="{A78AE709-A4B8-4C85-BDC3-41B32565A3E5}"/>
    <cellStyle name="Обычный 4 3 2 2 3 3" xfId="1751" xr:uid="{1D2A866A-D770-41B6-9F40-B982C3C473F6}"/>
    <cellStyle name="Обычный 4 3 2 2 3 4" xfId="1752" xr:uid="{A807558D-344F-49CC-A538-A1CF14150474}"/>
    <cellStyle name="Обычный 4 3 2 2 3 5" xfId="1753" xr:uid="{CA0ACCE1-1394-4081-8C90-1055B4F89B11}"/>
    <cellStyle name="Обычный 4 3 2 2 4" xfId="1754" xr:uid="{5AF687BE-E15B-45B4-961C-D2B0816195C9}"/>
    <cellStyle name="Обычный 4 3 2 2 4 2" xfId="1755" xr:uid="{1692A6A0-4717-463D-AC52-A4DB80C30721}"/>
    <cellStyle name="Обычный 4 3 2 2 4 3" xfId="1756" xr:uid="{D306959D-7566-4F9A-9FB9-BE44884CF626}"/>
    <cellStyle name="Обычный 4 3 2 2 4 4" xfId="1757" xr:uid="{C8737209-90F4-4CA7-B35B-228F7FF63BAC}"/>
    <cellStyle name="Обычный 4 3 2 2 5" xfId="1758" xr:uid="{376D2C92-4BEC-49F6-AC74-3AD336857C05}"/>
    <cellStyle name="Обычный 4 3 2 2 6" xfId="1759" xr:uid="{1FAB826B-2CD6-42E9-87C4-729F75D9FD3A}"/>
    <cellStyle name="Обычный 4 3 2 2 7" xfId="1760" xr:uid="{F5F3285F-9979-4D22-AA69-914C8A4BD4D7}"/>
    <cellStyle name="Обычный 4 3 2 2 8" xfId="1761" xr:uid="{745F1F2F-7D6F-4B5C-B3FC-C786F99E8991}"/>
    <cellStyle name="Обычный 4 3 2 3" xfId="1762" xr:uid="{1C8F0434-B06F-45D0-B586-5DFC37F3C7F6}"/>
    <cellStyle name="Обычный 4 3 2 3 2" xfId="1763" xr:uid="{7166AF8E-12E2-4E16-BD5F-C50015DB8D58}"/>
    <cellStyle name="Обычный 4 3 2 3 2 2" xfId="1764" xr:uid="{22A68BEE-0527-456C-9286-B92AA3C753A1}"/>
    <cellStyle name="Обычный 4 3 2 3 2 2 2" xfId="1765" xr:uid="{B7F61661-5AA6-47AB-8356-0F55ACB4D8C7}"/>
    <cellStyle name="Обычный 4 3 2 3 2 2 3" xfId="1766" xr:uid="{9E80B51B-9058-40D4-BE09-1DC674D61C06}"/>
    <cellStyle name="Обычный 4 3 2 3 2 2 4" xfId="1767" xr:uid="{4467952E-375C-4B90-940A-4F23BB2C6E46}"/>
    <cellStyle name="Обычный 4 3 2 3 2 3" xfId="1768" xr:uid="{44959043-E8B4-4292-B8DD-DF0A4DF61EB4}"/>
    <cellStyle name="Обычный 4 3 2 3 2 4" xfId="1769" xr:uid="{E21EAE54-4008-4954-B2D0-ACE1B2B04BD9}"/>
    <cellStyle name="Обычный 4 3 2 3 2 5" xfId="1770" xr:uid="{F1BA2EFA-61ED-4949-A3E0-DF3A3BD18FB9}"/>
    <cellStyle name="Обычный 4 3 2 3 3" xfId="1771" xr:uid="{F53862A8-AE73-4367-B59F-1F9124F80B3B}"/>
    <cellStyle name="Обычный 4 3 2 3 3 2" xfId="1772" xr:uid="{1326FE5F-3E50-4BD1-9424-8E9BAFFB5723}"/>
    <cellStyle name="Обычный 4 3 2 3 3 3" xfId="1773" xr:uid="{18F3C4D7-F842-49EE-A584-68E4BCAA4797}"/>
    <cellStyle name="Обычный 4 3 2 3 3 4" xfId="1774" xr:uid="{E2B4C3AC-E23C-4DE3-9173-5838D7603886}"/>
    <cellStyle name="Обычный 4 3 2 3 4" xfId="1775" xr:uid="{681860EE-E31C-4992-B350-5EABA277F42B}"/>
    <cellStyle name="Обычный 4 3 2 3 5" xfId="1776" xr:uid="{97E7DAD0-2073-4401-8EBF-361BFD65A976}"/>
    <cellStyle name="Обычный 4 3 2 3 6" xfId="1777" xr:uid="{FDFCC9F4-4B05-4731-8785-9BA19F1B8C22}"/>
    <cellStyle name="Обычный 4 3 2 4" xfId="1778" xr:uid="{926B9272-8057-4253-BA36-9F2C4266530D}"/>
    <cellStyle name="Обычный 4 3 2 4 2" xfId="1779" xr:uid="{0580E410-1743-4F10-A6B2-72E3FBDD11FD}"/>
    <cellStyle name="Обычный 4 3 2 4 2 2" xfId="1780" xr:uid="{64F4FAAE-CCF0-483C-AA4A-C3860FA4F736}"/>
    <cellStyle name="Обычный 4 3 2 4 2 3" xfId="1781" xr:uid="{364EE762-1A43-4D49-A782-119CD1E2F769}"/>
    <cellStyle name="Обычный 4 3 2 4 2 4" xfId="1782" xr:uid="{278C6404-05E2-43DA-A08B-76385D783469}"/>
    <cellStyle name="Обычный 4 3 2 4 3" xfId="1783" xr:uid="{C13BC577-78CF-4438-8627-A567053A9E60}"/>
    <cellStyle name="Обычный 4 3 2 4 4" xfId="1784" xr:uid="{DE45C4D4-EEF2-4514-9158-378C4471DF01}"/>
    <cellStyle name="Обычный 4 3 2 4 5" xfId="1785" xr:uid="{93384FC4-7525-49A0-96F0-F7DBCCA4BB5B}"/>
    <cellStyle name="Обычный 4 3 2 5" xfId="1786" xr:uid="{8A1DD2D3-1D1C-4FBD-AD81-7028BF09441D}"/>
    <cellStyle name="Обычный 4 3 2 5 2" xfId="1787" xr:uid="{2D348E3F-423B-4A36-A053-C5566C764551}"/>
    <cellStyle name="Обычный 4 3 2 5 2 2" xfId="1788" xr:uid="{143F7AC7-41D6-4B96-9B09-92EAC0558BF1}"/>
    <cellStyle name="Обычный 4 3 2 5 2 3" xfId="1789" xr:uid="{8AA65E85-1E6F-4D3E-B16D-342B24E09856}"/>
    <cellStyle name="Обычный 4 3 2 5 2 4" xfId="1790" xr:uid="{42A1A59C-A808-407D-A61A-2C38C6E38CAA}"/>
    <cellStyle name="Обычный 4 3 2 5 3" xfId="1791" xr:uid="{A514B79C-3995-4620-910D-CAB120F378CD}"/>
    <cellStyle name="Обычный 4 3 2 5 4" xfId="1792" xr:uid="{635D6325-530C-4318-8741-7DDE9A3687D3}"/>
    <cellStyle name="Обычный 4 3 2 5 5" xfId="1793" xr:uid="{4E1FBCF2-A574-43B5-895B-C9A06A2015DE}"/>
    <cellStyle name="Обычный 4 3 2 6" xfId="1794" xr:uid="{1A318508-6CCD-432F-92B6-E25C3516EB18}"/>
    <cellStyle name="Обычный 4 3 2 6 2" xfId="1795" xr:uid="{45798BA1-A804-432A-BC92-B0A28D21FC8D}"/>
    <cellStyle name="Обычный 4 3 2 6 3" xfId="1796" xr:uid="{9738CA94-A173-4FEB-AB71-49E0DD5C1C8F}"/>
    <cellStyle name="Обычный 4 3 2 6 4" xfId="1797" xr:uid="{13742446-2032-45A0-9C53-3755B5E2B067}"/>
    <cellStyle name="Обычный 4 3 2 7" xfId="1798" xr:uid="{6905929E-4031-45D2-8D5B-CA89AF7D4A98}"/>
    <cellStyle name="Обычный 4 3 2 8" xfId="1799" xr:uid="{F10FD31D-875F-449A-BBEF-996FE9CB6149}"/>
    <cellStyle name="Обычный 4 3 2 9" xfId="1800" xr:uid="{CD153BD5-996C-49EC-A17E-50FD7A301616}"/>
    <cellStyle name="Обычный 4 3 3" xfId="1801" xr:uid="{4D60A327-7549-4B7B-BC13-6342A509CD93}"/>
    <cellStyle name="Обычный 4 3 3 2" xfId="1802" xr:uid="{9D674FBB-A653-4A74-A752-B1A6813AB607}"/>
    <cellStyle name="Обычный 4 3 3 2 2" xfId="1803" xr:uid="{8A9F46A3-A4B6-49CB-9452-347E235F2205}"/>
    <cellStyle name="Обычный 4 3 3 2 2 2" xfId="1804" xr:uid="{C449E8C1-8065-4454-9DAA-E4C769FBFF94}"/>
    <cellStyle name="Обычный 4 3 3 2 2 3" xfId="1805" xr:uid="{89FCB3A1-6A95-44F2-8888-9A99C3A95831}"/>
    <cellStyle name="Обычный 4 3 3 2 2 4" xfId="1806" xr:uid="{FAB0ECA8-9198-402A-99D6-9D08EE938746}"/>
    <cellStyle name="Обычный 4 3 3 2 3" xfId="1807" xr:uid="{3EE798D2-54F7-41E1-A576-E634E6668F9D}"/>
    <cellStyle name="Обычный 4 3 3 2 4" xfId="1808" xr:uid="{7CE086B9-24BB-4055-A638-336DB83144F9}"/>
    <cellStyle name="Обычный 4 3 3 2 5" xfId="1809" xr:uid="{331BA7C1-3D48-43C1-9B0A-8B3427E5CC33}"/>
    <cellStyle name="Обычный 4 3 3 3" xfId="1810" xr:uid="{1AE1CFF2-ECE4-4CA0-B34C-0E68E491CD37}"/>
    <cellStyle name="Обычный 4 3 3 3 2" xfId="1811" xr:uid="{4B762F60-DCBE-481F-ACC9-49A3A9D56327}"/>
    <cellStyle name="Обычный 4 3 3 3 2 2" xfId="1812" xr:uid="{9954AD14-E3ED-473F-AEC7-389187BB974E}"/>
    <cellStyle name="Обычный 4 3 3 3 2 3" xfId="1813" xr:uid="{F47DD754-6F3F-4925-9AA1-6A5E4571F554}"/>
    <cellStyle name="Обычный 4 3 3 3 2 4" xfId="1814" xr:uid="{8AECC7A6-058E-4A13-94DA-7ACF0B7D9453}"/>
    <cellStyle name="Обычный 4 3 3 3 3" xfId="1815" xr:uid="{B009E653-C970-43F0-BC50-F63FBE9D537D}"/>
    <cellStyle name="Обычный 4 3 3 3 4" xfId="1816" xr:uid="{6753973E-0544-4426-877D-319C62A290B7}"/>
    <cellStyle name="Обычный 4 3 3 3 5" xfId="1817" xr:uid="{4F8B34D9-FE9D-454C-9DF4-446E8B67757E}"/>
    <cellStyle name="Обычный 4 3 3 4" xfId="1818" xr:uid="{789D69F4-7928-496D-8AA6-B2ABB902BF38}"/>
    <cellStyle name="Обычный 4 3 3 4 2" xfId="1819" xr:uid="{6A9B45BA-4409-4117-8293-7F0E4EAF5956}"/>
    <cellStyle name="Обычный 4 3 3 4 3" xfId="1820" xr:uid="{443C2349-5DEC-4AAF-88B3-D4D46D651E00}"/>
    <cellStyle name="Обычный 4 3 3 4 4" xfId="1821" xr:uid="{C4A5DBAF-BBD5-4700-9A0F-3913BDF2D7FA}"/>
    <cellStyle name="Обычный 4 3 3 5" xfId="1822" xr:uid="{B32EFFEC-9FBF-449B-8535-FC4AFDB8C861}"/>
    <cellStyle name="Обычный 4 3 3 6" xfId="1823" xr:uid="{DFB978C7-2C98-48D6-B0F8-B313BDEEB6DF}"/>
    <cellStyle name="Обычный 4 3 3 7" xfId="1824" xr:uid="{7576DCEB-7CD5-4E95-BBD6-04EB7002D0A5}"/>
    <cellStyle name="Обычный 4 3 3 8" xfId="1825" xr:uid="{03060657-9195-4B7C-B9EB-5CB1A3A866FB}"/>
    <cellStyle name="Обычный 4 3 4" xfId="1826" xr:uid="{154A0DCA-4B17-44D2-BAC4-6778D50FC4C3}"/>
    <cellStyle name="Обычный 4 3 4 2" xfId="1827" xr:uid="{2FF2DBCA-97B1-4F43-9ABD-33FF6F3A925E}"/>
    <cellStyle name="Обычный 4 3 4 2 2" xfId="1828" xr:uid="{E38B3C11-FA78-4D52-A6FB-23E44B13A9AC}"/>
    <cellStyle name="Обычный 4 3 4 2 2 2" xfId="1829" xr:uid="{17242DB4-0EFF-4D03-8177-97F58CB8EBDE}"/>
    <cellStyle name="Обычный 4 3 4 2 2 3" xfId="1830" xr:uid="{EFE5D9DC-EF63-4247-BF3D-B9F792C07618}"/>
    <cellStyle name="Обычный 4 3 4 2 2 4" xfId="1831" xr:uid="{F3722323-1BF6-4997-9F66-AAF1120E32BC}"/>
    <cellStyle name="Обычный 4 3 4 2 3" xfId="1832" xr:uid="{3E44B3BD-31F3-4425-B664-3A0D81CB99C9}"/>
    <cellStyle name="Обычный 4 3 4 2 4" xfId="1833" xr:uid="{7EB6680B-09FE-4C2E-A523-F6EE2ACC83FD}"/>
    <cellStyle name="Обычный 4 3 4 2 5" xfId="1834" xr:uid="{8E4DCBD1-F416-4C87-94EE-367867799C0A}"/>
    <cellStyle name="Обычный 4 3 4 3" xfId="1835" xr:uid="{E9883F9D-AAD9-451E-B52B-539B44E41E37}"/>
    <cellStyle name="Обычный 4 3 4 3 2" xfId="1836" xr:uid="{19D59B86-732D-45CA-A451-7EB3E30B9143}"/>
    <cellStyle name="Обычный 4 3 4 3 3" xfId="1837" xr:uid="{30EDD4A8-CE4C-4E7F-A31D-3F0922BEA3FF}"/>
    <cellStyle name="Обычный 4 3 4 3 4" xfId="1838" xr:uid="{5DD528C9-A749-4D00-96E7-10219BFBF300}"/>
    <cellStyle name="Обычный 4 3 4 4" xfId="1839" xr:uid="{3BC3F2BE-6C75-48EE-81C9-C6196E9A15AC}"/>
    <cellStyle name="Обычный 4 3 4 5" xfId="1840" xr:uid="{9D7776DD-6809-4E79-A725-8F304005E833}"/>
    <cellStyle name="Обычный 4 3 4 6" xfId="1841" xr:uid="{C771C751-02FB-4F7E-8B61-C756FD41D85C}"/>
    <cellStyle name="Обычный 4 3 5" xfId="1842" xr:uid="{5733EB62-8A85-4AEC-B74E-0ABDEC656679}"/>
    <cellStyle name="Обычный 4 3 5 2" xfId="1843" xr:uid="{934620EF-5C46-4611-9BB0-DE93541ADF0B}"/>
    <cellStyle name="Обычный 4 3 5 2 2" xfId="1844" xr:uid="{F0B70B22-8590-43A0-AA9F-86047216CE13}"/>
    <cellStyle name="Обычный 4 3 5 2 3" xfId="1845" xr:uid="{2FCD551B-61D6-4F4D-8E53-F346E96EFB93}"/>
    <cellStyle name="Обычный 4 3 5 2 4" xfId="1846" xr:uid="{8B98C936-DF77-4ABF-8047-1FB29C578BF4}"/>
    <cellStyle name="Обычный 4 3 5 3" xfId="1847" xr:uid="{77B316FD-DF28-4019-B3BC-FCE06048EF96}"/>
    <cellStyle name="Обычный 4 3 5 4" xfId="1848" xr:uid="{EF317325-2F66-4368-8134-0568F4B7DE5F}"/>
    <cellStyle name="Обычный 4 3 5 5" xfId="1849" xr:uid="{9F37EA29-7CA5-49E2-B586-258A217F17F4}"/>
    <cellStyle name="Обычный 4 3 6" xfId="1850" xr:uid="{3C826BD1-26F8-4932-9972-F8E1C544B440}"/>
    <cellStyle name="Обычный 4 3 6 2" xfId="1851" xr:uid="{DA658631-9B4A-43CD-A95A-4D77950BA597}"/>
    <cellStyle name="Обычный 4 3 6 2 2" xfId="1852" xr:uid="{AA2F32F4-F69A-4417-A7C6-D662C22398E2}"/>
    <cellStyle name="Обычный 4 3 6 2 3" xfId="1853" xr:uid="{19CCE0D5-43DE-433F-AD5A-54C1ABBA0E26}"/>
    <cellStyle name="Обычный 4 3 6 2 4" xfId="1854" xr:uid="{4864C94E-AA26-4612-9599-EE31063D0482}"/>
    <cellStyle name="Обычный 4 3 6 3" xfId="1855" xr:uid="{F46C7261-A597-4E05-90E0-35A493AFAC4A}"/>
    <cellStyle name="Обычный 4 3 6 4" xfId="1856" xr:uid="{0692C49C-4B3B-42C0-8FB7-1BCB035D2006}"/>
    <cellStyle name="Обычный 4 3 6 5" xfId="1857" xr:uid="{E81ECC8E-BFAC-4F9E-93C7-3A9EF954DC7B}"/>
    <cellStyle name="Обычный 4 3 7" xfId="1858" xr:uid="{4358EC95-B955-45B8-93D2-940E458C95C3}"/>
    <cellStyle name="Обычный 4 3 7 2" xfId="1859" xr:uid="{B9846E70-6656-4C47-96D2-B79D6160E7C4}"/>
    <cellStyle name="Обычный 4 3 7 3" xfId="1860" xr:uid="{1D5080CB-82BB-45F7-AF2E-FFA4EFAFE7AA}"/>
    <cellStyle name="Обычный 4 3 7 4" xfId="1861" xr:uid="{6DE2CD07-FCAB-4ED7-B682-0213F7A76750}"/>
    <cellStyle name="Обычный 4 3 8" xfId="1862" xr:uid="{609E66F8-717E-4F0F-B66C-1B03126C3A81}"/>
    <cellStyle name="Обычный 4 3 9" xfId="1863" xr:uid="{CBECB864-4877-4FCB-9926-089111D230D0}"/>
    <cellStyle name="Обычный 4 4" xfId="1864" xr:uid="{C2E7619F-C46F-4383-BA47-DCA015668586}"/>
    <cellStyle name="Обычный 4 4 10" xfId="1865" xr:uid="{927F15F8-D860-4E6D-A306-ECD49E0417EF}"/>
    <cellStyle name="Обычный 4 4 11" xfId="1866" xr:uid="{CE5BE753-C4F3-4957-800E-A7F59CB567F8}"/>
    <cellStyle name="Обычный 4 4 2" xfId="1867" xr:uid="{DD157145-63AC-41A9-A2A1-081CE3A88190}"/>
    <cellStyle name="Обычный 4 4 2 10" xfId="1868" xr:uid="{091B5487-480C-4F9F-98EA-5F231E5FAF5A}"/>
    <cellStyle name="Обычный 4 4 2 2" xfId="1869" xr:uid="{8B685CF4-CFFA-4246-87F2-E76C3649A3DF}"/>
    <cellStyle name="Обычный 4 4 2 2 2" xfId="1870" xr:uid="{4ABDC490-040D-45BA-B3C9-018AA59273FD}"/>
    <cellStyle name="Обычный 4 4 2 2 2 2" xfId="1871" xr:uid="{45365328-EBB4-41C0-82E1-4B5C5FC1D0F9}"/>
    <cellStyle name="Обычный 4 4 2 2 2 2 2" xfId="1872" xr:uid="{C6E3057B-2B4A-4BEF-AD2A-27A5AFD344D1}"/>
    <cellStyle name="Обычный 4 4 2 2 2 2 3" xfId="1873" xr:uid="{8E52E069-D7D5-4383-8815-723E0DEE5A9B}"/>
    <cellStyle name="Обычный 4 4 2 2 2 2 4" xfId="1874" xr:uid="{30615CF3-F635-43C2-9070-50CC8AD2773D}"/>
    <cellStyle name="Обычный 4 4 2 2 2 3" xfId="1875" xr:uid="{79E43A22-DF14-4A41-BF3B-EF287889A49F}"/>
    <cellStyle name="Обычный 4 4 2 2 2 4" xfId="1876" xr:uid="{ABBFC146-B583-4B14-B928-4A6083F83DA4}"/>
    <cellStyle name="Обычный 4 4 2 2 2 5" xfId="1877" xr:uid="{EA942EB8-360E-4301-B0AD-01F4EEE8A13C}"/>
    <cellStyle name="Обычный 4 4 2 2 3" xfId="1878" xr:uid="{08229876-8CC2-4D36-AB2F-03C4D517EBC4}"/>
    <cellStyle name="Обычный 4 4 2 2 3 2" xfId="1879" xr:uid="{CCB3A9C5-04EF-4DF1-8180-330B17CB3492}"/>
    <cellStyle name="Обычный 4 4 2 2 3 2 2" xfId="1880" xr:uid="{8361EF50-20DD-457A-9367-CF56EFF11EAF}"/>
    <cellStyle name="Обычный 4 4 2 2 3 2 3" xfId="1881" xr:uid="{80D85CE8-BA30-483B-B1D9-3A43C4541CB9}"/>
    <cellStyle name="Обычный 4 4 2 2 3 2 4" xfId="1882" xr:uid="{F9A34ABD-B90B-4839-B999-722DC4E32AFD}"/>
    <cellStyle name="Обычный 4 4 2 2 3 3" xfId="1883" xr:uid="{14AAFF53-07CC-44EE-BC7E-B6391145E79D}"/>
    <cellStyle name="Обычный 4 4 2 2 3 4" xfId="1884" xr:uid="{33E3BB25-D558-4035-A677-04934796CA3F}"/>
    <cellStyle name="Обычный 4 4 2 2 3 5" xfId="1885" xr:uid="{5B76D79A-38E9-4473-9759-869CCBD31A4B}"/>
    <cellStyle name="Обычный 4 4 2 2 4" xfId="1886" xr:uid="{45829E23-D1F8-43AA-827B-E91332E6094F}"/>
    <cellStyle name="Обычный 4 4 2 2 4 2" xfId="1887" xr:uid="{BEEA2369-EE8E-4CBB-9715-E1A18D136385}"/>
    <cellStyle name="Обычный 4 4 2 2 4 3" xfId="1888" xr:uid="{7C4FA5A5-C0FC-43A2-85CD-E327E8563158}"/>
    <cellStyle name="Обычный 4 4 2 2 4 4" xfId="1889" xr:uid="{286E8629-4CC6-463A-8A2D-DE8FCBFDCA5A}"/>
    <cellStyle name="Обычный 4 4 2 2 5" xfId="1890" xr:uid="{858F04F5-3126-4FB9-8F9F-12264818C743}"/>
    <cellStyle name="Обычный 4 4 2 2 6" xfId="1891" xr:uid="{E8261F58-F474-4981-9191-43D194177253}"/>
    <cellStyle name="Обычный 4 4 2 2 7" xfId="1892" xr:uid="{F39CADBB-B55F-45CC-B5F8-0975BD8067B6}"/>
    <cellStyle name="Обычный 4 4 2 2 8" xfId="1893" xr:uid="{6BE6F39E-D18B-40EC-BB76-3F42DF755C1C}"/>
    <cellStyle name="Обычный 4 4 2 3" xfId="1894" xr:uid="{625C086E-8EBA-4AF7-99A5-E7F47177131E}"/>
    <cellStyle name="Обычный 4 4 2 3 2" xfId="1895" xr:uid="{31F2C1B2-F88A-42D8-B1A5-C1BCF4CD1479}"/>
    <cellStyle name="Обычный 4 4 2 3 2 2" xfId="1896" xr:uid="{64E80CAB-B08A-475C-AF98-3C1D6DAEC488}"/>
    <cellStyle name="Обычный 4 4 2 3 2 2 2" xfId="1897" xr:uid="{668D9835-BCAD-4FDA-94D7-B1771B9B960C}"/>
    <cellStyle name="Обычный 4 4 2 3 2 2 3" xfId="1898" xr:uid="{8B519260-622B-4CE5-9490-0713D566F137}"/>
    <cellStyle name="Обычный 4 4 2 3 2 2 4" xfId="1899" xr:uid="{3F6AFB47-39E9-4EC0-A2B9-E484E354B503}"/>
    <cellStyle name="Обычный 4 4 2 3 2 3" xfId="1900" xr:uid="{C280054F-57DA-4176-8E5A-C7CF22DD09B0}"/>
    <cellStyle name="Обычный 4 4 2 3 2 4" xfId="1901" xr:uid="{15180B6C-6CF7-4BD8-9B0B-2853CAD8F6DF}"/>
    <cellStyle name="Обычный 4 4 2 3 2 5" xfId="1902" xr:uid="{D8459DF8-B772-4A4D-AF3D-3AC8DFF7499D}"/>
    <cellStyle name="Обычный 4 4 2 3 3" xfId="1903" xr:uid="{0EC750B1-1943-4711-A592-16BEB64742FD}"/>
    <cellStyle name="Обычный 4 4 2 3 3 2" xfId="1904" xr:uid="{48A95036-5CF2-4EF5-B44B-70A22628A072}"/>
    <cellStyle name="Обычный 4 4 2 3 3 3" xfId="1905" xr:uid="{E48E786A-B115-4417-BEA6-E2A90D3E4C56}"/>
    <cellStyle name="Обычный 4 4 2 3 3 4" xfId="1906" xr:uid="{9F0BF48E-4115-45BD-978C-384A9E581427}"/>
    <cellStyle name="Обычный 4 4 2 3 4" xfId="1907" xr:uid="{78BE9934-E749-4570-BE7D-9E14C51F6A0D}"/>
    <cellStyle name="Обычный 4 4 2 3 5" xfId="1908" xr:uid="{81B961C1-073E-44E8-8CD5-876C78560631}"/>
    <cellStyle name="Обычный 4 4 2 3 6" xfId="1909" xr:uid="{DDC2EF81-6A39-4249-91E0-6700EF972618}"/>
    <cellStyle name="Обычный 4 4 2 4" xfId="1910" xr:uid="{A850475E-8954-43AF-B6D8-D6282DE3D5E6}"/>
    <cellStyle name="Обычный 4 4 2 4 2" xfId="1911" xr:uid="{BFBF8396-A2D4-4859-A1FD-AE7879604138}"/>
    <cellStyle name="Обычный 4 4 2 4 2 2" xfId="1912" xr:uid="{36B6EA89-A34E-4F4B-AA93-F4B708A74E46}"/>
    <cellStyle name="Обычный 4 4 2 4 2 3" xfId="1913" xr:uid="{4C2D9057-C351-4BC7-8180-7B1E248F85AE}"/>
    <cellStyle name="Обычный 4 4 2 4 2 4" xfId="1914" xr:uid="{EBFFB792-C7B4-4E9B-93E1-F0B2790A0FB2}"/>
    <cellStyle name="Обычный 4 4 2 4 3" xfId="1915" xr:uid="{9B10B56A-505D-4400-90DA-45C1FA5BE191}"/>
    <cellStyle name="Обычный 4 4 2 4 4" xfId="1916" xr:uid="{4539A36A-94A8-4136-ACD8-AF44A3842F32}"/>
    <cellStyle name="Обычный 4 4 2 4 5" xfId="1917" xr:uid="{42ECA598-ABAA-489D-ACAF-9C8C781EE3F9}"/>
    <cellStyle name="Обычный 4 4 2 5" xfId="1918" xr:uid="{EA214AD4-A7BB-4FD0-A0DC-D4F6DEEE1EB8}"/>
    <cellStyle name="Обычный 4 4 2 5 2" xfId="1919" xr:uid="{B86FA610-A621-4AB2-98AD-E490939022F7}"/>
    <cellStyle name="Обычный 4 4 2 5 2 2" xfId="1920" xr:uid="{4E1F1551-823F-4A7D-9747-06043B632CB2}"/>
    <cellStyle name="Обычный 4 4 2 5 2 3" xfId="1921" xr:uid="{4C355D6F-4D2A-4F1D-A121-4CFF6DA46F61}"/>
    <cellStyle name="Обычный 4 4 2 5 2 4" xfId="1922" xr:uid="{16FE2F5D-5D1B-4434-828A-7368836EA0C3}"/>
    <cellStyle name="Обычный 4 4 2 5 3" xfId="1923" xr:uid="{B55BD83E-F6BE-4C5A-81DE-BA41C30C1AC9}"/>
    <cellStyle name="Обычный 4 4 2 5 4" xfId="1924" xr:uid="{528D164B-48FA-4062-BEF1-E4194A87EB55}"/>
    <cellStyle name="Обычный 4 4 2 5 5" xfId="1925" xr:uid="{01B6E8D7-62DF-4998-AB2F-941B5CC772A0}"/>
    <cellStyle name="Обычный 4 4 2 6" xfId="1926" xr:uid="{CDFF7DBD-812E-4018-B342-5D92A4A3A8EE}"/>
    <cellStyle name="Обычный 4 4 2 6 2" xfId="1927" xr:uid="{D4B7BB8B-ABDE-4E35-BE9D-31375B3F8D02}"/>
    <cellStyle name="Обычный 4 4 2 6 3" xfId="1928" xr:uid="{413D158A-949C-4DCE-92D7-5993E5399C72}"/>
    <cellStyle name="Обычный 4 4 2 6 4" xfId="1929" xr:uid="{CCA7D5B4-917B-4555-8A83-F151F0E2981D}"/>
    <cellStyle name="Обычный 4 4 2 7" xfId="1930" xr:uid="{B130107A-57DA-4A42-8D64-88D612248ABB}"/>
    <cellStyle name="Обычный 4 4 2 8" xfId="1931" xr:uid="{8A2BA00E-1B26-4984-93E1-D2758B15EA13}"/>
    <cellStyle name="Обычный 4 4 2 9" xfId="1932" xr:uid="{D7E270DD-5A55-46FB-9AD2-2B86A921E7E7}"/>
    <cellStyle name="Обычный 4 4 3" xfId="1933" xr:uid="{7E6D424C-F5E2-44E9-90E0-C31B901B69B8}"/>
    <cellStyle name="Обычный 4 4 3 2" xfId="1934" xr:uid="{D9D0C809-09A5-4B35-8028-0835EE008373}"/>
    <cellStyle name="Обычный 4 4 3 2 2" xfId="1935" xr:uid="{44D47F2D-82AC-4B15-8A27-9B55EA10A10F}"/>
    <cellStyle name="Обычный 4 4 3 2 2 2" xfId="1936" xr:uid="{DA3246F6-5803-4F31-934E-917D94D2CEC4}"/>
    <cellStyle name="Обычный 4 4 3 2 2 3" xfId="1937" xr:uid="{90AF663C-EF68-45CC-8940-BD4FFB6A6499}"/>
    <cellStyle name="Обычный 4 4 3 2 2 4" xfId="1938" xr:uid="{C36BB444-9429-4EB8-A7A9-04A08688553F}"/>
    <cellStyle name="Обычный 4 4 3 2 3" xfId="1939" xr:uid="{5C7AFEEE-F0D5-4F04-971B-F783AE7E8A3B}"/>
    <cellStyle name="Обычный 4 4 3 2 4" xfId="1940" xr:uid="{09E3E963-34CF-4267-ACD6-072B4DF38FC1}"/>
    <cellStyle name="Обычный 4 4 3 2 5" xfId="1941" xr:uid="{64399BB2-5F6E-4294-A5B2-F1E7549EAADB}"/>
    <cellStyle name="Обычный 4 4 3 3" xfId="1942" xr:uid="{903419C0-2BE9-4D00-8E8F-CF53ACBAA9C1}"/>
    <cellStyle name="Обычный 4 4 3 3 2" xfId="1943" xr:uid="{79BE9231-907D-4788-B4E1-C30C60ED537D}"/>
    <cellStyle name="Обычный 4 4 3 3 2 2" xfId="1944" xr:uid="{69C8A835-F14D-4FB6-AE73-3C0C92D17A7E}"/>
    <cellStyle name="Обычный 4 4 3 3 2 3" xfId="1945" xr:uid="{61225B2F-AC22-4208-B3CC-F2CCA20DDD1E}"/>
    <cellStyle name="Обычный 4 4 3 3 2 4" xfId="1946" xr:uid="{9B3ED680-75C1-45D8-BB29-8DE5BB36537D}"/>
    <cellStyle name="Обычный 4 4 3 3 3" xfId="1947" xr:uid="{AFFEB0E2-4D5D-438C-AB03-E7AAEC2DC2A3}"/>
    <cellStyle name="Обычный 4 4 3 3 4" xfId="1948" xr:uid="{AC4859F9-BE17-4297-9347-FA54727ACA8C}"/>
    <cellStyle name="Обычный 4 4 3 3 5" xfId="1949" xr:uid="{B014267B-F209-4970-A158-DD7F4D95FEEE}"/>
    <cellStyle name="Обычный 4 4 3 4" xfId="1950" xr:uid="{A0468A2C-1EED-4C0F-93F6-1B419424F910}"/>
    <cellStyle name="Обычный 4 4 3 4 2" xfId="1951" xr:uid="{2266972B-3592-4924-812C-6A7D28BD4032}"/>
    <cellStyle name="Обычный 4 4 3 4 3" xfId="1952" xr:uid="{7BC8F05D-0EA9-4928-A028-118D213E148F}"/>
    <cellStyle name="Обычный 4 4 3 4 4" xfId="1953" xr:uid="{35F0650F-0893-4EB6-8BAE-C2B5D520DF38}"/>
    <cellStyle name="Обычный 4 4 3 5" xfId="1954" xr:uid="{7BE03A46-A3CA-4509-BF49-34E88644D237}"/>
    <cellStyle name="Обычный 4 4 3 6" xfId="1955" xr:uid="{2E5799F1-BC2B-44F3-9CE3-38B5924BA28E}"/>
    <cellStyle name="Обычный 4 4 3 7" xfId="1956" xr:uid="{84DA0DBA-E2FC-479B-98FE-59667D3881EF}"/>
    <cellStyle name="Обычный 4 4 3 8" xfId="1957" xr:uid="{F6A6F09C-05BF-4D85-9999-335BADE3DD1E}"/>
    <cellStyle name="Обычный 4 4 4" xfId="1958" xr:uid="{5036FE51-4A93-4248-994C-9CF732438132}"/>
    <cellStyle name="Обычный 4 4 4 2" xfId="1959" xr:uid="{52799C01-5737-4D2F-9877-E898EDD31617}"/>
    <cellStyle name="Обычный 4 4 4 2 2" xfId="1960" xr:uid="{93A18518-B7C5-491A-AD27-5FE36D6E79D0}"/>
    <cellStyle name="Обычный 4 4 4 2 2 2" xfId="1961" xr:uid="{9C1B0C5C-8AA6-4C37-99BC-BC916C4ED863}"/>
    <cellStyle name="Обычный 4 4 4 2 2 3" xfId="1962" xr:uid="{DD8809B2-A0E0-492A-BA2A-B118643AB865}"/>
    <cellStyle name="Обычный 4 4 4 2 2 4" xfId="1963" xr:uid="{4AC3728C-6AC0-4533-B04D-0A0325DF93AE}"/>
    <cellStyle name="Обычный 4 4 4 2 3" xfId="1964" xr:uid="{670A548A-4A6A-429E-8198-E38E6A4A3E7F}"/>
    <cellStyle name="Обычный 4 4 4 2 4" xfId="1965" xr:uid="{FCC520B5-1773-466B-BAAF-DAFA5F99F317}"/>
    <cellStyle name="Обычный 4 4 4 2 5" xfId="1966" xr:uid="{F531095D-48D4-48A5-81ED-5CEF50E799A1}"/>
    <cellStyle name="Обычный 4 4 4 3" xfId="1967" xr:uid="{8ED6CEDB-25EF-4996-BF61-E284AA70BB8F}"/>
    <cellStyle name="Обычный 4 4 4 3 2" xfId="1968" xr:uid="{873C4321-651C-42BD-8956-B7EBEE983382}"/>
    <cellStyle name="Обычный 4 4 4 3 3" xfId="1969" xr:uid="{FC972F5A-76E3-47DE-9F5E-D6CCF77D2C2F}"/>
    <cellStyle name="Обычный 4 4 4 3 4" xfId="1970" xr:uid="{2E305F14-2333-4309-A937-4A0A860EB869}"/>
    <cellStyle name="Обычный 4 4 4 4" xfId="1971" xr:uid="{2DB7AA13-C7F1-44BD-B3AE-4E89102FCB87}"/>
    <cellStyle name="Обычный 4 4 4 5" xfId="1972" xr:uid="{F66F3C33-9155-40D0-887E-116F0984E4FD}"/>
    <cellStyle name="Обычный 4 4 4 6" xfId="1973" xr:uid="{C0DBB05C-6E45-48CD-873A-FEF82AFE0A6A}"/>
    <cellStyle name="Обычный 4 4 5" xfId="1974" xr:uid="{4488421B-7BE2-48DD-A9C3-711107B55D76}"/>
    <cellStyle name="Обычный 4 4 5 2" xfId="1975" xr:uid="{DE6E2DE8-9143-403D-B5A4-E74CFE5BC2C9}"/>
    <cellStyle name="Обычный 4 4 5 2 2" xfId="1976" xr:uid="{6E9FF2E4-EF4A-4F72-BDB4-4F138A164EA4}"/>
    <cellStyle name="Обычный 4 4 5 2 3" xfId="1977" xr:uid="{FD188681-8C80-4E79-A3FE-78358DA82DB9}"/>
    <cellStyle name="Обычный 4 4 5 2 4" xfId="1978" xr:uid="{022CDB0F-11B7-43F0-B5DF-EDC63B8DCE0C}"/>
    <cellStyle name="Обычный 4 4 5 3" xfId="1979" xr:uid="{9841CFC7-05A2-42FE-B6FB-5B7BEA3DEE26}"/>
    <cellStyle name="Обычный 4 4 5 4" xfId="1980" xr:uid="{0710CE89-7034-4176-8FB9-8A727BFC3C95}"/>
    <cellStyle name="Обычный 4 4 5 5" xfId="1981" xr:uid="{AB461CB8-B0C8-4E26-9A47-9A3920484065}"/>
    <cellStyle name="Обычный 4 4 6" xfId="1982" xr:uid="{77FC8D4B-A568-4728-A43D-B9763B82B782}"/>
    <cellStyle name="Обычный 4 4 6 2" xfId="1983" xr:uid="{2481F7F5-056F-4D6A-9A7D-E05466FCD73A}"/>
    <cellStyle name="Обычный 4 4 6 2 2" xfId="1984" xr:uid="{63704DB8-7E7F-4F60-B4DA-D325996B01D6}"/>
    <cellStyle name="Обычный 4 4 6 2 3" xfId="1985" xr:uid="{48CEBF68-20A9-4D61-BC7C-4004C8BD12A9}"/>
    <cellStyle name="Обычный 4 4 6 2 4" xfId="1986" xr:uid="{4B1B65F6-DDA9-4F66-A685-E6868755C0D7}"/>
    <cellStyle name="Обычный 4 4 6 3" xfId="1987" xr:uid="{D102E4C0-93DD-4484-92F9-37C4E9D0EFA7}"/>
    <cellStyle name="Обычный 4 4 6 4" xfId="1988" xr:uid="{167A98F5-0743-4B66-948C-348D80B70842}"/>
    <cellStyle name="Обычный 4 4 6 5" xfId="1989" xr:uid="{1CA0A382-F5FF-4D02-A2A9-3D3DB2A24090}"/>
    <cellStyle name="Обычный 4 4 7" xfId="1990" xr:uid="{59425D15-A417-46D1-A12F-98B8B1104DC6}"/>
    <cellStyle name="Обычный 4 4 7 2" xfId="1991" xr:uid="{FFEF1410-AF31-4A60-A90E-F4CF615ACB9D}"/>
    <cellStyle name="Обычный 4 4 7 3" xfId="1992" xr:uid="{143DAF65-FD81-4BC9-9750-D9B8FAF3A909}"/>
    <cellStyle name="Обычный 4 4 7 4" xfId="1993" xr:uid="{2653AFE0-5889-4D26-80B2-194C9270F674}"/>
    <cellStyle name="Обычный 4 4 8" xfId="1994" xr:uid="{18DE448A-11FE-47D0-9B17-C4ED908E93D5}"/>
    <cellStyle name="Обычный 4 4 9" xfId="1995" xr:uid="{2E9B8D2D-DB6D-4186-A0DD-695137234C5C}"/>
    <cellStyle name="Обычный 4 5" xfId="1996" xr:uid="{2DF1B28E-6A20-423F-BFB6-5A813AD765FC}"/>
    <cellStyle name="Обычный 4 5 10" xfId="1997" xr:uid="{41BE2E4C-E39C-46F9-9CE0-D41E1D459291}"/>
    <cellStyle name="Обычный 4 5 11" xfId="1998" xr:uid="{995FF06A-B473-4423-BFA4-651783734142}"/>
    <cellStyle name="Обычный 4 5 2" xfId="1999" xr:uid="{A3E7B0A9-EED0-4CC2-870E-9B4822CE7836}"/>
    <cellStyle name="Обычный 4 5 2 10" xfId="2000" xr:uid="{5CB09A7E-8899-41E3-8452-7FF1F7B522B0}"/>
    <cellStyle name="Обычный 4 5 2 2" xfId="2001" xr:uid="{8167C7D7-565B-49DB-81F9-CFEB767E164C}"/>
    <cellStyle name="Обычный 4 5 2 2 2" xfId="2002" xr:uid="{F1AE9FB3-1C70-4BC2-A457-5E40EB509058}"/>
    <cellStyle name="Обычный 4 5 2 2 2 2" xfId="2003" xr:uid="{3A60D296-6172-48EB-AD73-D09A1D1971FE}"/>
    <cellStyle name="Обычный 4 5 2 2 2 2 2" xfId="2004" xr:uid="{310E308A-2EB3-4F85-ACDC-125605B49547}"/>
    <cellStyle name="Обычный 4 5 2 2 2 2 3" xfId="2005" xr:uid="{2167D68E-E319-4905-AE41-AE2D757A1995}"/>
    <cellStyle name="Обычный 4 5 2 2 2 2 4" xfId="2006" xr:uid="{1EDF8957-E63E-4A31-A090-E36260C054B4}"/>
    <cellStyle name="Обычный 4 5 2 2 2 3" xfId="2007" xr:uid="{5598F349-CA59-4A56-8FDB-24903CC0FDE7}"/>
    <cellStyle name="Обычный 4 5 2 2 2 4" xfId="2008" xr:uid="{79D96D38-95D7-4B62-B45D-063E80F23194}"/>
    <cellStyle name="Обычный 4 5 2 2 2 5" xfId="2009" xr:uid="{53AD03D4-6EA2-4B47-89AC-1F7175AFA56A}"/>
    <cellStyle name="Обычный 4 5 2 2 3" xfId="2010" xr:uid="{C9545D1C-F906-4081-81D3-67C3A23453A5}"/>
    <cellStyle name="Обычный 4 5 2 2 3 2" xfId="2011" xr:uid="{F09442DC-EE0C-4C5E-ADB8-691FBC44782C}"/>
    <cellStyle name="Обычный 4 5 2 2 3 2 2" xfId="2012" xr:uid="{AD730D4E-74D2-459C-937A-A1852BB09FF1}"/>
    <cellStyle name="Обычный 4 5 2 2 3 2 3" xfId="2013" xr:uid="{4A41FE0A-0132-4A9A-92D6-A8F794F5BD40}"/>
    <cellStyle name="Обычный 4 5 2 2 3 2 4" xfId="2014" xr:uid="{25A784A1-1B2E-4A74-A5B3-FD079139E872}"/>
    <cellStyle name="Обычный 4 5 2 2 3 3" xfId="2015" xr:uid="{EDE1F005-90B7-47D8-99FF-95A4F5690CAC}"/>
    <cellStyle name="Обычный 4 5 2 2 3 4" xfId="2016" xr:uid="{198B5907-1607-4717-94FB-DD76BBD94DE4}"/>
    <cellStyle name="Обычный 4 5 2 2 3 5" xfId="2017" xr:uid="{2CC004D6-4587-4067-9788-9296F3E7F1E6}"/>
    <cellStyle name="Обычный 4 5 2 2 4" xfId="2018" xr:uid="{BD1DF203-706C-4567-9A4C-D4702BDA2655}"/>
    <cellStyle name="Обычный 4 5 2 2 4 2" xfId="2019" xr:uid="{E3414E0B-4FE2-4B8F-90E1-0CACB3B5B836}"/>
    <cellStyle name="Обычный 4 5 2 2 4 3" xfId="2020" xr:uid="{8101D439-1B4D-49D5-89A1-7C0189514DDA}"/>
    <cellStyle name="Обычный 4 5 2 2 4 4" xfId="2021" xr:uid="{F69F2D71-9923-4EE1-BA3F-E0F389048D69}"/>
    <cellStyle name="Обычный 4 5 2 2 5" xfId="2022" xr:uid="{0D8385A0-D17E-4D8C-AE15-00F2A0EBCCEF}"/>
    <cellStyle name="Обычный 4 5 2 2 6" xfId="2023" xr:uid="{537A23E5-CC04-43BA-B337-0B5DBB8F9052}"/>
    <cellStyle name="Обычный 4 5 2 2 7" xfId="2024" xr:uid="{7C0C6F24-F80A-4AE8-BA9B-EF2C0D8671AF}"/>
    <cellStyle name="Обычный 4 5 2 2 8" xfId="2025" xr:uid="{E360EE32-A2DF-4297-879A-20353387A33C}"/>
    <cellStyle name="Обычный 4 5 2 3" xfId="2026" xr:uid="{F587AA9B-ED8E-41E7-8958-357C03B5A66B}"/>
    <cellStyle name="Обычный 4 5 2 3 2" xfId="2027" xr:uid="{7FA451B0-2212-4DD6-8C24-113F9C7B5156}"/>
    <cellStyle name="Обычный 4 5 2 3 2 2" xfId="2028" xr:uid="{DE99D977-4F07-42C0-9B1D-71C20E584BEF}"/>
    <cellStyle name="Обычный 4 5 2 3 2 2 2" xfId="2029" xr:uid="{6F42FF20-4963-407F-96ED-E4AE13DE8E11}"/>
    <cellStyle name="Обычный 4 5 2 3 2 2 3" xfId="2030" xr:uid="{6B942D45-AC9A-49FB-B0B6-2E874529243E}"/>
    <cellStyle name="Обычный 4 5 2 3 2 2 4" xfId="2031" xr:uid="{2FC9C8BD-3344-42BD-A6EA-363F81653DB5}"/>
    <cellStyle name="Обычный 4 5 2 3 2 3" xfId="2032" xr:uid="{18560C7A-4995-4254-A507-6890B8908323}"/>
    <cellStyle name="Обычный 4 5 2 3 2 4" xfId="2033" xr:uid="{CABF1A7F-CF6D-4DFE-8A55-70B2A5F9464A}"/>
    <cellStyle name="Обычный 4 5 2 3 2 5" xfId="2034" xr:uid="{97A3A6DC-83E0-43F0-9AF0-D658E0B7EEA0}"/>
    <cellStyle name="Обычный 4 5 2 3 3" xfId="2035" xr:uid="{7494B085-BFC5-4F1A-A28B-355B153375AA}"/>
    <cellStyle name="Обычный 4 5 2 3 3 2" xfId="2036" xr:uid="{9048F7B9-68BA-40C0-801F-5ACB07B209E1}"/>
    <cellStyle name="Обычный 4 5 2 3 3 3" xfId="2037" xr:uid="{ADADF135-4D24-43F8-A0AA-0E013DC6F7A0}"/>
    <cellStyle name="Обычный 4 5 2 3 3 4" xfId="2038" xr:uid="{348B9836-72D5-4236-B372-239654925227}"/>
    <cellStyle name="Обычный 4 5 2 3 4" xfId="2039" xr:uid="{ED62C5C0-B5E6-4257-9E3B-D9E782B6713B}"/>
    <cellStyle name="Обычный 4 5 2 3 5" xfId="2040" xr:uid="{E0C34AE9-7635-4148-A9A7-E9FC10CBDFFD}"/>
    <cellStyle name="Обычный 4 5 2 3 6" xfId="2041" xr:uid="{62BA1AB8-865B-4376-9B45-22AEE660CCAF}"/>
    <cellStyle name="Обычный 4 5 2 4" xfId="2042" xr:uid="{122E8514-620C-4218-91D6-8F428C356F34}"/>
    <cellStyle name="Обычный 4 5 2 4 2" xfId="2043" xr:uid="{6AB2527C-3C25-4A59-A9BD-4B7179E8EF46}"/>
    <cellStyle name="Обычный 4 5 2 4 2 2" xfId="2044" xr:uid="{EB63F8C4-8A6C-4F9B-80A3-28CB1C83DF2C}"/>
    <cellStyle name="Обычный 4 5 2 4 2 3" xfId="2045" xr:uid="{597116C3-770D-4572-8EC7-53CD8512EE09}"/>
    <cellStyle name="Обычный 4 5 2 4 2 4" xfId="2046" xr:uid="{6B1ACB26-6EDF-4F84-A5DA-084A1E65D8FC}"/>
    <cellStyle name="Обычный 4 5 2 4 3" xfId="2047" xr:uid="{E0481E06-DEB4-4047-9653-AC30430AFAB0}"/>
    <cellStyle name="Обычный 4 5 2 4 4" xfId="2048" xr:uid="{027D7C79-06A0-4E9F-A101-54781440F639}"/>
    <cellStyle name="Обычный 4 5 2 4 5" xfId="2049" xr:uid="{73ACE498-8A8F-448E-834E-F1A9048D280E}"/>
    <cellStyle name="Обычный 4 5 2 5" xfId="2050" xr:uid="{6EF2411E-F192-4BE8-B636-9F95A663EA8F}"/>
    <cellStyle name="Обычный 4 5 2 5 2" xfId="2051" xr:uid="{7E6A179D-918E-4F17-91A7-3D1F4145D0C3}"/>
    <cellStyle name="Обычный 4 5 2 5 2 2" xfId="2052" xr:uid="{5554D2A6-9706-4568-BE4B-11280DB1AF6D}"/>
    <cellStyle name="Обычный 4 5 2 5 2 3" xfId="2053" xr:uid="{6D201E07-428D-4C42-B2E5-9F0F5F21EBFB}"/>
    <cellStyle name="Обычный 4 5 2 5 2 4" xfId="2054" xr:uid="{B5CA2469-76C7-4024-B6EB-13053215ABB2}"/>
    <cellStyle name="Обычный 4 5 2 5 3" xfId="2055" xr:uid="{48BA6FF0-C4D9-4404-9F8A-5846003AB176}"/>
    <cellStyle name="Обычный 4 5 2 5 4" xfId="2056" xr:uid="{3BA9D43F-52FE-4AA2-BBE0-6B8FF3EBEDD2}"/>
    <cellStyle name="Обычный 4 5 2 5 5" xfId="2057" xr:uid="{995577F7-78F5-424D-8E67-79BCD6FEE446}"/>
    <cellStyle name="Обычный 4 5 2 6" xfId="2058" xr:uid="{C8289652-43A8-472D-AFA5-E0819FD4FF8F}"/>
    <cellStyle name="Обычный 4 5 2 6 2" xfId="2059" xr:uid="{6C5107CE-7685-4CEF-8777-1E42A1EABE66}"/>
    <cellStyle name="Обычный 4 5 2 6 3" xfId="2060" xr:uid="{F5F51F04-205F-4203-BDB7-A8B10E88BF5F}"/>
    <cellStyle name="Обычный 4 5 2 6 4" xfId="2061" xr:uid="{DB2BCE74-68BB-4CB7-9A28-335FF0675AFA}"/>
    <cellStyle name="Обычный 4 5 2 7" xfId="2062" xr:uid="{428C726B-190D-4C89-909D-6809196EC1A9}"/>
    <cellStyle name="Обычный 4 5 2 8" xfId="2063" xr:uid="{9FDDDF58-39CD-491E-805E-D72E6111CE3B}"/>
    <cellStyle name="Обычный 4 5 2 9" xfId="2064" xr:uid="{834F7CAF-4C03-414B-A7E4-B6FB7C19738A}"/>
    <cellStyle name="Обычный 4 5 3" xfId="2065" xr:uid="{71D52B3E-403C-44D0-BD56-FF4AA55611A3}"/>
    <cellStyle name="Обычный 4 5 3 2" xfId="2066" xr:uid="{D2FF8785-A491-4ACB-828C-D0A3C98ACDA7}"/>
    <cellStyle name="Обычный 4 5 3 2 2" xfId="2067" xr:uid="{85F9A341-1502-4D2D-BC7C-D6384B38D376}"/>
    <cellStyle name="Обычный 4 5 3 2 2 2" xfId="2068" xr:uid="{B7B8B325-5929-4092-B06D-848645EF0A11}"/>
    <cellStyle name="Обычный 4 5 3 2 2 3" xfId="2069" xr:uid="{BE8C0142-AA5B-4ABE-802C-D260A896057E}"/>
    <cellStyle name="Обычный 4 5 3 2 2 4" xfId="2070" xr:uid="{B52FCE12-19F1-428D-AE0C-7E46CF18E7F1}"/>
    <cellStyle name="Обычный 4 5 3 2 3" xfId="2071" xr:uid="{23FBF5CD-5648-497F-99D9-9B1287F3BBE3}"/>
    <cellStyle name="Обычный 4 5 3 2 4" xfId="2072" xr:uid="{26A2791F-AE6C-4E6C-B28F-24405E233B56}"/>
    <cellStyle name="Обычный 4 5 3 2 5" xfId="2073" xr:uid="{089522B4-7829-4BC0-A9A6-0B47197E0E85}"/>
    <cellStyle name="Обычный 4 5 3 3" xfId="2074" xr:uid="{BEC7E478-4C07-4FEA-B110-38677127E8FC}"/>
    <cellStyle name="Обычный 4 5 3 3 2" xfId="2075" xr:uid="{FAE78195-3476-42E5-BDBD-69F39E0F41CF}"/>
    <cellStyle name="Обычный 4 5 3 3 2 2" xfId="2076" xr:uid="{69C4A82D-4A0D-42D5-A914-972A7DCE5C77}"/>
    <cellStyle name="Обычный 4 5 3 3 2 3" xfId="2077" xr:uid="{E2CE9DC2-5600-414C-AD69-1590CD0CFF7F}"/>
    <cellStyle name="Обычный 4 5 3 3 2 4" xfId="2078" xr:uid="{F28906B1-F353-4272-B00A-CA40402AE8D6}"/>
    <cellStyle name="Обычный 4 5 3 3 3" xfId="2079" xr:uid="{312966E9-1ED4-4AC5-88F2-E539D7DFB738}"/>
    <cellStyle name="Обычный 4 5 3 3 4" xfId="2080" xr:uid="{A473F7CF-9042-472E-B245-2FB850CE1E54}"/>
    <cellStyle name="Обычный 4 5 3 3 5" xfId="2081" xr:uid="{64D0F647-5B32-4DD1-8123-324A896D4459}"/>
    <cellStyle name="Обычный 4 5 3 4" xfId="2082" xr:uid="{EC818114-0985-40DA-BBB3-2BFA38BAD056}"/>
    <cellStyle name="Обычный 4 5 3 4 2" xfId="2083" xr:uid="{BB4BE04A-95B0-45BA-A5A9-275CA8ADD633}"/>
    <cellStyle name="Обычный 4 5 3 4 3" xfId="2084" xr:uid="{93435D65-3BC4-48EF-8B61-5821395C210A}"/>
    <cellStyle name="Обычный 4 5 3 4 4" xfId="2085" xr:uid="{0442B3DB-C276-481A-927B-455CBE05151C}"/>
    <cellStyle name="Обычный 4 5 3 5" xfId="2086" xr:uid="{6F1AFA2D-3D67-4EEB-A825-9128F66FA04D}"/>
    <cellStyle name="Обычный 4 5 3 6" xfId="2087" xr:uid="{EC3529D1-DC15-4BBA-B2DA-AC1959F5CE7F}"/>
    <cellStyle name="Обычный 4 5 3 7" xfId="2088" xr:uid="{C2ECBDBF-6AC5-40EA-A9F8-301128D28514}"/>
    <cellStyle name="Обычный 4 5 3 8" xfId="2089" xr:uid="{63931398-FFE8-408A-8423-33B8F83A0BFD}"/>
    <cellStyle name="Обычный 4 5 4" xfId="2090" xr:uid="{6D94B586-5FF6-45E0-81B5-429C83895F8D}"/>
    <cellStyle name="Обычный 4 5 4 2" xfId="2091" xr:uid="{7DEFC916-DC5A-469E-B3E7-CE424C6396F6}"/>
    <cellStyle name="Обычный 4 5 4 2 2" xfId="2092" xr:uid="{B9565AEA-3BE7-41AE-8ECE-3D38C862F013}"/>
    <cellStyle name="Обычный 4 5 4 2 2 2" xfId="2093" xr:uid="{938A7688-279D-457F-A760-0F5B668A37A9}"/>
    <cellStyle name="Обычный 4 5 4 2 2 3" xfId="2094" xr:uid="{CB59B9EC-BCEB-4975-A86B-84FB65128C93}"/>
    <cellStyle name="Обычный 4 5 4 2 2 4" xfId="2095" xr:uid="{C76B70FD-00CF-4938-B24F-1BE4026026A3}"/>
    <cellStyle name="Обычный 4 5 4 2 3" xfId="2096" xr:uid="{1F70AF8F-D2D8-423F-BB22-BD43E7104462}"/>
    <cellStyle name="Обычный 4 5 4 2 4" xfId="2097" xr:uid="{0AA05015-25DC-40E0-B218-2B90FA62D34F}"/>
    <cellStyle name="Обычный 4 5 4 2 5" xfId="2098" xr:uid="{34B38E2C-DECF-4566-9389-9B53E8F81653}"/>
    <cellStyle name="Обычный 4 5 4 3" xfId="2099" xr:uid="{87213E68-A24D-469A-92A1-7C457C91F088}"/>
    <cellStyle name="Обычный 4 5 4 3 2" xfId="2100" xr:uid="{2FFC70A9-F149-4606-973B-7011C679CFA0}"/>
    <cellStyle name="Обычный 4 5 4 3 3" xfId="2101" xr:uid="{80A46F87-55D7-4A89-BA41-BDB8BCAA7AC3}"/>
    <cellStyle name="Обычный 4 5 4 3 4" xfId="2102" xr:uid="{57CAC2AE-28C3-4100-B704-F16964449188}"/>
    <cellStyle name="Обычный 4 5 4 4" xfId="2103" xr:uid="{0EEAC195-B2B8-4441-9317-4311926A92EF}"/>
    <cellStyle name="Обычный 4 5 4 5" xfId="2104" xr:uid="{18F9F814-60A6-42AC-AEC6-87A108A3900F}"/>
    <cellStyle name="Обычный 4 5 4 6" xfId="2105" xr:uid="{CE9C04B1-A945-4FAA-A53E-987A5BB29CFE}"/>
    <cellStyle name="Обычный 4 5 5" xfId="2106" xr:uid="{FF78E6C3-BBA5-4C6F-8BDD-82BD50BE1C14}"/>
    <cellStyle name="Обычный 4 5 5 2" xfId="2107" xr:uid="{45A84709-3767-4B7D-B8DB-2710F9FD9DB3}"/>
    <cellStyle name="Обычный 4 5 5 2 2" xfId="2108" xr:uid="{E4193603-E9DA-4C66-B7D3-E9D80C6B4AFD}"/>
    <cellStyle name="Обычный 4 5 5 2 3" xfId="2109" xr:uid="{EAC3E3F5-DDCC-4CC8-8857-762784EC08F8}"/>
    <cellStyle name="Обычный 4 5 5 2 4" xfId="2110" xr:uid="{8A0D40A6-77E4-432A-9712-DC476DA2CE3A}"/>
    <cellStyle name="Обычный 4 5 5 3" xfId="2111" xr:uid="{4237B91C-F685-42D9-ABF3-A55890542C49}"/>
    <cellStyle name="Обычный 4 5 5 4" xfId="2112" xr:uid="{61AED011-B687-479C-8016-64B65EE16097}"/>
    <cellStyle name="Обычный 4 5 5 5" xfId="2113" xr:uid="{0F24EE16-86E7-475B-90E6-0449689B44DE}"/>
    <cellStyle name="Обычный 4 5 6" xfId="2114" xr:uid="{B56ECD23-3C4E-4621-9EB4-7CA7FD354E12}"/>
    <cellStyle name="Обычный 4 5 6 2" xfId="2115" xr:uid="{AA326BA0-465A-49C8-B986-EE382A549158}"/>
    <cellStyle name="Обычный 4 5 6 2 2" xfId="2116" xr:uid="{C09B63F2-79A9-40E5-80B3-E642385485F7}"/>
    <cellStyle name="Обычный 4 5 6 2 3" xfId="2117" xr:uid="{55091539-67D8-4F6C-A89A-BCD2749E1061}"/>
    <cellStyle name="Обычный 4 5 6 2 4" xfId="2118" xr:uid="{8122D84D-48E8-45E7-B7A7-E524ED439F91}"/>
    <cellStyle name="Обычный 4 5 6 3" xfId="2119" xr:uid="{2AC3629B-A33B-4EF5-BDD8-81F7C6176D24}"/>
    <cellStyle name="Обычный 4 5 6 4" xfId="2120" xr:uid="{445E5501-C28A-4210-972D-86BD54C118DB}"/>
    <cellStyle name="Обычный 4 5 6 5" xfId="2121" xr:uid="{4FEDB7B4-FADA-4351-975E-C666923313FD}"/>
    <cellStyle name="Обычный 4 5 7" xfId="2122" xr:uid="{6658472D-8D91-4207-BF4D-E82BCDB49989}"/>
    <cellStyle name="Обычный 4 5 7 2" xfId="2123" xr:uid="{2C1708BD-F78E-4584-9709-04023BC92750}"/>
    <cellStyle name="Обычный 4 5 7 3" xfId="2124" xr:uid="{B845FC14-D67B-42A6-91EE-BC730363A28E}"/>
    <cellStyle name="Обычный 4 5 7 4" xfId="2125" xr:uid="{EA6EE44A-FFA4-42AD-8852-EDCC4BE5EEF8}"/>
    <cellStyle name="Обычный 4 5 8" xfId="2126" xr:uid="{BB7AC3B9-AD79-4F61-AB4B-F4CAAC74A3BC}"/>
    <cellStyle name="Обычный 4 5 9" xfId="2127" xr:uid="{34AC16D4-D51E-458C-BDF6-C03DA45F96E5}"/>
    <cellStyle name="Обычный 4 6" xfId="2128" xr:uid="{2BB07EB3-6DC7-4C89-9797-493F8B30ED8B}"/>
    <cellStyle name="Обычный 4 6 10" xfId="2129" xr:uid="{B2A257D5-E949-45DF-AB98-A81D99424E0E}"/>
    <cellStyle name="Обычный 4 6 2" xfId="2130" xr:uid="{881F12F5-EE1C-4BDC-B8FA-30432E4D2BD1}"/>
    <cellStyle name="Обычный 4 6 2 2" xfId="2131" xr:uid="{70AA011E-1FFF-4FDB-97A3-A5C7B7B4F0A7}"/>
    <cellStyle name="Обычный 4 6 2 2 2" xfId="2132" xr:uid="{FAD0AB35-FFE2-4FD9-A545-A544BDDC8486}"/>
    <cellStyle name="Обычный 4 6 2 2 2 2" xfId="2133" xr:uid="{2F21A33E-D1E4-47B6-AE31-DD2F4541F3CE}"/>
    <cellStyle name="Обычный 4 6 2 2 2 3" xfId="2134" xr:uid="{E1F1BEE7-72C4-4CA9-BFA5-8DF1BE18B036}"/>
    <cellStyle name="Обычный 4 6 2 2 2 4" xfId="2135" xr:uid="{7CAF66E6-9052-40D6-B53C-1712A6C926F2}"/>
    <cellStyle name="Обычный 4 6 2 2 3" xfId="2136" xr:uid="{E315D54B-606E-423A-A765-217743C2E40D}"/>
    <cellStyle name="Обычный 4 6 2 2 4" xfId="2137" xr:uid="{56AA9095-CF88-49AA-84DE-05F23A9ED674}"/>
    <cellStyle name="Обычный 4 6 2 2 5" xfId="2138" xr:uid="{60331C86-5D78-47F5-A830-9D53EF67E4A3}"/>
    <cellStyle name="Обычный 4 6 2 3" xfId="2139" xr:uid="{3576F183-6104-4824-A2A3-FDC6BDAC9781}"/>
    <cellStyle name="Обычный 4 6 2 3 2" xfId="2140" xr:uid="{6A6CBB1A-DE41-459D-8A4F-22DF5D4E6E88}"/>
    <cellStyle name="Обычный 4 6 2 3 2 2" xfId="2141" xr:uid="{3FC3E1FF-A1C8-4AE1-8BC1-E6AEB8D980BA}"/>
    <cellStyle name="Обычный 4 6 2 3 2 3" xfId="2142" xr:uid="{5B29D39B-280E-40F4-A11F-00019C0D0A3B}"/>
    <cellStyle name="Обычный 4 6 2 3 2 4" xfId="2143" xr:uid="{A8B03200-C056-4515-A9ED-CD55F0E439BB}"/>
    <cellStyle name="Обычный 4 6 2 3 3" xfId="2144" xr:uid="{C99D1204-DAA1-4B1F-B0ED-1ACDEE7D278A}"/>
    <cellStyle name="Обычный 4 6 2 3 4" xfId="2145" xr:uid="{9F79D3F0-3BF5-4DB8-87AA-BA315F2E3CD9}"/>
    <cellStyle name="Обычный 4 6 2 3 5" xfId="2146" xr:uid="{30783570-5803-47A6-BF70-8EB68F4C47FE}"/>
    <cellStyle name="Обычный 4 6 2 4" xfId="2147" xr:uid="{8A4B32FE-ABF9-4321-AE63-81C9EB1CF9ED}"/>
    <cellStyle name="Обычный 4 6 2 4 2" xfId="2148" xr:uid="{36E6BE5A-FAA1-4850-9799-4D01FE4EB581}"/>
    <cellStyle name="Обычный 4 6 2 4 3" xfId="2149" xr:uid="{726A69DC-32A5-4036-8D91-E2C8FA29B5D8}"/>
    <cellStyle name="Обычный 4 6 2 4 4" xfId="2150" xr:uid="{FABA24C8-2B79-4C22-98E5-1B7D6B645BBE}"/>
    <cellStyle name="Обычный 4 6 2 5" xfId="2151" xr:uid="{B1114FD6-0852-4C4C-A811-DAB1E9659E93}"/>
    <cellStyle name="Обычный 4 6 2 6" xfId="2152" xr:uid="{C673119E-AE7D-461A-9209-452B42D50A8E}"/>
    <cellStyle name="Обычный 4 6 2 7" xfId="2153" xr:uid="{82C47619-0BBB-4696-9768-409454A41880}"/>
    <cellStyle name="Обычный 4 6 2 8" xfId="2154" xr:uid="{F17269DC-1F97-455A-9F74-A7A44A3873CF}"/>
    <cellStyle name="Обычный 4 6 3" xfId="2155" xr:uid="{89D8EFEF-BACE-4DA9-9C41-BA909113F276}"/>
    <cellStyle name="Обычный 4 6 3 2" xfId="2156" xr:uid="{F62028D1-54A0-4A23-946F-DD2DFC480F40}"/>
    <cellStyle name="Обычный 4 6 3 2 2" xfId="2157" xr:uid="{E1899726-29EB-484E-94BB-3E2AC92EC29D}"/>
    <cellStyle name="Обычный 4 6 3 2 2 2" xfId="2158" xr:uid="{541634E8-B8C0-4BA0-A9C4-60D35B181948}"/>
    <cellStyle name="Обычный 4 6 3 2 2 3" xfId="2159" xr:uid="{4A9B3E90-FB52-4621-A41F-5CCC83C8BFAB}"/>
    <cellStyle name="Обычный 4 6 3 2 2 4" xfId="2160" xr:uid="{9C9699F9-20A3-40E3-BC7E-6258FA751E88}"/>
    <cellStyle name="Обычный 4 6 3 2 3" xfId="2161" xr:uid="{4A1F6FA2-9AF6-4136-AF28-9039610F8728}"/>
    <cellStyle name="Обычный 4 6 3 2 4" xfId="2162" xr:uid="{33BA5059-001C-45D0-BFB9-DF3C8F7AEA72}"/>
    <cellStyle name="Обычный 4 6 3 2 5" xfId="2163" xr:uid="{5D12F6C0-99E7-45B9-857B-3FC8C81F64B8}"/>
    <cellStyle name="Обычный 4 6 3 3" xfId="2164" xr:uid="{4B3CC148-AB3E-4BEE-BC60-A05D2CCBE09A}"/>
    <cellStyle name="Обычный 4 6 3 3 2" xfId="2165" xr:uid="{18FE35D9-ED6A-4C0F-A446-0F6D47728C9D}"/>
    <cellStyle name="Обычный 4 6 3 3 3" xfId="2166" xr:uid="{3ED31083-629E-42B7-ABA1-DF8F8896C39C}"/>
    <cellStyle name="Обычный 4 6 3 3 4" xfId="2167" xr:uid="{5435BC86-7093-4BF0-A1E4-C0F74313A014}"/>
    <cellStyle name="Обычный 4 6 3 4" xfId="2168" xr:uid="{CCC2D392-6977-4712-99D3-BAAA84426214}"/>
    <cellStyle name="Обычный 4 6 3 5" xfId="2169" xr:uid="{F0BB07EB-9BF1-4FA5-9D85-FA304B771404}"/>
    <cellStyle name="Обычный 4 6 3 6" xfId="2170" xr:uid="{D6662775-BA50-4AF1-83CF-E0E8272D0726}"/>
    <cellStyle name="Обычный 4 6 4" xfId="2171" xr:uid="{35135B62-D974-4F0C-AB14-DF89B3C6FE43}"/>
    <cellStyle name="Обычный 4 6 4 2" xfId="2172" xr:uid="{F400F7CD-324A-4A63-B9C5-C322E9F5A46E}"/>
    <cellStyle name="Обычный 4 6 4 2 2" xfId="2173" xr:uid="{A816030E-2F76-4394-908D-232969FBCD7C}"/>
    <cellStyle name="Обычный 4 6 4 2 3" xfId="2174" xr:uid="{8372E1B0-71D4-4984-AA23-47BFFAF982ED}"/>
    <cellStyle name="Обычный 4 6 4 2 4" xfId="2175" xr:uid="{571F7951-B751-4BF4-9883-0CE68840E712}"/>
    <cellStyle name="Обычный 4 6 4 3" xfId="2176" xr:uid="{E896D829-C610-482D-BF2C-415926712BE6}"/>
    <cellStyle name="Обычный 4 6 4 4" xfId="2177" xr:uid="{DDDC53E6-E2AD-4FBB-9174-E77BBA282D07}"/>
    <cellStyle name="Обычный 4 6 4 5" xfId="2178" xr:uid="{A9C273EC-983F-4139-81C3-BB2DE879ABB1}"/>
    <cellStyle name="Обычный 4 6 5" xfId="2179" xr:uid="{3AF83296-5F0A-4CAD-951D-B2069D4B4548}"/>
    <cellStyle name="Обычный 4 6 5 2" xfId="2180" xr:uid="{2647DA3D-9F56-4534-ADDF-EFE207CEAADC}"/>
    <cellStyle name="Обычный 4 6 5 2 2" xfId="2181" xr:uid="{0F532EA8-02F6-417D-BE18-E48C2E822B58}"/>
    <cellStyle name="Обычный 4 6 5 2 3" xfId="2182" xr:uid="{27EDBD39-81B4-4428-9BF0-B2138DC5CF5F}"/>
    <cellStyle name="Обычный 4 6 5 2 4" xfId="2183" xr:uid="{D9DD5D46-790B-40A2-8DD4-ADE312E2A97A}"/>
    <cellStyle name="Обычный 4 6 5 3" xfId="2184" xr:uid="{A54B9645-80D4-4EE8-A01B-545571418A82}"/>
    <cellStyle name="Обычный 4 6 5 4" xfId="2185" xr:uid="{E8D90CC9-1681-4EDC-B9A1-B3E6338D495E}"/>
    <cellStyle name="Обычный 4 6 5 5" xfId="2186" xr:uid="{DA7045AA-528C-41A1-BD2D-6530C89AC68D}"/>
    <cellStyle name="Обычный 4 6 6" xfId="2187" xr:uid="{E0CF3CEA-FFB8-4955-B754-77A07CC4D939}"/>
    <cellStyle name="Обычный 4 6 6 2" xfId="2188" xr:uid="{F3BD93D6-F086-4F44-9798-2BB93349AB49}"/>
    <cellStyle name="Обычный 4 6 6 3" xfId="2189" xr:uid="{004AB5DB-AA05-4646-B461-EC5CC278A113}"/>
    <cellStyle name="Обычный 4 6 6 4" xfId="2190" xr:uid="{EAA75476-A8B9-4691-ACE9-C11760A7D502}"/>
    <cellStyle name="Обычный 4 6 7" xfId="2191" xr:uid="{BD13E6A3-2772-4469-A3D3-459A5B960075}"/>
    <cellStyle name="Обычный 4 6 8" xfId="2192" xr:uid="{ACE80BB0-8035-4FD0-9596-0BC14EE799C0}"/>
    <cellStyle name="Обычный 4 6 9" xfId="2193" xr:uid="{647CBCAF-F83A-44E1-8EC4-EA4C6EFD5EAF}"/>
    <cellStyle name="Обычный 4 7" xfId="2194" xr:uid="{E231D87E-41F7-47A6-AAD3-0F742A742A28}"/>
    <cellStyle name="Обычный 4 7 2" xfId="2195" xr:uid="{9F0D7D3A-325C-40F8-B594-6C028CF61409}"/>
    <cellStyle name="Обычный 4 7 2 2" xfId="2196" xr:uid="{496C1A16-5E19-4FAD-B4BA-D2FB4CBDF084}"/>
    <cellStyle name="Обычный 4 7 2 2 2" xfId="2197" xr:uid="{D3120B81-DCD4-4DB7-94FD-D4A2591F30E6}"/>
    <cellStyle name="Обычный 4 7 2 2 3" xfId="2198" xr:uid="{F9ED0A8B-C8BB-439C-89F0-6BE3F64CD13E}"/>
    <cellStyle name="Обычный 4 7 2 2 4" xfId="2199" xr:uid="{895596C4-A730-490A-A32B-C67374904EA0}"/>
    <cellStyle name="Обычный 4 7 2 3" xfId="2200" xr:uid="{E101EDC5-D57B-480B-881E-D60132A6886D}"/>
    <cellStyle name="Обычный 4 7 2 4" xfId="2201" xr:uid="{472F63E1-AD35-4C6E-941E-46F110C08714}"/>
    <cellStyle name="Обычный 4 7 2 5" xfId="2202" xr:uid="{44D2B47F-96CA-414C-B9C7-4B9F4A943864}"/>
    <cellStyle name="Обычный 4 7 3" xfId="2203" xr:uid="{9549EEFD-ABE3-4468-ADEF-B0004EDBA511}"/>
    <cellStyle name="Обычный 4 7 3 2" xfId="2204" xr:uid="{C4A8BDD9-A800-48C2-838E-013A2DCA0108}"/>
    <cellStyle name="Обычный 4 7 3 2 2" xfId="2205" xr:uid="{8423F1A1-DCCB-48F7-9662-ADDEB5817ED5}"/>
    <cellStyle name="Обычный 4 7 3 2 3" xfId="2206" xr:uid="{AA89B313-D761-41C1-937D-D2DF30C4D41B}"/>
    <cellStyle name="Обычный 4 7 3 2 4" xfId="2207" xr:uid="{19DE365B-D5B7-4974-AD13-6E78489DC228}"/>
    <cellStyle name="Обычный 4 7 3 3" xfId="2208" xr:uid="{D0153C56-31A0-4A98-AE07-E2A1C083634B}"/>
    <cellStyle name="Обычный 4 7 3 4" xfId="2209" xr:uid="{50C7EFC7-12AF-4D39-A459-A1EBBFD3E662}"/>
    <cellStyle name="Обычный 4 7 3 5" xfId="2210" xr:uid="{2F92849F-F345-4D13-924A-89E063164FCC}"/>
    <cellStyle name="Обычный 4 7 4" xfId="2211" xr:uid="{94FC1420-E2E5-4782-87CC-8FE4D8D3FBA8}"/>
    <cellStyle name="Обычный 4 7 4 2" xfId="2212" xr:uid="{3FCBD79D-BF09-4093-9E0E-C4E65635A421}"/>
    <cellStyle name="Обычный 4 7 4 3" xfId="2213" xr:uid="{97CFCA45-5774-4AB0-AB46-F924A4DBAB60}"/>
    <cellStyle name="Обычный 4 7 4 4" xfId="2214" xr:uid="{5D5DE261-B0C7-4AB1-8ED0-26ECD6924F52}"/>
    <cellStyle name="Обычный 4 7 5" xfId="2215" xr:uid="{4BA82074-52F9-4ECD-839F-5938EE721C69}"/>
    <cellStyle name="Обычный 4 7 6" xfId="2216" xr:uid="{F2D4F02E-658E-4BE5-9E7D-32CE5BA46F9F}"/>
    <cellStyle name="Обычный 4 7 7" xfId="2217" xr:uid="{A1755A73-91A4-403D-8664-59F7A7C73675}"/>
    <cellStyle name="Обычный 4 7 8" xfId="2218" xr:uid="{12E3AD24-4E89-4365-BB48-B7D7D397E8B0}"/>
    <cellStyle name="Обычный 4 8" xfId="2219" xr:uid="{FD79D11D-37BC-4CE6-955E-E77FC1D8C3DD}"/>
    <cellStyle name="Обычный 4 8 2" xfId="2220" xr:uid="{72CF1F85-0639-4C45-8872-A0ACE20A36F6}"/>
    <cellStyle name="Обычный 4 8 2 2" xfId="2221" xr:uid="{6922CB11-7493-4FC8-B1A0-46EC92306029}"/>
    <cellStyle name="Обычный 4 8 2 2 2" xfId="2222" xr:uid="{4440E83F-D100-4391-AC6A-96EAD8D6CB40}"/>
    <cellStyle name="Обычный 4 8 2 2 3" xfId="2223" xr:uid="{32327FE7-CB3D-45E8-8CE1-65911D5157A6}"/>
    <cellStyle name="Обычный 4 8 2 2 4" xfId="2224" xr:uid="{8AA22819-752C-4712-939B-8280BBD87714}"/>
    <cellStyle name="Обычный 4 8 2 3" xfId="2225" xr:uid="{DBDE3CCE-F2D7-4014-A42E-B5BBA84CC698}"/>
    <cellStyle name="Обычный 4 8 2 4" xfId="2226" xr:uid="{C253A38A-2A1F-4C59-A445-AE1D86BBFA7E}"/>
    <cellStyle name="Обычный 4 8 2 5" xfId="2227" xr:uid="{4C088904-A889-4D2F-8CF0-2D5F6878F04E}"/>
    <cellStyle name="Обычный 4 8 3" xfId="2228" xr:uid="{585847B9-5EBA-4BD4-8D72-5B4E373CA99A}"/>
    <cellStyle name="Обычный 4 8 3 2" xfId="2229" xr:uid="{90D40DAA-9725-4D62-9C06-87E1D575317B}"/>
    <cellStyle name="Обычный 4 8 3 2 2" xfId="2230" xr:uid="{1D55A40E-7532-440C-ABE5-A57B6DE0AD4D}"/>
    <cellStyle name="Обычный 4 8 3 2 3" xfId="2231" xr:uid="{467DA55D-95CD-42F9-9912-C3730F87DAAE}"/>
    <cellStyle name="Обычный 4 8 3 2 4" xfId="2232" xr:uid="{4048BE07-FC09-4CD9-BBB9-3A8691542ABA}"/>
    <cellStyle name="Обычный 4 8 3 3" xfId="2233" xr:uid="{CDBFD166-3BC7-4FE3-B17E-F61EB5DA1BC3}"/>
    <cellStyle name="Обычный 4 8 3 4" xfId="2234" xr:uid="{3696D309-F3FF-43BF-9C2F-546EE8789E27}"/>
    <cellStyle name="Обычный 4 8 3 5" xfId="2235" xr:uid="{6B6CA978-45D8-42C0-981A-87BDB8351424}"/>
    <cellStyle name="Обычный 4 8 4" xfId="2236" xr:uid="{58938BA4-7FB4-4F06-B985-E207F5D70956}"/>
    <cellStyle name="Обычный 4 8 4 2" xfId="2237" xr:uid="{B8D7507D-F42E-4035-B004-9A48E28B41FC}"/>
    <cellStyle name="Обычный 4 8 4 3" xfId="2238" xr:uid="{750B0592-0853-476C-AEDB-E1E2AAF406FE}"/>
    <cellStyle name="Обычный 4 8 4 4" xfId="2239" xr:uid="{2B3E5C48-C070-4DC3-9FBF-40564F01182B}"/>
    <cellStyle name="Обычный 4 8 5" xfId="2240" xr:uid="{4C7A5F70-3071-4D47-B867-1A226C72E5DA}"/>
    <cellStyle name="Обычный 4 8 6" xfId="2241" xr:uid="{D514C65D-A212-4010-8C77-C6E7142937F4}"/>
    <cellStyle name="Обычный 4 8 7" xfId="2242" xr:uid="{8C9C7C2B-A1AA-49D7-8CBD-8569F49F43E7}"/>
    <cellStyle name="Обычный 4 8 8" xfId="2243" xr:uid="{A96D4EAE-4654-4710-8AFF-8F320634F417}"/>
    <cellStyle name="Обычный 4 9" xfId="2244" xr:uid="{934BCA2A-8461-4F4C-83BF-B2D403CC9BDD}"/>
    <cellStyle name="Обычный 4 9 2" xfId="2245" xr:uid="{DAC7A224-CAB9-4DAC-BD8F-09AE8EFDA820}"/>
    <cellStyle name="Обычный 4 9 2 2" xfId="2246" xr:uid="{7CBE91D7-4996-4537-8A9D-E85D631EFC94}"/>
    <cellStyle name="Обычный 4 9 2 3" xfId="2247" xr:uid="{8F751DA6-1B9A-48E6-ADC1-D436D9847495}"/>
    <cellStyle name="Обычный 4 9 2 4" xfId="2248" xr:uid="{A25BC7C5-F8B2-4571-B821-DDB8CC78CE1E}"/>
    <cellStyle name="Обычный 4 9 3" xfId="2249" xr:uid="{579E5036-BB08-4876-8CEF-B2F72AF8343C}"/>
    <cellStyle name="Обычный 4 9 4" xfId="2250" xr:uid="{F9538A7C-923D-49B2-ACD2-0208964B45E4}"/>
    <cellStyle name="Обычный 4 9 5" xfId="2251" xr:uid="{A3DF7E1A-FB7A-4725-A7C3-295271809C1A}"/>
    <cellStyle name="Обычный 4_the rest_assortiment_row_new weights(2)" xfId="2252" xr:uid="{C2DCEDE6-AF1C-4464-9341-6A98D2424BA6}"/>
    <cellStyle name="Обычный 5" xfId="2253" xr:uid="{36F72A07-7464-4C78-805E-F39C314C91FA}"/>
    <cellStyle name="Обычный 5 10" xfId="2254" xr:uid="{B0290A71-36AA-474A-A5C7-1006650E42FA}"/>
    <cellStyle name="Обычный 5 11" xfId="2255" xr:uid="{282F9170-308F-440B-A800-F0024D1D057C}"/>
    <cellStyle name="Обычный 5 2" xfId="2256" xr:uid="{7E35858C-3893-4084-9332-EBF717885368}"/>
    <cellStyle name="Обычный 5 2 2" xfId="2257" xr:uid="{1163F3DA-33B4-46FB-8801-5ED024D8339E}"/>
    <cellStyle name="Обычный 5 2 2 2" xfId="2258" xr:uid="{E461439C-8FB5-4395-9FF3-EAD066866153}"/>
    <cellStyle name="Обычный 5 2 2 3" xfId="2259" xr:uid="{2710E569-FE10-4CA5-AE2F-F6490D844CB1}"/>
    <cellStyle name="Обычный 5 2 2 4" xfId="2260" xr:uid="{9AF2BF29-82D0-4EDB-817C-8E16747F913A}"/>
    <cellStyle name="Обычный 5 2 3" xfId="2261" xr:uid="{317776C7-4684-4DB8-AF32-DEB1296268E9}"/>
    <cellStyle name="Обычный 5 2 4" xfId="2262" xr:uid="{CAD74562-FB53-4CA8-9E7C-587D9C064FB6}"/>
    <cellStyle name="Обычный 5 2 5" xfId="2263" xr:uid="{2B03BCA3-6167-426E-B4AD-71A4CABBEC56}"/>
    <cellStyle name="Обычный 5 3" xfId="2264" xr:uid="{787CCC86-5A30-470D-8978-82D542F7D265}"/>
    <cellStyle name="Обычный 5 3 2" xfId="2265" xr:uid="{EBF4BC28-AFC5-4D25-B464-84013D2F1686}"/>
    <cellStyle name="Обычный 5 3 2 2" xfId="2266" xr:uid="{CFFEA364-BB2E-4E22-91DC-7143B260FEFE}"/>
    <cellStyle name="Обычный 5 3 2 3" xfId="2267" xr:uid="{87F8ECB8-414F-4693-8A79-C5F54E7DD18E}"/>
    <cellStyle name="Обычный 5 3 2 4" xfId="2268" xr:uid="{A7FAAEFB-D7E1-4213-9B64-8C3DEE8D47D0}"/>
    <cellStyle name="Обычный 5 3 3" xfId="2269" xr:uid="{C12B729C-2E96-4B6D-B16C-117DDCDA6F26}"/>
    <cellStyle name="Обычный 5 3 4" xfId="2270" xr:uid="{7FB6DC19-B10D-4478-8A29-5328EE8568CA}"/>
    <cellStyle name="Обычный 5 3 5" xfId="2271" xr:uid="{F6D7ED80-54F6-4122-A9E0-E363B0A625BA}"/>
    <cellStyle name="Обычный 5 4" xfId="2272" xr:uid="{98611437-90FF-4B40-A0E9-BB70D0542B3A}"/>
    <cellStyle name="Обычный 5 4 2" xfId="2273" xr:uid="{DA83D475-A751-4758-BE3E-BF667ADD7D25}"/>
    <cellStyle name="Обычный 5 4 2 2" xfId="2274" xr:uid="{EF1012E6-2EED-42E6-AAAA-2BBB99634098}"/>
    <cellStyle name="Обычный 5 4 2 3" xfId="2275" xr:uid="{8B12F91F-72B9-4B37-B03A-9C77151BE1F6}"/>
    <cellStyle name="Обычный 5 4 2 4" xfId="2276" xr:uid="{D92D32E0-9A12-40BA-84FB-F13A8AD1F8A9}"/>
    <cellStyle name="Обычный 5 4 3" xfId="2277" xr:uid="{947C0536-1605-4AB8-97E2-82278A95924C}"/>
    <cellStyle name="Обычный 5 4 4" xfId="2278" xr:uid="{E7643A7D-95D7-46BC-9AA7-051DC1427D26}"/>
    <cellStyle name="Обычный 5 4 5" xfId="2279" xr:uid="{3807BCC4-2999-45A3-BE06-AF01F5C36CC2}"/>
    <cellStyle name="Обычный 5 5" xfId="2280" xr:uid="{E4CE6D93-6963-4809-A85B-802ED92EC2C3}"/>
    <cellStyle name="Обычный 5 5 2" xfId="2281" xr:uid="{C28C1EC7-70E8-45D5-9368-DB011920DCBB}"/>
    <cellStyle name="Обычный 5 5 2 2" xfId="2282" xr:uid="{6F25005F-D070-48F9-86DD-60AC22EF7105}"/>
    <cellStyle name="Обычный 5 5 2 3" xfId="2283" xr:uid="{B33CDC7D-7244-4BF3-98CB-69B46095025E}"/>
    <cellStyle name="Обычный 5 5 3" xfId="2284" xr:uid="{D59362C5-9990-47ED-BB79-C417EF536882}"/>
    <cellStyle name="Обычный 5 5 4" xfId="2285" xr:uid="{CB1BEEEB-3BCD-487F-A789-BA0ECF53AF28}"/>
    <cellStyle name="Обычный 5 5 5" xfId="2286" xr:uid="{3447C76E-496C-4F87-B313-E19DB0263327}"/>
    <cellStyle name="Обычный 5 6" xfId="2287" xr:uid="{450371C3-4B2F-462E-A915-0B121A23482C}"/>
    <cellStyle name="Обычный 5 6 2" xfId="2288" xr:uid="{1DA4A39F-A9F8-4F4B-94CD-B434741CF284}"/>
    <cellStyle name="Обычный 5 6 3" xfId="2289" xr:uid="{B849BDAD-9AEA-4682-8CC6-8100160D5877}"/>
    <cellStyle name="Обычный 5 7" xfId="2290" xr:uid="{B57328C9-685A-4B11-BC2C-907C801C57EE}"/>
    <cellStyle name="Обычный 5 8" xfId="2291" xr:uid="{CD775764-3076-47F8-A395-2710E29826C3}"/>
    <cellStyle name="Обычный 5 9" xfId="2292" xr:uid="{44210D8F-277E-4B60-A1A0-CA1116AE0E26}"/>
    <cellStyle name="Обычный 6" xfId="7" xr:uid="{00000000-0005-0000-0000-000004000000}"/>
    <cellStyle name="Обычный 6 10" xfId="2294" xr:uid="{A39487E7-8139-48C6-865D-16EE3D9E1238}"/>
    <cellStyle name="Обычный 6 11" xfId="2295" xr:uid="{DB4EF4E4-1CE0-4A96-A9B6-51B64BE76E77}"/>
    <cellStyle name="Обычный 6 12" xfId="2296" xr:uid="{2625AB08-364D-4A31-8BE0-FDCD14A46A9F}"/>
    <cellStyle name="Обычный 6 13" xfId="2293" xr:uid="{64E225A8-1562-4D1B-995F-95E9A0B5B01F}"/>
    <cellStyle name="Обычный 6 2" xfId="2297" xr:uid="{060F0151-90CE-47D4-A932-01FDA74C9CF3}"/>
    <cellStyle name="Обычный 6 2 2" xfId="2298" xr:uid="{9D8FA7BD-A92F-472D-A873-A665D18C02E2}"/>
    <cellStyle name="Обычный 6 2 2 2" xfId="2299" xr:uid="{DC4A6ADC-4EC3-4EA0-BFE8-810111DF9B68}"/>
    <cellStyle name="Обычный 6 2 2 3" xfId="2300" xr:uid="{959B42CD-5C62-46E8-9903-FA8D9002341B}"/>
    <cellStyle name="Обычный 6 2 2 4" xfId="2301" xr:uid="{2F524E62-1B62-4D03-877D-D24E6B7B4401}"/>
    <cellStyle name="Обычный 6 2 3" xfId="2302" xr:uid="{01AF892D-8198-4D9B-B46A-F950B6258012}"/>
    <cellStyle name="Обычный 6 2 4" xfId="2303" xr:uid="{E69C22D4-1A04-4A47-BFFB-6CBCEE257F3A}"/>
    <cellStyle name="Обычный 6 2 5" xfId="2304" xr:uid="{8860CFDF-8CFB-4264-B81D-5E3633F0F761}"/>
    <cellStyle name="Обычный 6 2 6" xfId="2305" xr:uid="{2FBEFE44-BB69-447A-91CE-AD62DB6B7E4E}"/>
    <cellStyle name="Обычный 6 2 7" xfId="2306" xr:uid="{E6B87087-B0BE-450B-9405-62039315BA52}"/>
    <cellStyle name="Обычный 6 2 8" xfId="2307" xr:uid="{19D588FC-4B8D-4F34-BB8C-DA2F341449B6}"/>
    <cellStyle name="Обычный 6 3" xfId="2308" xr:uid="{1DF5C4A0-0DD4-4FF9-9BC2-71155D7BAF38}"/>
    <cellStyle name="Обычный 6 3 2" xfId="2309" xr:uid="{B9CB9ACE-9EC7-4586-80E2-1BB5AB13C649}"/>
    <cellStyle name="Обычный 6 3 2 2" xfId="2310" xr:uid="{973B3E86-D8DC-4C4F-B68E-DC78EEFD8E9A}"/>
    <cellStyle name="Обычный 6 3 2 3" xfId="2311" xr:uid="{6AAC6513-E63D-4CDC-94C2-86279E486709}"/>
    <cellStyle name="Обычный 6 3 2 4" xfId="2312" xr:uid="{52ACBE4C-350D-4190-9CA1-8806369F9063}"/>
    <cellStyle name="Обычный 6 3 3" xfId="2313" xr:uid="{C8C6FAE6-74B7-49BF-9717-DD2DAAAFC6BE}"/>
    <cellStyle name="Обычный 6 3 4" xfId="2314" xr:uid="{D61225F3-1A7E-47FE-8EED-2A01966CF4F3}"/>
    <cellStyle name="Обычный 6 3 5" xfId="2315" xr:uid="{625F8046-E89C-47B4-8459-DD6E93E5B744}"/>
    <cellStyle name="Обычный 6 4" xfId="2316" xr:uid="{D0A6E2B2-DB60-4E5E-8671-1E91D689962D}"/>
    <cellStyle name="Обычный 6 4 2" xfId="2317" xr:uid="{11756A21-37AC-43E9-9CE1-56B695D7448D}"/>
    <cellStyle name="Обычный 6 4 2 2" xfId="2318" xr:uid="{CF362BCC-6979-45AF-A2F9-AD856E44E576}"/>
    <cellStyle name="Обычный 6 4 2 3" xfId="2319" xr:uid="{73909E4F-F976-4AB4-B861-C13AD91C160B}"/>
    <cellStyle name="Обычный 6 4 3" xfId="2320" xr:uid="{589B0B63-4125-47FC-B638-727F3D8B665A}"/>
    <cellStyle name="Обычный 6 4 4" xfId="2321" xr:uid="{7C84DBAC-DF33-4FF8-96BD-67602A34A098}"/>
    <cellStyle name="Обычный 6 4 5" xfId="2322" xr:uid="{2B4356B2-9EF0-40CE-9BC9-1337394FD5F9}"/>
    <cellStyle name="Обычный 6 5" xfId="2323" xr:uid="{CD4BC44A-1F77-48BC-AFAD-3D2B0FDAE71B}"/>
    <cellStyle name="Обычный 6 5 2" xfId="2324" xr:uid="{12FDD612-5222-4853-BDC9-A26CAE365CCC}"/>
    <cellStyle name="Обычный 6 5 3" xfId="2325" xr:uid="{E3BC87B7-17DF-453B-8E4F-4EFDFE1E0578}"/>
    <cellStyle name="Обычный 6 6" xfId="2326" xr:uid="{5667E492-1318-4B3C-8E5A-BC8EAF9B93FE}"/>
    <cellStyle name="Обычный 6 7" xfId="2327" xr:uid="{CF2203ED-EAE9-4C7A-BCCB-41F794AF5A04}"/>
    <cellStyle name="Обычный 6 8" xfId="2328" xr:uid="{3AFD952B-088D-4ABF-A72A-75F3B8E763EB}"/>
    <cellStyle name="Обычный 6 9" xfId="2329" xr:uid="{3E7B0B3E-A41A-46C0-B3A1-0169C109C413}"/>
    <cellStyle name="Обычный 7" xfId="2330" xr:uid="{01FD1E7C-B25F-4ADC-9ED8-21FFA3ED0E17}"/>
    <cellStyle name="Обычный 7 2" xfId="2331" xr:uid="{FE6C0825-1FC0-4A80-8BFF-8F61A77600E1}"/>
    <cellStyle name="Обычный 7 2 2" xfId="2332" xr:uid="{BD44846C-89EA-4FD2-BE2E-882859280D04}"/>
    <cellStyle name="Обычный 7 2 2 2" xfId="2333" xr:uid="{271AF0BF-2374-4FAF-B519-6AE13BE676D4}"/>
    <cellStyle name="Обычный 7 2 2 2 2" xfId="2334" xr:uid="{E5041878-DC1F-4351-BD64-0A7C51938E41}"/>
    <cellStyle name="Обычный 7 2 2 2 3" xfId="2335" xr:uid="{AAB8F0B2-B7DE-47BB-A28B-702388768AD3}"/>
    <cellStyle name="Обычный 7 2 2 2 4" xfId="2336" xr:uid="{EB777CEB-F452-4734-8DB7-2050AFB867AD}"/>
    <cellStyle name="Обычный 7 2 2 3" xfId="2337" xr:uid="{7EF2DB54-BD69-48C5-AABA-939FA10B71EA}"/>
    <cellStyle name="Обычный 7 2 2 4" xfId="2338" xr:uid="{314CAE29-454D-4BDB-B750-3FEB7EA4F6A4}"/>
    <cellStyle name="Обычный 7 2 2 5" xfId="2339" xr:uid="{0233E88F-C1F5-4E0F-836F-1A399A88752C}"/>
    <cellStyle name="Обычный 7 2 3" xfId="2340" xr:uid="{59116B1A-6232-4261-9086-B980681E80F5}"/>
    <cellStyle name="Обычный 7 2 3 2" xfId="2341" xr:uid="{8507E888-620F-4401-B1BC-234932DBCBB2}"/>
    <cellStyle name="Обычный 7 2 3 2 2" xfId="2342" xr:uid="{576EC5AF-756A-422D-824C-9534B9678D65}"/>
    <cellStyle name="Обычный 7 2 3 2 3" xfId="2343" xr:uid="{4C7249E5-DB99-4F57-BC31-E43969D2438A}"/>
    <cellStyle name="Обычный 7 2 3 2 4" xfId="2344" xr:uid="{E822BB09-1CEA-4E8B-8444-B425DD1C72CE}"/>
    <cellStyle name="Обычный 7 2 3 3" xfId="2345" xr:uid="{18ABE94B-E50E-4ABD-9ED1-4EB66BFECB99}"/>
    <cellStyle name="Обычный 7 2 3 4" xfId="2346" xr:uid="{9DC0A39A-2AAE-4CFF-8AA1-861A28248957}"/>
    <cellStyle name="Обычный 7 2 3 5" xfId="2347" xr:uid="{7DF5A8B1-6E33-494B-98A9-3F4A2E7EE394}"/>
    <cellStyle name="Обычный 7 2 4" xfId="2348" xr:uid="{27980C4E-3603-470D-AAAB-015D2B7C599A}"/>
    <cellStyle name="Обычный 7 2 4 2" xfId="2349" xr:uid="{8A233705-CA64-407A-B63F-2E7A5101774B}"/>
    <cellStyle name="Обычный 7 2 4 2 2" xfId="2350" xr:uid="{0FF2FAF9-A1DF-4C1A-860F-46E642421016}"/>
    <cellStyle name="Обычный 7 2 4 2 3" xfId="2351" xr:uid="{35A1EEC8-7D85-45BB-A0A9-C653BBD1195F}"/>
    <cellStyle name="Обычный 7 2 4 2 4" xfId="2352" xr:uid="{0C8BDEE5-F2D1-4ED9-A9A2-4EAD31BF79CC}"/>
    <cellStyle name="Обычный 7 2 4 3" xfId="2353" xr:uid="{CD2FAFBA-A2D9-41A9-B813-CA07016E82A8}"/>
    <cellStyle name="Обычный 7 2 4 4" xfId="2354" xr:uid="{0682340E-302A-499F-9D9F-6FE00FA85B7E}"/>
    <cellStyle name="Обычный 7 2 4 5" xfId="2355" xr:uid="{FA4ADB8B-0834-48D9-80DF-8DF6F426619C}"/>
    <cellStyle name="Обычный 7 2 5" xfId="2356" xr:uid="{B66446AB-5A70-476D-ABEB-068E930AEF4E}"/>
    <cellStyle name="Обычный 7 2 5 2" xfId="2357" xr:uid="{085F4C47-F946-400F-BC2D-536DAF33DDC2}"/>
    <cellStyle name="Обычный 7 2 5 2 2" xfId="2358" xr:uid="{0115907A-B9E4-482C-8FF7-23FF034A1504}"/>
    <cellStyle name="Обычный 7 2 5 2 3" xfId="2359" xr:uid="{5F2C2DB2-7E02-476D-A6D4-646FDC5C51C9}"/>
    <cellStyle name="Обычный 7 2 5 3" xfId="2360" xr:uid="{E50C70D6-5154-40B5-A136-AC5B0A0CC5C2}"/>
    <cellStyle name="Обычный 7 2 5 4" xfId="2361" xr:uid="{9A3D8BE7-596B-4EE3-A58D-E77459E93C23}"/>
    <cellStyle name="Обычный 7 2 5 5" xfId="2362" xr:uid="{4E2EA403-8998-44E1-A7E0-B1FF18BA9331}"/>
    <cellStyle name="Обычный 7 2 6" xfId="2363" xr:uid="{98FEF8F7-D5C8-49D7-AB21-C59C53D0727D}"/>
    <cellStyle name="Обычный 7 2 6 2" xfId="2364" xr:uid="{54243B89-EBF1-4464-A375-4C5393BD970C}"/>
    <cellStyle name="Обычный 7 2 6 3" xfId="2365" xr:uid="{0AE45950-E992-429D-AAB6-05BC2EA9DC5B}"/>
    <cellStyle name="Обычный 7 2 7" xfId="2366" xr:uid="{88700839-F51A-4A71-8FD8-CD6042249BE9}"/>
    <cellStyle name="Обычный 7 2 8" xfId="2367" xr:uid="{8C02CB58-DB0A-4D6C-8FA2-1755A2BC5BE8}"/>
    <cellStyle name="Обычный 7 2 9" xfId="2368" xr:uid="{AB335DD0-95B0-470E-A15E-10288FDF7BE4}"/>
    <cellStyle name="Обычный 7 3" xfId="2369" xr:uid="{7F757EED-E9E8-4666-9FE2-1496B2655769}"/>
    <cellStyle name="Обычный 7 3 2" xfId="2370" xr:uid="{59495584-4C7F-4F5B-AC99-495109A1E727}"/>
    <cellStyle name="Обычный 7 4" xfId="2371" xr:uid="{15AE28B5-2EA4-4E7C-828B-066D9BF2BAE7}"/>
    <cellStyle name="Обычный 7 5" xfId="2372" xr:uid="{C941EAB8-B8C0-42B0-AA7B-893BD8FEDA8C}"/>
    <cellStyle name="Обычный 8" xfId="2373" xr:uid="{9EA1F4D4-772E-45B5-8D59-D93141D182FA}"/>
    <cellStyle name="Обычный 8 10" xfId="2374" xr:uid="{CFBF71CB-F9AC-4A81-8529-D74A857242C5}"/>
    <cellStyle name="Обычный 8 10 2" xfId="2375" xr:uid="{A32E535C-1568-4DD6-9583-C1F94E8033B2}"/>
    <cellStyle name="Обычный 8 10 2 2" xfId="2376" xr:uid="{8D671940-2051-4107-B3F2-7B3C0B9B73AB}"/>
    <cellStyle name="Обычный 8 10 2 3" xfId="2377" xr:uid="{957E830B-9162-48FB-B883-6B3C0876DE7C}"/>
    <cellStyle name="Обычный 8 10 2 4" xfId="2378" xr:uid="{C6316C7A-A0E6-483D-91D3-DB9354051F11}"/>
    <cellStyle name="Обычный 8 10 3" xfId="2379" xr:uid="{D0020E49-B895-4F80-9C1D-37D15C97DC26}"/>
    <cellStyle name="Обычный 8 10 4" xfId="2380" xr:uid="{D0B1E3CF-14A9-4074-9F9A-5CC62395FA82}"/>
    <cellStyle name="Обычный 8 10 5" xfId="2381" xr:uid="{2A191AA1-4EFE-48A7-860A-65198CFFC466}"/>
    <cellStyle name="Обычный 8 11" xfId="2382" xr:uid="{B50CC58E-69F5-46C8-AFF1-AD78F39C1765}"/>
    <cellStyle name="Обычный 8 11 2" xfId="2383" xr:uid="{AE8D894C-A527-4620-AA32-799677E04018}"/>
    <cellStyle name="Обычный 8 11 3" xfId="2384" xr:uid="{E36A4F83-4DC2-4159-867F-81292637B139}"/>
    <cellStyle name="Обычный 8 11 4" xfId="2385" xr:uid="{78D0C855-AA3F-4D0E-8573-0C99778C764D}"/>
    <cellStyle name="Обычный 8 12" xfId="2386" xr:uid="{6D78280C-BC8F-4D08-9D90-7D2FBE5777C2}"/>
    <cellStyle name="Обычный 8 13" xfId="2387" xr:uid="{8D1EFB42-FD41-478A-9822-3C521E78C6C1}"/>
    <cellStyle name="Обычный 8 14" xfId="2388" xr:uid="{9664F84D-30DE-4C18-A652-7BE2ED9CDCC6}"/>
    <cellStyle name="Обычный 8 15" xfId="2389" xr:uid="{FF0ACC5B-0A56-459E-ABC5-0EE3B3CAD8EB}"/>
    <cellStyle name="Обычный 8 2" xfId="2390" xr:uid="{EA277891-7542-40B6-AE53-D8B86806D5B4}"/>
    <cellStyle name="Обычный 8 2 10" xfId="2391" xr:uid="{20B17C5A-AE92-4BD7-9A30-07179E4E4969}"/>
    <cellStyle name="Обычный 8 2 11" xfId="2392" xr:uid="{5A668BFA-A828-4F8E-8C26-090CA573F26F}"/>
    <cellStyle name="Обычный 8 2 2" xfId="2393" xr:uid="{B10CCAD5-7A2A-4783-9D7D-A060DB3B98BC}"/>
    <cellStyle name="Обычный 8 2 2 10" xfId="2394" xr:uid="{03B40AE3-A8A2-43B2-B583-8FDBCE530A39}"/>
    <cellStyle name="Обычный 8 2 2 2" xfId="2395" xr:uid="{E8B64B99-A06F-43BB-A8A9-45927809730D}"/>
    <cellStyle name="Обычный 8 2 2 2 2" xfId="2396" xr:uid="{411EB1DA-F63F-4B89-822A-4F6C65DB2A29}"/>
    <cellStyle name="Обычный 8 2 2 2 2 2" xfId="2397" xr:uid="{DC6096D8-8B27-4BA3-B68B-66816356C755}"/>
    <cellStyle name="Обычный 8 2 2 2 2 2 2" xfId="2398" xr:uid="{56F8545C-76E6-44B6-AB80-C3B72E32A66A}"/>
    <cellStyle name="Обычный 8 2 2 2 2 2 3" xfId="2399" xr:uid="{71764F03-DB03-472D-82ED-FA2F83024635}"/>
    <cellStyle name="Обычный 8 2 2 2 2 2 4" xfId="2400" xr:uid="{F65B1AD8-3AA3-46E4-A523-3CE1C336A770}"/>
    <cellStyle name="Обычный 8 2 2 2 2 3" xfId="2401" xr:uid="{44BAAB06-D654-4B30-A9E3-FEAE429F405A}"/>
    <cellStyle name="Обычный 8 2 2 2 2 4" xfId="2402" xr:uid="{E3D4565B-89EE-4678-8B66-9AD9D55C2706}"/>
    <cellStyle name="Обычный 8 2 2 2 2 5" xfId="2403" xr:uid="{E845AEAC-451D-47A5-9FE7-8907C79E49FE}"/>
    <cellStyle name="Обычный 8 2 2 2 3" xfId="2404" xr:uid="{2E5780C1-AE45-4223-A4F8-360809C3DBDC}"/>
    <cellStyle name="Обычный 8 2 2 2 3 2" xfId="2405" xr:uid="{574952CA-E211-4912-8823-1C59887BDFAC}"/>
    <cellStyle name="Обычный 8 2 2 2 3 2 2" xfId="2406" xr:uid="{802E781E-6528-4A39-BAF2-D16BC912B6C2}"/>
    <cellStyle name="Обычный 8 2 2 2 3 2 3" xfId="2407" xr:uid="{5D245346-081D-4363-83CC-EE935052AF39}"/>
    <cellStyle name="Обычный 8 2 2 2 3 2 4" xfId="2408" xr:uid="{1409159C-E60B-4280-A5D4-3613CFFD20AB}"/>
    <cellStyle name="Обычный 8 2 2 2 3 3" xfId="2409" xr:uid="{8C8AAB92-4979-4BCD-A39A-E94221394A15}"/>
    <cellStyle name="Обычный 8 2 2 2 3 4" xfId="2410" xr:uid="{C30E0F27-6AE9-4CB1-980F-7EF197D6586D}"/>
    <cellStyle name="Обычный 8 2 2 2 3 5" xfId="2411" xr:uid="{20286317-B7AD-4C11-91E1-D391BC2E4E80}"/>
    <cellStyle name="Обычный 8 2 2 2 4" xfId="2412" xr:uid="{8947CEEB-B4F1-4089-B791-3A7066C2FFAA}"/>
    <cellStyle name="Обычный 8 2 2 2 4 2" xfId="2413" xr:uid="{B79200A4-A6DE-42C1-9BCC-D61A69207402}"/>
    <cellStyle name="Обычный 8 2 2 2 4 3" xfId="2414" xr:uid="{4F01292A-8237-4C94-8C6F-86CE217B83C5}"/>
    <cellStyle name="Обычный 8 2 2 2 4 4" xfId="2415" xr:uid="{356AD797-F315-4F9C-856B-1811D9F91BCC}"/>
    <cellStyle name="Обычный 8 2 2 2 5" xfId="2416" xr:uid="{1E79B619-94B2-4240-B15E-AADEF84BF970}"/>
    <cellStyle name="Обычный 8 2 2 2 6" xfId="2417" xr:uid="{213CA51A-8EC4-405F-88C5-0C48AA36EE3E}"/>
    <cellStyle name="Обычный 8 2 2 2 7" xfId="2418" xr:uid="{90A3B877-C44D-492E-92AA-5DE1FF8A7CB8}"/>
    <cellStyle name="Обычный 8 2 2 2 8" xfId="2419" xr:uid="{282900F5-C281-4DDB-A49F-93E2A688465F}"/>
    <cellStyle name="Обычный 8 2 2 3" xfId="2420" xr:uid="{519D3016-A507-4940-A04E-767E40127B75}"/>
    <cellStyle name="Обычный 8 2 2 3 2" xfId="2421" xr:uid="{FE62E8C3-3110-4F80-B6F9-50CDFE433024}"/>
    <cellStyle name="Обычный 8 2 2 3 2 2" xfId="2422" xr:uid="{2A2096D8-6213-46FB-8212-3AAF9624808D}"/>
    <cellStyle name="Обычный 8 2 2 3 2 2 2" xfId="2423" xr:uid="{21B20512-8C76-4847-BB44-B4E91DAAACDD}"/>
    <cellStyle name="Обычный 8 2 2 3 2 2 3" xfId="2424" xr:uid="{B5E59F7F-0219-42D1-85B8-6FAFC219E3D9}"/>
    <cellStyle name="Обычный 8 2 2 3 2 2 4" xfId="2425" xr:uid="{2190FFF4-9D0B-45DF-9ACC-D6A78944C55C}"/>
    <cellStyle name="Обычный 8 2 2 3 2 3" xfId="2426" xr:uid="{857BBFB0-CD43-4FCE-B91D-B63C1EE9F877}"/>
    <cellStyle name="Обычный 8 2 2 3 2 4" xfId="2427" xr:uid="{DF8E45BD-0B2E-443D-81E4-4D6A4B697CF0}"/>
    <cellStyle name="Обычный 8 2 2 3 2 5" xfId="2428" xr:uid="{B46D1267-19EF-43DF-8B8F-7966797A6C70}"/>
    <cellStyle name="Обычный 8 2 2 3 3" xfId="2429" xr:uid="{9AF09FDD-AD7F-44F1-B87D-82B5942154A4}"/>
    <cellStyle name="Обычный 8 2 2 3 3 2" xfId="2430" xr:uid="{7F68E3F1-B8B4-4A8A-95F9-78BAF53B9F8E}"/>
    <cellStyle name="Обычный 8 2 2 3 3 3" xfId="2431" xr:uid="{67ACEDB6-0D11-4F37-B76F-114012F44D33}"/>
    <cellStyle name="Обычный 8 2 2 3 3 4" xfId="2432" xr:uid="{6A21701D-FD98-4283-869A-DB96E14CCD00}"/>
    <cellStyle name="Обычный 8 2 2 3 4" xfId="2433" xr:uid="{85CCECFA-3067-4F01-A39C-D3B1C3D1C0DD}"/>
    <cellStyle name="Обычный 8 2 2 3 5" xfId="2434" xr:uid="{6E734BC2-A328-4D0D-B6B2-13B24878FAED}"/>
    <cellStyle name="Обычный 8 2 2 3 6" xfId="2435" xr:uid="{478D513E-D875-41AD-BDC3-73250A39E9F8}"/>
    <cellStyle name="Обычный 8 2 2 4" xfId="2436" xr:uid="{45E4D5DF-DDEA-424A-85AB-89856DBDB27D}"/>
    <cellStyle name="Обычный 8 2 2 4 2" xfId="2437" xr:uid="{52D9BD2A-1D1D-4F8A-8D35-1B9BB666D2AA}"/>
    <cellStyle name="Обычный 8 2 2 4 2 2" xfId="2438" xr:uid="{B8C616FA-8CC9-4614-ABC6-07B41F862166}"/>
    <cellStyle name="Обычный 8 2 2 4 2 3" xfId="2439" xr:uid="{03EBB16E-F1D6-412A-AAB3-9EEF54CAC9B7}"/>
    <cellStyle name="Обычный 8 2 2 4 2 4" xfId="2440" xr:uid="{0BD8A089-F8F5-4AB5-9999-80562C773C56}"/>
    <cellStyle name="Обычный 8 2 2 4 3" xfId="2441" xr:uid="{1C289ADE-C60E-404E-9B6E-B356B7B3D710}"/>
    <cellStyle name="Обычный 8 2 2 4 4" xfId="2442" xr:uid="{4CA9FB0C-9629-46F5-BB90-D361F2620EA4}"/>
    <cellStyle name="Обычный 8 2 2 4 5" xfId="2443" xr:uid="{ACFC600F-C4B1-4E5B-A4A2-9B9FBC3C8495}"/>
    <cellStyle name="Обычный 8 2 2 5" xfId="2444" xr:uid="{EB25513E-5F50-436B-B68D-9998FB403E01}"/>
    <cellStyle name="Обычный 8 2 2 5 2" xfId="2445" xr:uid="{6FE7C1A1-A532-4331-8846-3E18042D790F}"/>
    <cellStyle name="Обычный 8 2 2 5 2 2" xfId="2446" xr:uid="{8B714A70-8DE6-40E5-8217-504659655172}"/>
    <cellStyle name="Обычный 8 2 2 5 2 3" xfId="2447" xr:uid="{6740FBDB-23EF-4797-83CD-153F6068A575}"/>
    <cellStyle name="Обычный 8 2 2 5 2 4" xfId="2448" xr:uid="{C0D8C203-F53F-47F1-942D-AF6C94C8A11F}"/>
    <cellStyle name="Обычный 8 2 2 5 3" xfId="2449" xr:uid="{72C250CD-B476-4F91-BB34-295FA860C465}"/>
    <cellStyle name="Обычный 8 2 2 5 4" xfId="2450" xr:uid="{E1D2168B-A99D-4B9D-B888-D078C33A3730}"/>
    <cellStyle name="Обычный 8 2 2 5 5" xfId="2451" xr:uid="{3B591689-1972-4492-AC98-760567312643}"/>
    <cellStyle name="Обычный 8 2 2 6" xfId="2452" xr:uid="{CB1FB18B-E528-4ED9-9591-D7267AEBACF1}"/>
    <cellStyle name="Обычный 8 2 2 6 2" xfId="2453" xr:uid="{9EF264F4-210A-4566-8221-CBA6211BD153}"/>
    <cellStyle name="Обычный 8 2 2 6 3" xfId="2454" xr:uid="{6CFFB29A-B0E2-41E9-B8B3-8E88944E651C}"/>
    <cellStyle name="Обычный 8 2 2 6 4" xfId="2455" xr:uid="{6770B394-3A95-4BED-8F25-83E093B8E1C8}"/>
    <cellStyle name="Обычный 8 2 2 7" xfId="2456" xr:uid="{8F727343-61EE-4191-95E8-E2574FAD0D1C}"/>
    <cellStyle name="Обычный 8 2 2 8" xfId="2457" xr:uid="{C5DC6C34-64A4-446B-A878-57A6D93A334C}"/>
    <cellStyle name="Обычный 8 2 2 9" xfId="2458" xr:uid="{C1497F97-A46D-4F4D-9796-3EF28267D838}"/>
    <cellStyle name="Обычный 8 2 3" xfId="2459" xr:uid="{E5AA1435-74CB-4D43-A22E-E8834FD301B5}"/>
    <cellStyle name="Обычный 8 2 3 2" xfId="2460" xr:uid="{DDA21A96-96D9-4ABB-95E1-CBE92E3E9F26}"/>
    <cellStyle name="Обычный 8 2 3 2 2" xfId="2461" xr:uid="{F74966BC-A551-4ED6-856F-28BA9791B587}"/>
    <cellStyle name="Обычный 8 2 3 2 2 2" xfId="2462" xr:uid="{4B568438-BA19-4130-813B-9CF09CC41CA1}"/>
    <cellStyle name="Обычный 8 2 3 2 2 3" xfId="2463" xr:uid="{010BDC98-780A-40D4-9E99-ACF02ADE009C}"/>
    <cellStyle name="Обычный 8 2 3 2 2 4" xfId="2464" xr:uid="{7E3815AB-F858-4794-8CBB-72E39F183C4F}"/>
    <cellStyle name="Обычный 8 2 3 2 3" xfId="2465" xr:uid="{C5F4BBC6-54C3-49EC-99B0-6F290B4C6EF6}"/>
    <cellStyle name="Обычный 8 2 3 2 4" xfId="2466" xr:uid="{EF8A65C3-D238-4516-9E49-4BC2C963FE09}"/>
    <cellStyle name="Обычный 8 2 3 2 5" xfId="2467" xr:uid="{0F626252-B503-4236-9A76-CE3BF555874A}"/>
    <cellStyle name="Обычный 8 2 3 3" xfId="2468" xr:uid="{C76A58A4-9FBC-4D6C-98FB-ADA07C6D7707}"/>
    <cellStyle name="Обычный 8 2 3 3 2" xfId="2469" xr:uid="{3D8297F4-6122-438A-B43A-BDAFA4EF0B08}"/>
    <cellStyle name="Обычный 8 2 3 3 2 2" xfId="2470" xr:uid="{02C09C5F-664B-4A8D-8F0B-8D6654D5C4DC}"/>
    <cellStyle name="Обычный 8 2 3 3 2 3" xfId="2471" xr:uid="{C7E37F6D-F7B1-4450-B722-ABA04C005BF8}"/>
    <cellStyle name="Обычный 8 2 3 3 2 4" xfId="2472" xr:uid="{2221020A-0AF8-4459-ABC2-2F15707A95BA}"/>
    <cellStyle name="Обычный 8 2 3 3 3" xfId="2473" xr:uid="{73373903-BD66-4E11-BC0D-BBD6E3284315}"/>
    <cellStyle name="Обычный 8 2 3 3 4" xfId="2474" xr:uid="{572831C3-EF6A-4FE9-B4D6-413C19D91B2E}"/>
    <cellStyle name="Обычный 8 2 3 3 5" xfId="2475" xr:uid="{9CAA532A-C2D3-4518-9985-46650E3EE6DD}"/>
    <cellStyle name="Обычный 8 2 3 4" xfId="2476" xr:uid="{6AE30C4C-0F2D-4F7F-9B4B-F73334FCD2A8}"/>
    <cellStyle name="Обычный 8 2 3 4 2" xfId="2477" xr:uid="{030768B7-1BD1-45D9-8501-EC271038150B}"/>
    <cellStyle name="Обычный 8 2 3 4 3" xfId="2478" xr:uid="{85E62888-B30B-4067-81C8-95B0CF00BB0B}"/>
    <cellStyle name="Обычный 8 2 3 4 4" xfId="2479" xr:uid="{2CCE8945-5FA2-48A3-B4F6-F8EEC5216C24}"/>
    <cellStyle name="Обычный 8 2 3 5" xfId="2480" xr:uid="{F39196D0-4D46-443F-966C-5FB745CDA75C}"/>
    <cellStyle name="Обычный 8 2 3 6" xfId="2481" xr:uid="{3FB3A443-7AB6-4A68-8F53-115BD31C29D7}"/>
    <cellStyle name="Обычный 8 2 3 7" xfId="2482" xr:uid="{D3AC1223-ACFA-414E-A2DB-C69A24DA2631}"/>
    <cellStyle name="Обычный 8 2 3 8" xfId="2483" xr:uid="{60D110CB-C571-4140-A4E5-65BFD12EAA7D}"/>
    <cellStyle name="Обычный 8 2 4" xfId="2484" xr:uid="{673546FF-A449-4DAD-B6A2-AC9562860368}"/>
    <cellStyle name="Обычный 8 2 4 2" xfId="2485" xr:uid="{A4B2D816-AC86-4B10-888B-8151E4EB4023}"/>
    <cellStyle name="Обычный 8 2 4 2 2" xfId="2486" xr:uid="{5788FE96-2B4D-4885-A30D-3BF6B64F430F}"/>
    <cellStyle name="Обычный 8 2 4 2 2 2" xfId="2487" xr:uid="{99BA4936-E907-48D1-BC84-8EFB00336737}"/>
    <cellStyle name="Обычный 8 2 4 2 2 3" xfId="2488" xr:uid="{9CF18FAF-6F7B-484E-B7C3-4A4E9CEEF013}"/>
    <cellStyle name="Обычный 8 2 4 2 2 4" xfId="2489" xr:uid="{E6FDEA38-3B08-4AAA-AFCB-9A5C3EEBBCDF}"/>
    <cellStyle name="Обычный 8 2 4 2 3" xfId="2490" xr:uid="{C0B935AC-B57A-4E71-845C-D2D7D5FD5426}"/>
    <cellStyle name="Обычный 8 2 4 2 4" xfId="2491" xr:uid="{225E6F11-C26F-4F81-B992-7C49BCFF1F7D}"/>
    <cellStyle name="Обычный 8 2 4 2 5" xfId="2492" xr:uid="{E6B986A4-89C5-42D3-829D-B7383CCB1E3B}"/>
    <cellStyle name="Обычный 8 2 4 3" xfId="2493" xr:uid="{BDDFC53E-E018-4E24-9442-1ABB7F5FEF7E}"/>
    <cellStyle name="Обычный 8 2 4 3 2" xfId="2494" xr:uid="{345BB5AA-A0DE-48D5-93EC-74F1F8A3D8A9}"/>
    <cellStyle name="Обычный 8 2 4 3 2 2" xfId="2495" xr:uid="{90B5C690-134B-400F-9311-863863AD8483}"/>
    <cellStyle name="Обычный 8 2 4 3 2 3" xfId="2496" xr:uid="{16EA62B2-3475-46D3-9071-3307031D8A5B}"/>
    <cellStyle name="Обычный 8 2 4 3 2 4" xfId="2497" xr:uid="{245235FF-3B38-4984-91C2-6B3AB1FC7001}"/>
    <cellStyle name="Обычный 8 2 4 3 3" xfId="2498" xr:uid="{35852A0C-1315-4217-902A-B6A56555D9A7}"/>
    <cellStyle name="Обычный 8 2 4 3 4" xfId="2499" xr:uid="{B1F53DC9-A3B4-4617-9C31-0AB0B470F023}"/>
    <cellStyle name="Обычный 8 2 4 3 5" xfId="2500" xr:uid="{023FD0C6-D11F-4681-82F8-1CE18E00C179}"/>
    <cellStyle name="Обычный 8 2 4 4" xfId="2501" xr:uid="{3AA129B8-DD46-4BE8-B715-16C6B83168F3}"/>
    <cellStyle name="Обычный 8 2 4 4 2" xfId="2502" xr:uid="{4F496F0C-5E60-4414-A447-DC77EB27FFCC}"/>
    <cellStyle name="Обычный 8 2 4 4 3" xfId="2503" xr:uid="{868472CA-14C9-4D41-8DF7-CF4E7DBBB085}"/>
    <cellStyle name="Обычный 8 2 4 4 4" xfId="2504" xr:uid="{3D6A18DC-EB91-474E-8604-AE539DB17167}"/>
    <cellStyle name="Обычный 8 2 4 5" xfId="2505" xr:uid="{FA4B819F-8DDB-4E83-B573-98D2E7222AC2}"/>
    <cellStyle name="Обычный 8 2 4 6" xfId="2506" xr:uid="{48E383B3-E45C-4460-A9A6-5B3438F4AFF9}"/>
    <cellStyle name="Обычный 8 2 4 7" xfId="2507" xr:uid="{F3761165-27D2-46D6-829D-4FF0556B5739}"/>
    <cellStyle name="Обычный 8 2 4 8" xfId="2508" xr:uid="{F3C37E16-4097-4589-B725-2E3952FCBE54}"/>
    <cellStyle name="Обычный 8 2 5" xfId="2509" xr:uid="{D33EA125-2367-4CAF-8AA8-D8DE444BFC42}"/>
    <cellStyle name="Обычный 8 2 5 2" xfId="2510" xr:uid="{CCD57C18-48F8-45D8-872C-9B4F699BF12A}"/>
    <cellStyle name="Обычный 8 2 5 2 2" xfId="2511" xr:uid="{CD422920-4782-4BAC-8C28-8174AF5C77E6}"/>
    <cellStyle name="Обычный 8 2 5 2 3" xfId="2512" xr:uid="{F5760313-B35A-4016-837E-57DC089AC5B8}"/>
    <cellStyle name="Обычный 8 2 5 2 4" xfId="2513" xr:uid="{2151A8FA-06C0-47C1-B8D2-FA573A43377A}"/>
    <cellStyle name="Обычный 8 2 5 3" xfId="2514" xr:uid="{BF974768-9B28-4734-BDAF-9306EA6892BE}"/>
    <cellStyle name="Обычный 8 2 5 4" xfId="2515" xr:uid="{7C937092-CD51-4D53-AEEF-55274B23CABC}"/>
    <cellStyle name="Обычный 8 2 5 5" xfId="2516" xr:uid="{9C03D379-5985-4B95-9C9C-BA8EB9D68EBA}"/>
    <cellStyle name="Обычный 8 2 6" xfId="2517" xr:uid="{BD5CF05F-3C2B-4A03-81FD-37A9F9405E88}"/>
    <cellStyle name="Обычный 8 2 6 2" xfId="2518" xr:uid="{FB049E2A-FB89-461B-B652-D72F16802B2A}"/>
    <cellStyle name="Обычный 8 2 6 2 2" xfId="2519" xr:uid="{FFAB8206-BF3A-4825-96BA-FA1AE3E1E3F9}"/>
    <cellStyle name="Обычный 8 2 6 2 3" xfId="2520" xr:uid="{059E2947-90A4-4C45-AF39-65D4EB473EC9}"/>
    <cellStyle name="Обычный 8 2 6 2 4" xfId="2521" xr:uid="{6095854A-28D0-4355-914D-77A2AF929D2D}"/>
    <cellStyle name="Обычный 8 2 6 3" xfId="2522" xr:uid="{2C0AFC70-CE4C-4372-9341-5E26F451B1EB}"/>
    <cellStyle name="Обычный 8 2 6 4" xfId="2523" xr:uid="{7859D799-23B1-4D01-BA6F-E07967958CFC}"/>
    <cellStyle name="Обычный 8 2 6 5" xfId="2524" xr:uid="{A3DE0BF0-7EC6-4E4D-9A1A-1439983D3044}"/>
    <cellStyle name="Обычный 8 2 7" xfId="2525" xr:uid="{D61692A6-5A08-4E34-AEF4-F657481C7DAA}"/>
    <cellStyle name="Обычный 8 2 7 2" xfId="2526" xr:uid="{7DB39B53-1DB9-4454-889D-BBD5AE9D8793}"/>
    <cellStyle name="Обычный 8 2 7 3" xfId="2527" xr:uid="{D022F9A8-678D-4596-999B-83B8B8B24D3F}"/>
    <cellStyle name="Обычный 8 2 7 4" xfId="2528" xr:uid="{CA4E0566-0991-4847-A1B1-9FCE84767137}"/>
    <cellStyle name="Обычный 8 2 8" xfId="2529" xr:uid="{96591013-3FF9-49E3-A113-D270CA9EAEB9}"/>
    <cellStyle name="Обычный 8 2 9" xfId="2530" xr:uid="{8BD0ACE7-3197-40FE-B803-2E8EA71BAD85}"/>
    <cellStyle name="Обычный 8 3" xfId="2531" xr:uid="{B21F073D-7B76-4F95-BC59-6B7190B4EE38}"/>
    <cellStyle name="Обычный 8 3 10" xfId="2532" xr:uid="{F668E7BB-2A30-4DE3-9ADE-0B1E72A3082C}"/>
    <cellStyle name="Обычный 8 3 11" xfId="2533" xr:uid="{460890A7-225B-45DD-965D-2C1A412779A6}"/>
    <cellStyle name="Обычный 8 3 2" xfId="2534" xr:uid="{50021B6B-F3CD-4380-A3ED-D5F0122F15B7}"/>
    <cellStyle name="Обычный 8 3 2 10" xfId="2535" xr:uid="{BF4B1BB6-85D6-4528-8BB4-A877D80AFE7D}"/>
    <cellStyle name="Обычный 8 3 2 2" xfId="2536" xr:uid="{BD977A9C-90A4-454B-ADE5-AD8BFF7C4906}"/>
    <cellStyle name="Обычный 8 3 2 2 2" xfId="2537" xr:uid="{D7BB8817-2806-45E1-AAEC-7DA011BADFC0}"/>
    <cellStyle name="Обычный 8 3 2 2 2 2" xfId="2538" xr:uid="{395E3EAE-7E7C-4CEB-9C68-6FBCB4126543}"/>
    <cellStyle name="Обычный 8 3 2 2 2 2 2" xfId="2539" xr:uid="{EB59CC66-701D-431B-9A45-8DED9778EE6E}"/>
    <cellStyle name="Обычный 8 3 2 2 2 2 3" xfId="2540" xr:uid="{0164F12C-F909-4BDA-8A7B-806A55597B0E}"/>
    <cellStyle name="Обычный 8 3 2 2 2 2 4" xfId="2541" xr:uid="{26941ACD-5EDC-41D0-9E33-D22C4B2967D6}"/>
    <cellStyle name="Обычный 8 3 2 2 2 3" xfId="2542" xr:uid="{F315CCA1-AB28-4CDF-A0D3-AF15C0F5F9A4}"/>
    <cellStyle name="Обычный 8 3 2 2 2 4" xfId="2543" xr:uid="{C4D60CFB-C28A-4EFE-ABD7-22B9248468BA}"/>
    <cellStyle name="Обычный 8 3 2 2 2 5" xfId="2544" xr:uid="{72441BB6-6E83-4BC2-A634-759B27F30A3F}"/>
    <cellStyle name="Обычный 8 3 2 2 3" xfId="2545" xr:uid="{04B817CA-8495-4A6F-ADF1-C20674A0481A}"/>
    <cellStyle name="Обычный 8 3 2 2 3 2" xfId="2546" xr:uid="{E3BF0DEC-17FC-4314-8ECA-D44A489AA3D2}"/>
    <cellStyle name="Обычный 8 3 2 2 3 2 2" xfId="2547" xr:uid="{1299B3F7-CA97-45A9-AC5F-C702122BA2C9}"/>
    <cellStyle name="Обычный 8 3 2 2 3 2 3" xfId="2548" xr:uid="{B9DA2A8E-9D74-4A51-A6AF-8F94C7D8F70A}"/>
    <cellStyle name="Обычный 8 3 2 2 3 2 4" xfId="2549" xr:uid="{09EA73A7-7996-4D26-9F96-6197B50F91AE}"/>
    <cellStyle name="Обычный 8 3 2 2 3 3" xfId="2550" xr:uid="{8B5B76E5-9A3A-4FCB-A363-0344A3377053}"/>
    <cellStyle name="Обычный 8 3 2 2 3 4" xfId="2551" xr:uid="{94D6AD45-A79B-48FF-AE51-2A5D3EE68108}"/>
    <cellStyle name="Обычный 8 3 2 2 3 5" xfId="2552" xr:uid="{6DCA925A-B1A1-406A-8E63-1A7C3CE8FDCF}"/>
    <cellStyle name="Обычный 8 3 2 2 4" xfId="2553" xr:uid="{2D2106DB-C7E5-458C-907C-38BEC8C6E2EB}"/>
    <cellStyle name="Обычный 8 3 2 2 4 2" xfId="2554" xr:uid="{A052CA91-45E2-420A-BDD1-FCC24724A35B}"/>
    <cellStyle name="Обычный 8 3 2 2 4 3" xfId="2555" xr:uid="{B2B75890-E80B-4541-864E-F2FB6ABA492D}"/>
    <cellStyle name="Обычный 8 3 2 2 4 4" xfId="2556" xr:uid="{2D3A68F4-4C7A-47AF-9E7E-E8736D13463A}"/>
    <cellStyle name="Обычный 8 3 2 2 5" xfId="2557" xr:uid="{438BC596-BB64-4706-B020-8869985CD92F}"/>
    <cellStyle name="Обычный 8 3 2 2 6" xfId="2558" xr:uid="{45341647-8C32-4BBE-8A25-1CB96116B7B9}"/>
    <cellStyle name="Обычный 8 3 2 2 7" xfId="2559" xr:uid="{7851AE0F-FA19-4F96-8DCB-F47E4D0469DA}"/>
    <cellStyle name="Обычный 8 3 2 2 8" xfId="2560" xr:uid="{F89A2B06-8312-43FC-A2AB-7D8598ED6AA5}"/>
    <cellStyle name="Обычный 8 3 2 3" xfId="2561" xr:uid="{18D1FC82-6DA2-479C-9E86-2EF551AF8BD8}"/>
    <cellStyle name="Обычный 8 3 2 3 2" xfId="2562" xr:uid="{4651F11E-9666-49D4-8664-C5D2D8305085}"/>
    <cellStyle name="Обычный 8 3 2 3 2 2" xfId="2563" xr:uid="{1C734AE6-7B4A-4566-8E7F-40AD9410920A}"/>
    <cellStyle name="Обычный 8 3 2 3 2 2 2" xfId="2564" xr:uid="{0C7A495E-9BE7-4ED9-8348-130B964E15B8}"/>
    <cellStyle name="Обычный 8 3 2 3 2 2 3" xfId="2565" xr:uid="{33628C93-4814-4D8B-90DB-0371D9299AF2}"/>
    <cellStyle name="Обычный 8 3 2 3 2 2 4" xfId="2566" xr:uid="{DBD402FE-B25B-4891-860C-069769BBBC44}"/>
    <cellStyle name="Обычный 8 3 2 3 2 3" xfId="2567" xr:uid="{B377BB4B-9984-4200-B5AC-95B477A6E8B2}"/>
    <cellStyle name="Обычный 8 3 2 3 2 4" xfId="2568" xr:uid="{73F14B8E-82D8-488F-9423-B362DDB215AB}"/>
    <cellStyle name="Обычный 8 3 2 3 2 5" xfId="2569" xr:uid="{E52653AD-EFF3-4084-BA68-AD87F689AB1E}"/>
    <cellStyle name="Обычный 8 3 2 3 3" xfId="2570" xr:uid="{C3B00537-A481-47BB-BC67-9B4250D11AC0}"/>
    <cellStyle name="Обычный 8 3 2 3 3 2" xfId="2571" xr:uid="{93D2D543-B296-4028-A0D4-A8A67F603033}"/>
    <cellStyle name="Обычный 8 3 2 3 3 3" xfId="2572" xr:uid="{98749F5D-EDBA-4EEC-AD56-DEFAE126F458}"/>
    <cellStyle name="Обычный 8 3 2 3 3 4" xfId="2573" xr:uid="{0DF5B4E4-8D35-4704-A882-3C50509C4392}"/>
    <cellStyle name="Обычный 8 3 2 3 4" xfId="2574" xr:uid="{0C5947AB-97AB-4BF1-AE9E-3ECD3A8E2C37}"/>
    <cellStyle name="Обычный 8 3 2 3 5" xfId="2575" xr:uid="{DBA2F571-1C7B-4479-BA64-9C0F01A3699D}"/>
    <cellStyle name="Обычный 8 3 2 3 6" xfId="2576" xr:uid="{47E2F205-D12C-4175-8D61-6BECE467F875}"/>
    <cellStyle name="Обычный 8 3 2 4" xfId="2577" xr:uid="{F1506AA2-C06D-4E49-8DBC-8460AD8435D0}"/>
    <cellStyle name="Обычный 8 3 2 4 2" xfId="2578" xr:uid="{E9F60F7E-1C8C-4154-882E-F4424B149745}"/>
    <cellStyle name="Обычный 8 3 2 4 2 2" xfId="2579" xr:uid="{97D48633-2F5F-4335-85A4-012D1A66DF21}"/>
    <cellStyle name="Обычный 8 3 2 4 2 3" xfId="2580" xr:uid="{39E4A3D7-10FC-4471-9517-3EB0DDD8062C}"/>
    <cellStyle name="Обычный 8 3 2 4 2 4" xfId="2581" xr:uid="{84D8B9BD-6D95-499B-8920-369408AB2FCE}"/>
    <cellStyle name="Обычный 8 3 2 4 3" xfId="2582" xr:uid="{456AAFF0-47D3-4CB0-8BBC-CA0A82658464}"/>
    <cellStyle name="Обычный 8 3 2 4 4" xfId="2583" xr:uid="{2521D424-E2B9-49AD-BE01-A3206783EA1B}"/>
    <cellStyle name="Обычный 8 3 2 4 5" xfId="2584" xr:uid="{9C1F4DC7-4047-4855-AED8-27F6C663A33D}"/>
    <cellStyle name="Обычный 8 3 2 5" xfId="2585" xr:uid="{2EA61964-3E73-43B8-AAA1-F61D2E83DB29}"/>
    <cellStyle name="Обычный 8 3 2 5 2" xfId="2586" xr:uid="{DE9439F9-7D48-4D6F-A7AE-952CCB9B8F5E}"/>
    <cellStyle name="Обычный 8 3 2 5 2 2" xfId="2587" xr:uid="{49DC1208-A65A-4DF3-BE07-E5BFDE372143}"/>
    <cellStyle name="Обычный 8 3 2 5 2 3" xfId="2588" xr:uid="{8D38449A-906F-43F8-B08C-D6475D3FA912}"/>
    <cellStyle name="Обычный 8 3 2 5 2 4" xfId="2589" xr:uid="{50207504-A9CA-4243-B4A4-27169B281EA1}"/>
    <cellStyle name="Обычный 8 3 2 5 3" xfId="2590" xr:uid="{D656A60E-35CD-44E0-A685-244C7758A5A1}"/>
    <cellStyle name="Обычный 8 3 2 5 4" xfId="2591" xr:uid="{AA8DFB1B-DCDB-4A26-B11A-4481F2E6BEE7}"/>
    <cellStyle name="Обычный 8 3 2 5 5" xfId="2592" xr:uid="{959462A2-C96E-437C-9632-9E9F690C8229}"/>
    <cellStyle name="Обычный 8 3 2 6" xfId="2593" xr:uid="{5CDF428E-71DC-428F-B8D4-9A3737B502B4}"/>
    <cellStyle name="Обычный 8 3 2 6 2" xfId="2594" xr:uid="{129A5779-1EBA-42ED-B2E2-40C268028E03}"/>
    <cellStyle name="Обычный 8 3 2 6 3" xfId="2595" xr:uid="{92F1D182-BE62-4530-B77B-3BD8BB1D3BA7}"/>
    <cellStyle name="Обычный 8 3 2 6 4" xfId="2596" xr:uid="{651272F7-1816-4A76-817F-3F7CA67FFC56}"/>
    <cellStyle name="Обычный 8 3 2 7" xfId="2597" xr:uid="{A174F98F-9503-4A40-9D4E-D8F74127CFA8}"/>
    <cellStyle name="Обычный 8 3 2 8" xfId="2598" xr:uid="{8D382591-9C90-498C-BA10-60A8BE2AC7AE}"/>
    <cellStyle name="Обычный 8 3 2 9" xfId="2599" xr:uid="{979DE964-EFEB-4AF2-AEF0-34F43A9DA0FA}"/>
    <cellStyle name="Обычный 8 3 3" xfId="2600" xr:uid="{4900256D-CAD9-48F8-AE47-034F1480E6DE}"/>
    <cellStyle name="Обычный 8 3 3 2" xfId="2601" xr:uid="{37EFB216-3AB7-4CDC-B1A1-56C3CD0A31F7}"/>
    <cellStyle name="Обычный 8 3 3 2 2" xfId="2602" xr:uid="{2BD91E0E-C89C-4384-9561-281319F13A2E}"/>
    <cellStyle name="Обычный 8 3 3 2 2 2" xfId="2603" xr:uid="{4C885642-FCFA-4DA6-89A6-E3A15E465381}"/>
    <cellStyle name="Обычный 8 3 3 2 2 3" xfId="2604" xr:uid="{8EAD2700-870C-45A2-89C6-F7F809860778}"/>
    <cellStyle name="Обычный 8 3 3 2 2 4" xfId="2605" xr:uid="{9562A25C-EC00-496C-AAB2-5F775D6CB949}"/>
    <cellStyle name="Обычный 8 3 3 2 3" xfId="2606" xr:uid="{5A12EA1F-D84B-48D3-89C9-3B3E596B552C}"/>
    <cellStyle name="Обычный 8 3 3 2 4" xfId="2607" xr:uid="{ABE46E6A-32B8-4390-9D3E-88A089644CAD}"/>
    <cellStyle name="Обычный 8 3 3 2 5" xfId="2608" xr:uid="{A2B0DBBF-4EE7-49E4-AFDB-AFBCD4AB97D7}"/>
    <cellStyle name="Обычный 8 3 3 3" xfId="2609" xr:uid="{51C76A84-4E57-4890-93E3-FDEB7A4F81BE}"/>
    <cellStyle name="Обычный 8 3 3 3 2" xfId="2610" xr:uid="{F2B0B4B4-C028-482F-8591-164FBFB58D83}"/>
    <cellStyle name="Обычный 8 3 3 3 2 2" xfId="2611" xr:uid="{1E6CF9A5-B24F-462A-858A-EAB5F638F70B}"/>
    <cellStyle name="Обычный 8 3 3 3 2 3" xfId="2612" xr:uid="{BE9E9A76-6C41-44BD-A725-DA63EB85DA48}"/>
    <cellStyle name="Обычный 8 3 3 3 2 4" xfId="2613" xr:uid="{605CC880-B100-479F-BF3B-A685D47A9AC1}"/>
    <cellStyle name="Обычный 8 3 3 3 3" xfId="2614" xr:uid="{FD234F27-5D76-4CE0-B773-DDE7C1F225C6}"/>
    <cellStyle name="Обычный 8 3 3 3 4" xfId="2615" xr:uid="{34E77221-1DDA-456B-AEBF-E45C8867FA7A}"/>
    <cellStyle name="Обычный 8 3 3 3 5" xfId="2616" xr:uid="{9710CB9C-5078-48B1-AED7-E1EB60D7BAB3}"/>
    <cellStyle name="Обычный 8 3 3 4" xfId="2617" xr:uid="{68790A67-DE30-476E-BF0C-38A787E85EBB}"/>
    <cellStyle name="Обычный 8 3 3 4 2" xfId="2618" xr:uid="{EA7A47A0-D1D9-4393-8C7E-FFAA4753857B}"/>
    <cellStyle name="Обычный 8 3 3 4 3" xfId="2619" xr:uid="{C7DAF085-C676-4C5E-B76A-1DC6B32D4DA6}"/>
    <cellStyle name="Обычный 8 3 3 4 4" xfId="2620" xr:uid="{84EACE18-6507-4E9C-B989-0AA0A309F50F}"/>
    <cellStyle name="Обычный 8 3 3 5" xfId="2621" xr:uid="{17911B2B-937D-4CD0-A32A-FD95060AF573}"/>
    <cellStyle name="Обычный 8 3 3 6" xfId="2622" xr:uid="{DC72518D-6D6A-46EF-9F73-5C9F814DFF66}"/>
    <cellStyle name="Обычный 8 3 3 7" xfId="2623" xr:uid="{7BF9FB9E-B86C-452E-B042-72D59832578D}"/>
    <cellStyle name="Обычный 8 3 3 8" xfId="2624" xr:uid="{F772025C-16BA-4C43-95E3-84469328B9E4}"/>
    <cellStyle name="Обычный 8 3 4" xfId="2625" xr:uid="{4335128E-ABA0-466B-B2A2-0F89CD6CD9FA}"/>
    <cellStyle name="Обычный 8 3 4 2" xfId="2626" xr:uid="{A5133FEE-B8C5-4D54-9580-02218D63EC3E}"/>
    <cellStyle name="Обычный 8 3 4 2 2" xfId="2627" xr:uid="{B28A7B1F-6C0B-4691-B15D-3E3DCFDF3BC9}"/>
    <cellStyle name="Обычный 8 3 4 2 2 2" xfId="2628" xr:uid="{8E2051D7-0310-44CB-B652-03B13B1A4765}"/>
    <cellStyle name="Обычный 8 3 4 2 2 3" xfId="2629" xr:uid="{0353D6F3-C2F6-4E2E-A899-01916B139186}"/>
    <cellStyle name="Обычный 8 3 4 2 2 4" xfId="2630" xr:uid="{6B7A725D-B583-4AE8-8176-F2F47C1369C6}"/>
    <cellStyle name="Обычный 8 3 4 2 3" xfId="2631" xr:uid="{077C9A1A-CCBF-4E79-910B-B95E3DC2BEF8}"/>
    <cellStyle name="Обычный 8 3 4 2 4" xfId="2632" xr:uid="{3BB5345A-64C1-4F81-8F11-E940AD5AEA0B}"/>
    <cellStyle name="Обычный 8 3 4 2 5" xfId="2633" xr:uid="{5D9F886E-90F8-4EF6-8617-46B10B1E89C4}"/>
    <cellStyle name="Обычный 8 3 4 3" xfId="2634" xr:uid="{82BC4B4C-E1F4-4B85-B010-7A0F4480B24D}"/>
    <cellStyle name="Обычный 8 3 4 3 2" xfId="2635" xr:uid="{7D95FDC9-CF04-47BE-9A48-7E22A4306F71}"/>
    <cellStyle name="Обычный 8 3 4 3 3" xfId="2636" xr:uid="{BDB50984-1289-476D-BEDC-E5070C5F06A2}"/>
    <cellStyle name="Обычный 8 3 4 3 4" xfId="2637" xr:uid="{6402CBBF-7BD0-472B-B723-B34234EEC28A}"/>
    <cellStyle name="Обычный 8 3 4 4" xfId="2638" xr:uid="{CA10428F-0A39-46AC-A50F-85D546C366C2}"/>
    <cellStyle name="Обычный 8 3 4 5" xfId="2639" xr:uid="{29096234-BD90-4CB5-B811-444A494BF495}"/>
    <cellStyle name="Обычный 8 3 4 6" xfId="2640" xr:uid="{4F3B6298-6366-48FB-868E-E45B31653012}"/>
    <cellStyle name="Обычный 8 3 5" xfId="2641" xr:uid="{132CC82D-58BF-4811-BCB5-7FD05D3F7AD4}"/>
    <cellStyle name="Обычный 8 3 5 2" xfId="2642" xr:uid="{F8C48001-210E-48C3-AE9D-0B718B0BF500}"/>
    <cellStyle name="Обычный 8 3 5 2 2" xfId="2643" xr:uid="{5454E9D6-EFD9-40EB-B329-16F2560623D1}"/>
    <cellStyle name="Обычный 8 3 5 2 3" xfId="2644" xr:uid="{C7398CAE-A053-4BC3-98BC-5E0C8AC5E4CE}"/>
    <cellStyle name="Обычный 8 3 5 2 4" xfId="2645" xr:uid="{09CCD181-3FB9-4904-9D6E-7E4B137FEDF4}"/>
    <cellStyle name="Обычный 8 3 5 3" xfId="2646" xr:uid="{A55FD471-0216-42F4-9E71-646E97E569C0}"/>
    <cellStyle name="Обычный 8 3 5 4" xfId="2647" xr:uid="{3D974E83-819B-4441-BEE8-B33F6DFC4139}"/>
    <cellStyle name="Обычный 8 3 5 5" xfId="2648" xr:uid="{C94B68A7-6C32-4DDE-8467-948F6ED8B4AC}"/>
    <cellStyle name="Обычный 8 3 6" xfId="2649" xr:uid="{379B0C94-E2B5-41A1-AD43-657F78FA9B21}"/>
    <cellStyle name="Обычный 8 3 6 2" xfId="2650" xr:uid="{C58AE538-9852-443F-9073-B03836A4B93C}"/>
    <cellStyle name="Обычный 8 3 6 2 2" xfId="2651" xr:uid="{FADD84F2-56FA-4379-BD42-F672F7D15EC3}"/>
    <cellStyle name="Обычный 8 3 6 2 3" xfId="2652" xr:uid="{95596FE9-EB51-47EF-880A-83BFA298CA31}"/>
    <cellStyle name="Обычный 8 3 6 2 4" xfId="2653" xr:uid="{7D54CB97-2DD9-4FF2-AAAB-878B03E14ACB}"/>
    <cellStyle name="Обычный 8 3 6 3" xfId="2654" xr:uid="{2B1F7C3D-7A91-4839-9AEE-AED35C35B3EA}"/>
    <cellStyle name="Обычный 8 3 6 4" xfId="2655" xr:uid="{2D4977CF-AE62-4AB6-B74A-DF3623BD4335}"/>
    <cellStyle name="Обычный 8 3 6 5" xfId="2656" xr:uid="{3F451FCD-863D-41DA-8FA0-102173490D70}"/>
    <cellStyle name="Обычный 8 3 7" xfId="2657" xr:uid="{6E3D6F03-F777-4349-BB0A-BCDC4AA7B40C}"/>
    <cellStyle name="Обычный 8 3 7 2" xfId="2658" xr:uid="{1B0CDC59-14F9-4422-8F0F-DF156B3BB41D}"/>
    <cellStyle name="Обычный 8 3 7 3" xfId="2659" xr:uid="{A5744EB1-34C3-4F0F-8D08-4C311A47657F}"/>
    <cellStyle name="Обычный 8 3 7 4" xfId="2660" xr:uid="{34439999-85F4-4015-90C9-487FB48EF228}"/>
    <cellStyle name="Обычный 8 3 8" xfId="2661" xr:uid="{875308EB-AD58-41F6-94C3-9E49AAC2319C}"/>
    <cellStyle name="Обычный 8 3 9" xfId="2662" xr:uid="{EDE78D8B-AA32-4305-954E-131543E75B8B}"/>
    <cellStyle name="Обычный 8 4" xfId="2663" xr:uid="{9D9F846C-03AA-44C6-B40A-91BFAA1E47A6}"/>
    <cellStyle name="Обычный 8 4 10" xfId="2664" xr:uid="{2C4B4375-7ACF-4DB0-B48B-07D3B0A3A4DF}"/>
    <cellStyle name="Обычный 8 4 11" xfId="2665" xr:uid="{48F4441A-AE95-49B5-A930-81BA81D65826}"/>
    <cellStyle name="Обычный 8 4 2" xfId="2666" xr:uid="{9CCF9FE8-9F07-42A5-9099-8F9D875C789D}"/>
    <cellStyle name="Обычный 8 4 2 10" xfId="2667" xr:uid="{2D2AB413-F987-4AAC-928E-64FD11AA69CA}"/>
    <cellStyle name="Обычный 8 4 2 2" xfId="2668" xr:uid="{A4172CA7-E40E-495F-A4AB-A27FC63B9389}"/>
    <cellStyle name="Обычный 8 4 2 2 2" xfId="2669" xr:uid="{C12A989C-6493-467B-B3B4-EA99FF48CAC5}"/>
    <cellStyle name="Обычный 8 4 2 2 2 2" xfId="2670" xr:uid="{5211E3CD-D447-48AE-B894-203D2C8A731D}"/>
    <cellStyle name="Обычный 8 4 2 2 2 2 2" xfId="2671" xr:uid="{ED385BB7-23AF-494D-8AE5-60148DA85AD8}"/>
    <cellStyle name="Обычный 8 4 2 2 2 2 3" xfId="2672" xr:uid="{D4422055-14A1-4B0E-8678-406F5C254272}"/>
    <cellStyle name="Обычный 8 4 2 2 2 2 4" xfId="2673" xr:uid="{BF57616D-2943-434C-873E-E7D7A13987F8}"/>
    <cellStyle name="Обычный 8 4 2 2 2 3" xfId="2674" xr:uid="{54178AF7-721A-435E-A0A3-63085297825A}"/>
    <cellStyle name="Обычный 8 4 2 2 2 4" xfId="2675" xr:uid="{1718D697-5C0C-4E3D-ACA4-32B5CE5AE212}"/>
    <cellStyle name="Обычный 8 4 2 2 2 5" xfId="2676" xr:uid="{19C92CBA-BA97-46FC-A137-4A73C6B89042}"/>
    <cellStyle name="Обычный 8 4 2 2 3" xfId="2677" xr:uid="{AA26A792-A2FC-4768-8BDD-9EF08E89CA9D}"/>
    <cellStyle name="Обычный 8 4 2 2 3 2" xfId="2678" xr:uid="{E727597A-658B-4336-9467-06011D2FC82D}"/>
    <cellStyle name="Обычный 8 4 2 2 3 2 2" xfId="2679" xr:uid="{73FBD128-978B-456C-8EE9-C26A668DD809}"/>
    <cellStyle name="Обычный 8 4 2 2 3 2 3" xfId="2680" xr:uid="{5F9C24AB-02C2-4D8E-8F54-0F00C3BA0721}"/>
    <cellStyle name="Обычный 8 4 2 2 3 2 4" xfId="2681" xr:uid="{59E71C08-7A8A-42CB-AA2D-334884065676}"/>
    <cellStyle name="Обычный 8 4 2 2 3 3" xfId="2682" xr:uid="{F9E7B723-5468-4A29-8B2F-E9B87386AA6D}"/>
    <cellStyle name="Обычный 8 4 2 2 3 4" xfId="2683" xr:uid="{2B48DCEE-F3AE-4D84-BA1B-58BF7089E591}"/>
    <cellStyle name="Обычный 8 4 2 2 3 5" xfId="2684" xr:uid="{B8B69E59-DBE4-499A-8F8E-7CA219722055}"/>
    <cellStyle name="Обычный 8 4 2 2 4" xfId="2685" xr:uid="{D16585D9-FB7B-4048-9128-A42596F2258B}"/>
    <cellStyle name="Обычный 8 4 2 2 4 2" xfId="2686" xr:uid="{084C6E80-4F60-45AA-9725-B22D3179CC4A}"/>
    <cellStyle name="Обычный 8 4 2 2 4 3" xfId="2687" xr:uid="{FDF89846-25B5-4C39-86B7-AE0DFA492992}"/>
    <cellStyle name="Обычный 8 4 2 2 4 4" xfId="2688" xr:uid="{A75965DF-53A7-4983-805F-ECA1EA41367A}"/>
    <cellStyle name="Обычный 8 4 2 2 5" xfId="2689" xr:uid="{1CEBFD6D-3DCA-4FF1-99E0-1C34A66E492D}"/>
    <cellStyle name="Обычный 8 4 2 2 6" xfId="2690" xr:uid="{4F70A2F5-A7BE-44AE-AF0F-C8802FC325FD}"/>
    <cellStyle name="Обычный 8 4 2 2 7" xfId="2691" xr:uid="{A2B5DEE6-DEDC-4DC1-84B6-7C7F9CB4BB19}"/>
    <cellStyle name="Обычный 8 4 2 2 8" xfId="2692" xr:uid="{75EF37EA-7FBD-4F37-A4D7-3C4CF0105B8C}"/>
    <cellStyle name="Обычный 8 4 2 3" xfId="2693" xr:uid="{91EBA541-7CA9-4A93-A893-792E7F8D312C}"/>
    <cellStyle name="Обычный 8 4 2 3 2" xfId="2694" xr:uid="{3710BA87-6CFB-490C-9D9C-2159FF64F813}"/>
    <cellStyle name="Обычный 8 4 2 3 2 2" xfId="2695" xr:uid="{C4A9CCF2-E7A7-43D1-9A10-B076D56712F5}"/>
    <cellStyle name="Обычный 8 4 2 3 2 2 2" xfId="2696" xr:uid="{49375324-E7E0-44AC-89D7-7C7F2D110247}"/>
    <cellStyle name="Обычный 8 4 2 3 2 2 3" xfId="2697" xr:uid="{9C7C490A-E7B9-4E66-A339-A48A0439BB05}"/>
    <cellStyle name="Обычный 8 4 2 3 2 2 4" xfId="2698" xr:uid="{5AA9771A-B332-4DD6-912B-1311F294AE25}"/>
    <cellStyle name="Обычный 8 4 2 3 2 3" xfId="2699" xr:uid="{7A9978ED-BADC-4334-BA49-AFA59DF2E210}"/>
    <cellStyle name="Обычный 8 4 2 3 2 4" xfId="2700" xr:uid="{D6AD2A20-0916-4BBA-9050-7ED3DB36FBC5}"/>
    <cellStyle name="Обычный 8 4 2 3 2 5" xfId="2701" xr:uid="{A9D45CEF-35D9-4E44-BE97-EFD6D6701377}"/>
    <cellStyle name="Обычный 8 4 2 3 3" xfId="2702" xr:uid="{6043A90E-AA40-497C-9827-EBFA9D10619D}"/>
    <cellStyle name="Обычный 8 4 2 3 3 2" xfId="2703" xr:uid="{02775FFC-DEE7-4B4D-B8F3-1CCF9E267E35}"/>
    <cellStyle name="Обычный 8 4 2 3 3 3" xfId="2704" xr:uid="{1C8DBBA9-11F5-401E-87BC-D4A82221AB5C}"/>
    <cellStyle name="Обычный 8 4 2 3 3 4" xfId="2705" xr:uid="{9B77FA99-698E-4689-9DBE-7501444D6860}"/>
    <cellStyle name="Обычный 8 4 2 3 4" xfId="2706" xr:uid="{AF9CC878-81C9-4C9C-95AE-2A776B2FCA9C}"/>
    <cellStyle name="Обычный 8 4 2 3 5" xfId="2707" xr:uid="{15F51213-FCE0-449F-BD0E-2C4385C5D8DE}"/>
    <cellStyle name="Обычный 8 4 2 3 6" xfId="2708" xr:uid="{62FEBBEE-28DB-484B-80A2-971A138BF6D5}"/>
    <cellStyle name="Обычный 8 4 2 4" xfId="2709" xr:uid="{E3BD90E8-7CC2-4F2F-BBB4-A944B8EB1576}"/>
    <cellStyle name="Обычный 8 4 2 4 2" xfId="2710" xr:uid="{6C480796-ABB6-479A-BD7B-36E267274EF5}"/>
    <cellStyle name="Обычный 8 4 2 4 2 2" xfId="2711" xr:uid="{C34BA41C-0023-4BFC-8FB7-0A49469FB641}"/>
    <cellStyle name="Обычный 8 4 2 4 2 3" xfId="2712" xr:uid="{31B2D659-013B-4C0B-8697-F11D7CED789B}"/>
    <cellStyle name="Обычный 8 4 2 4 2 4" xfId="2713" xr:uid="{44A6B736-2E21-4B8F-8367-20EB307D4DB5}"/>
    <cellStyle name="Обычный 8 4 2 4 3" xfId="2714" xr:uid="{A35B5D2C-1C92-4D8C-98EA-FC60D0A84DA2}"/>
    <cellStyle name="Обычный 8 4 2 4 4" xfId="2715" xr:uid="{A2BDF446-1EF4-4F2C-9F7B-4CAC74E9C235}"/>
    <cellStyle name="Обычный 8 4 2 4 5" xfId="2716" xr:uid="{9F8E1DD8-6104-476D-A4AA-0D6AE5EC61F6}"/>
    <cellStyle name="Обычный 8 4 2 5" xfId="2717" xr:uid="{75A7986F-FE38-4854-B0AE-C0B4FEAD71D2}"/>
    <cellStyle name="Обычный 8 4 2 5 2" xfId="2718" xr:uid="{F15B0904-06EE-4CCB-B5EE-8F1E1771B70F}"/>
    <cellStyle name="Обычный 8 4 2 5 2 2" xfId="2719" xr:uid="{6B1D6B4A-91B0-4F2C-8FB4-0B527C27B4D7}"/>
    <cellStyle name="Обычный 8 4 2 5 2 3" xfId="2720" xr:uid="{8B36CD21-DD5F-497A-866B-51A9352AE56F}"/>
    <cellStyle name="Обычный 8 4 2 5 2 4" xfId="2721" xr:uid="{D1560A5E-BCBF-4637-AC29-BC52B23A5604}"/>
    <cellStyle name="Обычный 8 4 2 5 3" xfId="2722" xr:uid="{F153A709-0677-4378-B667-EEDF7DE1AF55}"/>
    <cellStyle name="Обычный 8 4 2 5 4" xfId="2723" xr:uid="{F6E3EB20-80EE-40DF-A469-B579A2D285F4}"/>
    <cellStyle name="Обычный 8 4 2 5 5" xfId="2724" xr:uid="{01C9D87C-4672-4337-9599-98F45E4332EE}"/>
    <cellStyle name="Обычный 8 4 2 6" xfId="2725" xr:uid="{EE84A480-4944-4444-A335-F9CE930F22F4}"/>
    <cellStyle name="Обычный 8 4 2 6 2" xfId="2726" xr:uid="{5AC48713-3FB7-4ADD-BDA4-0A21A5F5EB27}"/>
    <cellStyle name="Обычный 8 4 2 6 3" xfId="2727" xr:uid="{AAE3CE94-80DF-4056-AF9F-7C32475600BD}"/>
    <cellStyle name="Обычный 8 4 2 6 4" xfId="2728" xr:uid="{245DA6D3-34AF-46ED-8EE9-629CFD08BA30}"/>
    <cellStyle name="Обычный 8 4 2 7" xfId="2729" xr:uid="{9A5910C2-85EF-47A6-8FFB-A5458C711D12}"/>
    <cellStyle name="Обычный 8 4 2 8" xfId="2730" xr:uid="{52CCFBCF-CFDD-40A7-8503-9476A076A24A}"/>
    <cellStyle name="Обычный 8 4 2 9" xfId="2731" xr:uid="{CE13C02F-A019-49A7-AF9F-E36C4CF01373}"/>
    <cellStyle name="Обычный 8 4 3" xfId="2732" xr:uid="{C3D5CD91-ED59-4E1F-8873-391B557D1BE6}"/>
    <cellStyle name="Обычный 8 4 3 2" xfId="2733" xr:uid="{6E2F357C-C091-4B20-8CB0-2E260ED31F15}"/>
    <cellStyle name="Обычный 8 4 3 2 2" xfId="2734" xr:uid="{B64977BA-10F4-4FD7-B08E-A50DD4B890D7}"/>
    <cellStyle name="Обычный 8 4 3 2 2 2" xfId="2735" xr:uid="{AD08E6F8-D2A1-41D8-94BC-0AFCE442358A}"/>
    <cellStyle name="Обычный 8 4 3 2 2 3" xfId="2736" xr:uid="{482E8A03-9E20-4A9D-BC99-3917A6563BF0}"/>
    <cellStyle name="Обычный 8 4 3 2 2 4" xfId="2737" xr:uid="{4E9A4B20-1B81-4EF2-99C2-A932FAC4D7BF}"/>
    <cellStyle name="Обычный 8 4 3 2 3" xfId="2738" xr:uid="{A7B39159-732F-430A-88F7-392BCC2A4DD6}"/>
    <cellStyle name="Обычный 8 4 3 2 4" xfId="2739" xr:uid="{375824D3-6BF4-4C88-99C3-64C7931C4244}"/>
    <cellStyle name="Обычный 8 4 3 2 5" xfId="2740" xr:uid="{7E6F1B62-30CA-48DD-80F9-CC96DCAC8CF1}"/>
    <cellStyle name="Обычный 8 4 3 3" xfId="2741" xr:uid="{98A5F088-DC33-4B0E-AE24-9C442B659FDD}"/>
    <cellStyle name="Обычный 8 4 3 3 2" xfId="2742" xr:uid="{C933E551-F100-4050-88D3-AA800236521A}"/>
    <cellStyle name="Обычный 8 4 3 3 2 2" xfId="2743" xr:uid="{5DF03BFB-9A31-4887-808D-0CD680771532}"/>
    <cellStyle name="Обычный 8 4 3 3 2 3" xfId="2744" xr:uid="{5416BB34-9512-4354-BBC8-7523D28729A6}"/>
    <cellStyle name="Обычный 8 4 3 3 2 4" xfId="2745" xr:uid="{70B5FF20-1FCB-42DA-97D3-1E3922B54F4D}"/>
    <cellStyle name="Обычный 8 4 3 3 3" xfId="2746" xr:uid="{F93D18BB-0011-47A1-9F5F-35119AD83340}"/>
    <cellStyle name="Обычный 8 4 3 3 4" xfId="2747" xr:uid="{3C9CD7E6-6438-42D3-B29D-AAA1A1C24254}"/>
    <cellStyle name="Обычный 8 4 3 3 5" xfId="2748" xr:uid="{C1B4BAB1-FB3D-40B9-AC66-C3AEFB9BF83B}"/>
    <cellStyle name="Обычный 8 4 3 4" xfId="2749" xr:uid="{83959D68-B23D-4B75-B60D-C4049F751D5C}"/>
    <cellStyle name="Обычный 8 4 3 4 2" xfId="2750" xr:uid="{B3E68658-92AE-40C8-8200-0818AFD42DC8}"/>
    <cellStyle name="Обычный 8 4 3 4 3" xfId="2751" xr:uid="{0D3EDCAF-61EE-493A-8121-5E5499B0A23E}"/>
    <cellStyle name="Обычный 8 4 3 4 4" xfId="2752" xr:uid="{A2DC8B8C-ABF7-4420-ADCC-C9396A17B3C2}"/>
    <cellStyle name="Обычный 8 4 3 5" xfId="2753" xr:uid="{3786D871-B930-4E4D-8F91-1789DCBC7CA5}"/>
    <cellStyle name="Обычный 8 4 3 6" xfId="2754" xr:uid="{59974DDD-9EEB-4C27-9274-5217DCA66560}"/>
    <cellStyle name="Обычный 8 4 3 7" xfId="2755" xr:uid="{E1A01B6E-97D4-46A7-B04C-5E0ADDF8B694}"/>
    <cellStyle name="Обычный 8 4 3 8" xfId="2756" xr:uid="{642E850C-205A-4C63-8233-4A19E55DB745}"/>
    <cellStyle name="Обычный 8 4 4" xfId="2757" xr:uid="{86384734-32E1-42D3-A78F-D71CB06EB1D7}"/>
    <cellStyle name="Обычный 8 4 4 2" xfId="2758" xr:uid="{39E2640B-0E8C-478C-99AE-3BC96906F7EC}"/>
    <cellStyle name="Обычный 8 4 4 2 2" xfId="2759" xr:uid="{FDA6A387-9670-4D31-9012-4F07A9D61BA0}"/>
    <cellStyle name="Обычный 8 4 4 2 2 2" xfId="2760" xr:uid="{D05BCCB5-08C0-45EB-A4B6-98E15EB72531}"/>
    <cellStyle name="Обычный 8 4 4 2 2 3" xfId="2761" xr:uid="{A3FB1318-160E-4B09-A8AD-AA81151F8ACD}"/>
    <cellStyle name="Обычный 8 4 4 2 2 4" xfId="2762" xr:uid="{B4C8BAD8-7F54-4C90-9310-15AAEF91DB3F}"/>
    <cellStyle name="Обычный 8 4 4 2 3" xfId="2763" xr:uid="{30E6D44D-E043-42B0-930E-A129200F7F02}"/>
    <cellStyle name="Обычный 8 4 4 2 4" xfId="2764" xr:uid="{2BDACF1E-F64E-4A0B-A621-78F07A66FEEF}"/>
    <cellStyle name="Обычный 8 4 4 2 5" xfId="2765" xr:uid="{E443F454-7601-4663-8F1D-1317F8CD4A31}"/>
    <cellStyle name="Обычный 8 4 4 3" xfId="2766" xr:uid="{8F0D4E66-6008-41BF-ACDE-6FA5DBB001AD}"/>
    <cellStyle name="Обычный 8 4 4 3 2" xfId="2767" xr:uid="{1975A4F5-A4DC-423D-9839-F1D5F8944651}"/>
    <cellStyle name="Обычный 8 4 4 3 3" xfId="2768" xr:uid="{728C23E2-9CDC-40D9-92D8-A9FCA62B07E6}"/>
    <cellStyle name="Обычный 8 4 4 3 4" xfId="2769" xr:uid="{A09DE724-0407-4220-9D95-6B695BEE9AB1}"/>
    <cellStyle name="Обычный 8 4 4 4" xfId="2770" xr:uid="{07AC9EEA-5081-46A3-B236-AA3DC37F7A9A}"/>
    <cellStyle name="Обычный 8 4 4 5" xfId="2771" xr:uid="{2A3CFB73-40BE-45FD-9507-08834F1F2C52}"/>
    <cellStyle name="Обычный 8 4 4 6" xfId="2772" xr:uid="{719F5F7D-8DE4-40F1-B35E-F426E8D0E5B1}"/>
    <cellStyle name="Обычный 8 4 5" xfId="2773" xr:uid="{E1DAF306-08BB-43F5-9B91-3CB9EF9573AD}"/>
    <cellStyle name="Обычный 8 4 5 2" xfId="2774" xr:uid="{A918A291-1C8E-4799-920D-5FDC6B858B94}"/>
    <cellStyle name="Обычный 8 4 5 2 2" xfId="2775" xr:uid="{31CD236C-A633-4EAC-AC6C-9283DED00955}"/>
    <cellStyle name="Обычный 8 4 5 2 3" xfId="2776" xr:uid="{23CC56B4-FCC5-4D7A-A407-3C5CDF6EEE6E}"/>
    <cellStyle name="Обычный 8 4 5 2 4" xfId="2777" xr:uid="{7CFD9697-5EE4-4812-AB02-1582BA987976}"/>
    <cellStyle name="Обычный 8 4 5 3" xfId="2778" xr:uid="{9BB7AE6B-A39E-414C-A5B4-6442E37E87D8}"/>
    <cellStyle name="Обычный 8 4 5 4" xfId="2779" xr:uid="{68D6224E-B66F-48F0-AF7C-71EE3BC2AA66}"/>
    <cellStyle name="Обычный 8 4 5 5" xfId="2780" xr:uid="{D087A8B4-32A5-44F7-A79A-18B2BB46D65A}"/>
    <cellStyle name="Обычный 8 4 6" xfId="2781" xr:uid="{D59184D7-6BDA-453B-833E-96598856B355}"/>
    <cellStyle name="Обычный 8 4 6 2" xfId="2782" xr:uid="{10ECBF05-D747-4503-8AA1-0A35041C3C2E}"/>
    <cellStyle name="Обычный 8 4 6 2 2" xfId="2783" xr:uid="{5A01DDCB-B4FC-429F-AA96-03A5DE46DC7A}"/>
    <cellStyle name="Обычный 8 4 6 2 3" xfId="2784" xr:uid="{8DDAF758-DA44-4060-9906-9D0C4730B696}"/>
    <cellStyle name="Обычный 8 4 6 2 4" xfId="2785" xr:uid="{46AF2550-AD27-445E-AC21-78AED885F418}"/>
    <cellStyle name="Обычный 8 4 6 3" xfId="2786" xr:uid="{6E136001-264C-4308-BAD5-CA5E55481CEA}"/>
    <cellStyle name="Обычный 8 4 6 4" xfId="2787" xr:uid="{F9F181BB-075D-4A96-AE6C-2AC76F2C3B25}"/>
    <cellStyle name="Обычный 8 4 6 5" xfId="2788" xr:uid="{8CA023A8-28D0-4D29-9921-628C78FB7ABE}"/>
    <cellStyle name="Обычный 8 4 7" xfId="2789" xr:uid="{C262E4C8-90A6-4B46-B9EE-273FB0D88905}"/>
    <cellStyle name="Обычный 8 4 7 2" xfId="2790" xr:uid="{9E41288B-318F-40F9-AD03-627329E469E9}"/>
    <cellStyle name="Обычный 8 4 7 3" xfId="2791" xr:uid="{3ADD1DE0-763D-403B-AB8A-862678A1241A}"/>
    <cellStyle name="Обычный 8 4 7 4" xfId="2792" xr:uid="{F616509C-2C4A-4FC8-AE2D-C4238ED150CC}"/>
    <cellStyle name="Обычный 8 4 8" xfId="2793" xr:uid="{F479C9AD-FFEA-4314-AB73-1C7ECBEE80EB}"/>
    <cellStyle name="Обычный 8 4 9" xfId="2794" xr:uid="{943E5F5A-865B-4E1E-AF69-1D3593C882F5}"/>
    <cellStyle name="Обычный 8 5" xfId="2795" xr:uid="{67CD1694-1F07-41A2-A3E6-59E2816B6E85}"/>
    <cellStyle name="Обычный 8 5 10" xfId="2796" xr:uid="{78FDF6EF-E5F4-4B65-AC25-D56E597312BA}"/>
    <cellStyle name="Обычный 8 5 11" xfId="2797" xr:uid="{3055DEFB-9B2F-4450-8672-0DD6C0A74A4A}"/>
    <cellStyle name="Обычный 8 5 2" xfId="2798" xr:uid="{6A484738-9546-4505-9A1B-C603C235FA53}"/>
    <cellStyle name="Обычный 8 5 2 10" xfId="2799" xr:uid="{56608226-E19A-47AC-BE3C-38CBBCF4AD5E}"/>
    <cellStyle name="Обычный 8 5 2 2" xfId="2800" xr:uid="{29CA7B92-7868-4B51-B565-D65D31D5BA9D}"/>
    <cellStyle name="Обычный 8 5 2 2 2" xfId="2801" xr:uid="{A629E1BB-8432-4306-B5ED-C7F21EDA1500}"/>
    <cellStyle name="Обычный 8 5 2 2 2 2" xfId="2802" xr:uid="{AF91CF8D-F6D8-4A13-9F53-E15261E0795A}"/>
    <cellStyle name="Обычный 8 5 2 2 2 2 2" xfId="2803" xr:uid="{E06D192D-AAA7-469D-BC40-1E984BF242AB}"/>
    <cellStyle name="Обычный 8 5 2 2 2 2 3" xfId="2804" xr:uid="{377D89F3-B9BF-4C92-AF17-A3D7ACE2797A}"/>
    <cellStyle name="Обычный 8 5 2 2 2 2 4" xfId="2805" xr:uid="{B9DE60E2-0309-4ECF-9CFC-692824D67F2C}"/>
    <cellStyle name="Обычный 8 5 2 2 2 3" xfId="2806" xr:uid="{843FAC70-A0A2-48AF-8DBD-1F0840963405}"/>
    <cellStyle name="Обычный 8 5 2 2 2 4" xfId="2807" xr:uid="{9FF34CC3-E093-433E-AC27-60892A8B5156}"/>
    <cellStyle name="Обычный 8 5 2 2 2 5" xfId="2808" xr:uid="{DC2D4E43-BC1F-471B-9B63-F43DE129B22B}"/>
    <cellStyle name="Обычный 8 5 2 2 3" xfId="2809" xr:uid="{2988A62F-F742-4FA3-AD9C-96A29D91C2F1}"/>
    <cellStyle name="Обычный 8 5 2 2 3 2" xfId="2810" xr:uid="{AEAA0E59-F3BF-435B-9291-DFF2E1E73F87}"/>
    <cellStyle name="Обычный 8 5 2 2 3 2 2" xfId="2811" xr:uid="{2F67CDE2-F4E4-49F9-959A-7D68C63F2D8D}"/>
    <cellStyle name="Обычный 8 5 2 2 3 2 3" xfId="2812" xr:uid="{9C49F392-E536-4DEE-8FC5-CB60AD7DC990}"/>
    <cellStyle name="Обычный 8 5 2 2 3 2 4" xfId="2813" xr:uid="{719A4011-3B6E-4338-93D6-80F0CF71BE30}"/>
    <cellStyle name="Обычный 8 5 2 2 3 3" xfId="2814" xr:uid="{F6414557-5CC9-47DF-BD09-432957437192}"/>
    <cellStyle name="Обычный 8 5 2 2 3 4" xfId="2815" xr:uid="{D7E4C880-4F7E-4C08-8E9B-64B7CCF848EB}"/>
    <cellStyle name="Обычный 8 5 2 2 3 5" xfId="2816" xr:uid="{5B198294-5A9D-4459-A5A8-BE8BB7C2DCA0}"/>
    <cellStyle name="Обычный 8 5 2 2 4" xfId="2817" xr:uid="{AD648372-14F0-46AB-9A97-3C5A56E3EBE4}"/>
    <cellStyle name="Обычный 8 5 2 2 4 2" xfId="2818" xr:uid="{A1FD10FD-F21E-4230-B951-B10A09896911}"/>
    <cellStyle name="Обычный 8 5 2 2 4 3" xfId="2819" xr:uid="{3E6D56D1-3915-49F2-8997-FF7E6B1A06F9}"/>
    <cellStyle name="Обычный 8 5 2 2 4 4" xfId="2820" xr:uid="{77E7AE31-F6EC-4332-9C28-358ECCB3A00F}"/>
    <cellStyle name="Обычный 8 5 2 2 5" xfId="2821" xr:uid="{B759475D-39BE-4465-BC60-A5A330C951B9}"/>
    <cellStyle name="Обычный 8 5 2 2 6" xfId="2822" xr:uid="{5E57BBD7-EC9C-4D4F-BF4F-68AE6760AA48}"/>
    <cellStyle name="Обычный 8 5 2 2 7" xfId="2823" xr:uid="{B8C201DA-D292-46DC-9810-022A2C015042}"/>
    <cellStyle name="Обычный 8 5 2 2 8" xfId="2824" xr:uid="{198F4FB5-3EBF-4475-9CDD-24835CB1C76C}"/>
    <cellStyle name="Обычный 8 5 2 3" xfId="2825" xr:uid="{A8645011-E38E-4B1A-BD2B-1FD1125286A6}"/>
    <cellStyle name="Обычный 8 5 2 3 2" xfId="2826" xr:uid="{315FE1F0-954D-4E92-951C-C258A3FB5BE2}"/>
    <cellStyle name="Обычный 8 5 2 3 2 2" xfId="2827" xr:uid="{EF3E78AB-181B-4ED9-A44B-87023863849A}"/>
    <cellStyle name="Обычный 8 5 2 3 2 2 2" xfId="2828" xr:uid="{45B5A183-B5FC-4352-BF26-51CFFBC9B170}"/>
    <cellStyle name="Обычный 8 5 2 3 2 2 3" xfId="2829" xr:uid="{72C9627E-3E60-4B0C-B55F-AE4B8571E279}"/>
    <cellStyle name="Обычный 8 5 2 3 2 2 4" xfId="2830" xr:uid="{8B908752-E150-447D-917F-CB8D5EC18311}"/>
    <cellStyle name="Обычный 8 5 2 3 2 3" xfId="2831" xr:uid="{8600BACE-E8AF-45BD-AEB3-CCA8FB9584FE}"/>
    <cellStyle name="Обычный 8 5 2 3 2 4" xfId="2832" xr:uid="{628ACC9F-E52A-4911-BCED-F9910962FF38}"/>
    <cellStyle name="Обычный 8 5 2 3 2 5" xfId="2833" xr:uid="{69FF5A44-0528-444B-A082-A0917DD90416}"/>
    <cellStyle name="Обычный 8 5 2 3 3" xfId="2834" xr:uid="{D151F39D-B7FA-487E-9955-235D3C5A3D47}"/>
    <cellStyle name="Обычный 8 5 2 3 3 2" xfId="2835" xr:uid="{626A9EF5-09D8-4E90-9C9F-5C2DEF31EDB4}"/>
    <cellStyle name="Обычный 8 5 2 3 3 3" xfId="2836" xr:uid="{6BE02B90-70E6-459B-A31A-770CDEA956AB}"/>
    <cellStyle name="Обычный 8 5 2 3 3 4" xfId="2837" xr:uid="{0EF023FD-2339-4B41-9259-034F622A7E4B}"/>
    <cellStyle name="Обычный 8 5 2 3 4" xfId="2838" xr:uid="{BD44C152-64E6-4754-87DB-F866856B86BA}"/>
    <cellStyle name="Обычный 8 5 2 3 5" xfId="2839" xr:uid="{19E85E2E-68BF-4E11-9D7B-CFF6AECC1850}"/>
    <cellStyle name="Обычный 8 5 2 3 6" xfId="2840" xr:uid="{FCE0492A-A146-4AEB-AE90-95682DE11CE6}"/>
    <cellStyle name="Обычный 8 5 2 4" xfId="2841" xr:uid="{EEC96009-5FA1-4901-9E01-C8D3A0CACB41}"/>
    <cellStyle name="Обычный 8 5 2 4 2" xfId="2842" xr:uid="{A0DCC583-5457-4C5B-8D9E-4BACE333A56C}"/>
    <cellStyle name="Обычный 8 5 2 4 2 2" xfId="2843" xr:uid="{F3042766-9B77-434D-962D-7FFA1BCE0084}"/>
    <cellStyle name="Обычный 8 5 2 4 2 3" xfId="2844" xr:uid="{638606E4-595A-4482-9E17-FC5727C13E3F}"/>
    <cellStyle name="Обычный 8 5 2 4 2 4" xfId="2845" xr:uid="{089E53F7-00F5-4B51-B13A-B20932840DF7}"/>
    <cellStyle name="Обычный 8 5 2 4 3" xfId="2846" xr:uid="{CCF594F6-EC87-46E9-A7A6-EDF35949D2AF}"/>
    <cellStyle name="Обычный 8 5 2 4 4" xfId="2847" xr:uid="{6563E024-BD3B-41A0-9802-8AC76605C6C8}"/>
    <cellStyle name="Обычный 8 5 2 4 5" xfId="2848" xr:uid="{96791AF4-9594-43DD-BEC4-E7D945F398F4}"/>
    <cellStyle name="Обычный 8 5 2 5" xfId="2849" xr:uid="{CFCA4C2D-E1F7-4820-90A9-4D8A881F631A}"/>
    <cellStyle name="Обычный 8 5 2 5 2" xfId="2850" xr:uid="{5FBC62AB-0E43-423C-A743-A8823E256659}"/>
    <cellStyle name="Обычный 8 5 2 5 2 2" xfId="2851" xr:uid="{E5752172-E92C-4BC3-8100-4CD930556031}"/>
    <cellStyle name="Обычный 8 5 2 5 2 3" xfId="2852" xr:uid="{E4DDF5DE-3A3E-4887-A34F-28A379427E2B}"/>
    <cellStyle name="Обычный 8 5 2 5 2 4" xfId="2853" xr:uid="{A8542C26-CEB8-41D4-92E4-DDB3EF0C4EEF}"/>
    <cellStyle name="Обычный 8 5 2 5 3" xfId="2854" xr:uid="{8F10E622-314F-4E16-B9D6-EE7C821DC058}"/>
    <cellStyle name="Обычный 8 5 2 5 4" xfId="2855" xr:uid="{30FB3D60-E0FE-406B-88E7-975F1645E978}"/>
    <cellStyle name="Обычный 8 5 2 5 5" xfId="2856" xr:uid="{E6557B65-200E-4565-824D-8102146D97BB}"/>
    <cellStyle name="Обычный 8 5 2 6" xfId="2857" xr:uid="{93650ABF-74D9-455C-BC06-AC5ADDF2DBEB}"/>
    <cellStyle name="Обычный 8 5 2 6 2" xfId="2858" xr:uid="{66B33A23-793E-4F15-90F6-09C9F421E5CD}"/>
    <cellStyle name="Обычный 8 5 2 6 3" xfId="2859" xr:uid="{7FB12F94-2DB5-4028-8237-035551F3F89E}"/>
    <cellStyle name="Обычный 8 5 2 6 4" xfId="2860" xr:uid="{F9318EE0-B3A8-4ACA-9765-2B801EF08BDE}"/>
    <cellStyle name="Обычный 8 5 2 7" xfId="2861" xr:uid="{A81D4783-9010-4E8F-AFCE-82F03747876C}"/>
    <cellStyle name="Обычный 8 5 2 8" xfId="2862" xr:uid="{43D97358-2B91-463E-8353-F4F3D74BD5A3}"/>
    <cellStyle name="Обычный 8 5 2 9" xfId="2863" xr:uid="{9053FD85-0244-4589-8227-393C959CC05B}"/>
    <cellStyle name="Обычный 8 5 3" xfId="2864" xr:uid="{7B069E1D-BCA4-4BF7-9F35-AB9D7C8E50E7}"/>
    <cellStyle name="Обычный 8 5 3 2" xfId="2865" xr:uid="{8429885E-57C8-4FB1-AFAF-26903F7548E9}"/>
    <cellStyle name="Обычный 8 5 3 2 2" xfId="2866" xr:uid="{E5CB993A-F5A8-472A-9D65-1B247EFBE828}"/>
    <cellStyle name="Обычный 8 5 3 2 2 2" xfId="2867" xr:uid="{4B438A0B-4DE0-452F-9623-B0412AFEA33B}"/>
    <cellStyle name="Обычный 8 5 3 2 2 3" xfId="2868" xr:uid="{F677DBF3-1CEB-44B0-A7BC-29358412C907}"/>
    <cellStyle name="Обычный 8 5 3 2 2 4" xfId="2869" xr:uid="{2A09E7A3-45C0-48BD-A540-F6A010822887}"/>
    <cellStyle name="Обычный 8 5 3 2 3" xfId="2870" xr:uid="{3F50863D-A0BD-400B-B9C3-020F1A50BC61}"/>
    <cellStyle name="Обычный 8 5 3 2 4" xfId="2871" xr:uid="{BBB78F58-2551-4ADB-BDD2-8C84A9446CA5}"/>
    <cellStyle name="Обычный 8 5 3 2 5" xfId="2872" xr:uid="{CC9090D0-2E29-494C-942B-CFF1103EB07D}"/>
    <cellStyle name="Обычный 8 5 3 3" xfId="2873" xr:uid="{9066502B-5707-4C88-8D5C-44FCFE665426}"/>
    <cellStyle name="Обычный 8 5 3 3 2" xfId="2874" xr:uid="{D1E32AA4-7843-42B2-B787-848CB45C889F}"/>
    <cellStyle name="Обычный 8 5 3 3 2 2" xfId="2875" xr:uid="{0EC9C742-AF9A-441B-A822-C704B261EABC}"/>
    <cellStyle name="Обычный 8 5 3 3 2 3" xfId="2876" xr:uid="{BFC8F92B-703B-4253-9706-5C1DAD46BBDB}"/>
    <cellStyle name="Обычный 8 5 3 3 2 4" xfId="2877" xr:uid="{C624044C-AC51-489A-AB7E-25201A0A8E97}"/>
    <cellStyle name="Обычный 8 5 3 3 3" xfId="2878" xr:uid="{7A88B17A-6E10-4834-B0DB-8A91FA7DC6AB}"/>
    <cellStyle name="Обычный 8 5 3 3 4" xfId="2879" xr:uid="{22350F4D-9790-464E-BDBB-0BD792AEC011}"/>
    <cellStyle name="Обычный 8 5 3 3 5" xfId="2880" xr:uid="{8A9DECB9-AC05-412F-85E7-8D961DFAF8EB}"/>
    <cellStyle name="Обычный 8 5 3 4" xfId="2881" xr:uid="{54D468BE-0E70-4148-A93C-DD8F1038BAFE}"/>
    <cellStyle name="Обычный 8 5 3 4 2" xfId="2882" xr:uid="{A6E2573C-6F84-4331-B1E9-C246E7E34125}"/>
    <cellStyle name="Обычный 8 5 3 4 3" xfId="2883" xr:uid="{21562CEA-3FCD-46D4-982E-0AD770745C1B}"/>
    <cellStyle name="Обычный 8 5 3 4 4" xfId="2884" xr:uid="{389A0E26-C1FD-4005-AD5D-E8D6F0673B20}"/>
    <cellStyle name="Обычный 8 5 3 5" xfId="2885" xr:uid="{869B5DB5-166B-4C0A-871B-96E152C10D71}"/>
    <cellStyle name="Обычный 8 5 3 6" xfId="2886" xr:uid="{A16C5E7E-3465-4A82-BE2A-607C2AEB5BB1}"/>
    <cellStyle name="Обычный 8 5 3 7" xfId="2887" xr:uid="{A12DC90C-EC17-46EE-BC51-AEBD63D690E5}"/>
    <cellStyle name="Обычный 8 5 3 8" xfId="2888" xr:uid="{C4086E4F-E48C-4AAB-ADB5-13B36633A82C}"/>
    <cellStyle name="Обычный 8 5 4" xfId="2889" xr:uid="{46C1522F-8280-456D-A4D7-65BD020B1C3D}"/>
    <cellStyle name="Обычный 8 5 4 2" xfId="2890" xr:uid="{33171D0C-1BCC-47C5-8E11-57DB5B7BA101}"/>
    <cellStyle name="Обычный 8 5 4 2 2" xfId="2891" xr:uid="{0863D8A2-2B23-4F6E-AC35-1E8A966F7B39}"/>
    <cellStyle name="Обычный 8 5 4 2 2 2" xfId="2892" xr:uid="{0B9AF8F0-3C25-4579-8890-DD328EA724A5}"/>
    <cellStyle name="Обычный 8 5 4 2 2 3" xfId="2893" xr:uid="{9368899B-09BB-4BC2-97DD-D77FA5D98B3C}"/>
    <cellStyle name="Обычный 8 5 4 2 2 4" xfId="2894" xr:uid="{47CF68AC-23C8-40DC-959C-FDDAEA006047}"/>
    <cellStyle name="Обычный 8 5 4 2 3" xfId="2895" xr:uid="{76E74892-5944-4C14-818F-B43D621865CF}"/>
    <cellStyle name="Обычный 8 5 4 2 4" xfId="2896" xr:uid="{38D4FD8F-C07C-41F0-BD66-46178198AB29}"/>
    <cellStyle name="Обычный 8 5 4 2 5" xfId="2897" xr:uid="{4F274597-3014-4AA3-A2C6-1526FD527B9B}"/>
    <cellStyle name="Обычный 8 5 4 3" xfId="2898" xr:uid="{933EB91F-0ED6-4490-B537-5DD5ABE50546}"/>
    <cellStyle name="Обычный 8 5 4 3 2" xfId="2899" xr:uid="{3104E2FF-DDB6-4BEC-9A0D-1B70824FD060}"/>
    <cellStyle name="Обычный 8 5 4 3 3" xfId="2900" xr:uid="{0A966D15-3819-47FC-8037-B0D654E7D29A}"/>
    <cellStyle name="Обычный 8 5 4 3 4" xfId="2901" xr:uid="{F81E5F23-65D1-4CC9-8DDB-526A118B8FB8}"/>
    <cellStyle name="Обычный 8 5 4 4" xfId="2902" xr:uid="{801AB4DE-A107-4148-90B2-0DE43B150662}"/>
    <cellStyle name="Обычный 8 5 4 5" xfId="2903" xr:uid="{E4578676-787E-44FD-B06E-BE799A51E89D}"/>
    <cellStyle name="Обычный 8 5 4 6" xfId="2904" xr:uid="{02495686-50A8-48AA-B608-C4FD76868FC5}"/>
    <cellStyle name="Обычный 8 5 5" xfId="2905" xr:uid="{C3031037-6F06-401E-ACDB-9B97C1976D90}"/>
    <cellStyle name="Обычный 8 5 5 2" xfId="2906" xr:uid="{C3EF77C2-B92D-4348-8DCF-FF549740925A}"/>
    <cellStyle name="Обычный 8 5 5 2 2" xfId="2907" xr:uid="{A0F12C31-8357-494D-A387-6544FB48DA81}"/>
    <cellStyle name="Обычный 8 5 5 2 3" xfId="2908" xr:uid="{6B4B8509-BC82-46D4-9032-CA53CE3D2E05}"/>
    <cellStyle name="Обычный 8 5 5 2 4" xfId="2909" xr:uid="{B89DBCBD-C0AC-4146-AF91-4FC8B8BE0FD9}"/>
    <cellStyle name="Обычный 8 5 5 3" xfId="2910" xr:uid="{491FFED2-02D2-4B2D-B981-DDFBB9D1A258}"/>
    <cellStyle name="Обычный 8 5 5 4" xfId="2911" xr:uid="{8B6B5C4D-7BD0-4D86-8915-3E7080845E64}"/>
    <cellStyle name="Обычный 8 5 5 5" xfId="2912" xr:uid="{ED78A208-D067-4F7C-94E6-72816DA6E5C4}"/>
    <cellStyle name="Обычный 8 5 6" xfId="2913" xr:uid="{B3BA089B-0160-4C23-9C75-ABC5C93C4BE2}"/>
    <cellStyle name="Обычный 8 5 6 2" xfId="2914" xr:uid="{52B53EFE-CE09-4D98-8784-88AD9AF930CA}"/>
    <cellStyle name="Обычный 8 5 6 2 2" xfId="2915" xr:uid="{DE048B40-4775-49ED-9851-525DBFFB9EE5}"/>
    <cellStyle name="Обычный 8 5 6 2 3" xfId="2916" xr:uid="{C683F100-8A2A-4347-BAB6-71A03F0B33EC}"/>
    <cellStyle name="Обычный 8 5 6 2 4" xfId="2917" xr:uid="{F0F14BC5-0D70-472C-BE0F-93AA26B4DAF8}"/>
    <cellStyle name="Обычный 8 5 6 3" xfId="2918" xr:uid="{B594B6F1-801E-4460-8071-181936DD2308}"/>
    <cellStyle name="Обычный 8 5 6 4" xfId="2919" xr:uid="{5F8FCC30-4E4D-450F-B28C-E044587668EA}"/>
    <cellStyle name="Обычный 8 5 6 5" xfId="2920" xr:uid="{7476ABDF-CC92-49EF-B23F-5D1EA41C478A}"/>
    <cellStyle name="Обычный 8 5 7" xfId="2921" xr:uid="{0011F43B-2426-44E7-83C3-7D821A7E1AB5}"/>
    <cellStyle name="Обычный 8 5 7 2" xfId="2922" xr:uid="{94BFB90D-FBC6-4291-A580-C6A45DEA7CB7}"/>
    <cellStyle name="Обычный 8 5 7 3" xfId="2923" xr:uid="{C9983C97-C4F2-4021-AB01-AAAE711CA566}"/>
    <cellStyle name="Обычный 8 5 7 4" xfId="2924" xr:uid="{61A2E1D6-DE82-4FFF-9301-DA7A06F59AAD}"/>
    <cellStyle name="Обычный 8 5 8" xfId="2925" xr:uid="{0D3F7459-96BD-4590-94DB-2240D8A57C22}"/>
    <cellStyle name="Обычный 8 5 9" xfId="2926" xr:uid="{5EDD2EED-6557-4C60-87A1-6B76DD8AC977}"/>
    <cellStyle name="Обычный 8 6" xfId="2927" xr:uid="{0624369A-C466-49D7-ACE8-1DE2128CB88A}"/>
    <cellStyle name="Обычный 8 6 10" xfId="2928" xr:uid="{0F1F9F5E-2D52-4346-9912-ADF5363DD160}"/>
    <cellStyle name="Обычный 8 6 2" xfId="2929" xr:uid="{191B2278-470E-4C4F-A756-FE1356CC8B92}"/>
    <cellStyle name="Обычный 8 6 2 2" xfId="2930" xr:uid="{1BAFB1FA-685B-4BA0-A285-7FC9FDA21F7D}"/>
    <cellStyle name="Обычный 8 6 2 2 2" xfId="2931" xr:uid="{4B19A5FB-AAA8-4F5B-A09C-EE50E1A1293C}"/>
    <cellStyle name="Обычный 8 6 2 2 2 2" xfId="2932" xr:uid="{32E7A109-935F-42E7-9BF6-13B007698B5F}"/>
    <cellStyle name="Обычный 8 6 2 2 2 3" xfId="2933" xr:uid="{9852105B-0DE8-46B9-BBF0-C3E59964676D}"/>
    <cellStyle name="Обычный 8 6 2 2 2 4" xfId="2934" xr:uid="{7D980314-B7A5-4E6E-B208-0B1DE27E066C}"/>
    <cellStyle name="Обычный 8 6 2 2 3" xfId="2935" xr:uid="{A37046CB-054B-4E74-90F1-1C03F25CA652}"/>
    <cellStyle name="Обычный 8 6 2 2 4" xfId="2936" xr:uid="{074B0EBC-17FE-4C01-82E4-C66E3F1125C3}"/>
    <cellStyle name="Обычный 8 6 2 2 5" xfId="2937" xr:uid="{2DDF8225-BA01-44B4-8D32-EA87ADDD3852}"/>
    <cellStyle name="Обычный 8 6 2 3" xfId="2938" xr:uid="{1DEF9C1B-AEB8-45DC-9068-1BAAB5966F1D}"/>
    <cellStyle name="Обычный 8 6 2 3 2" xfId="2939" xr:uid="{301308D2-EF7D-4242-8306-62A3BCE7F503}"/>
    <cellStyle name="Обычный 8 6 2 3 2 2" xfId="2940" xr:uid="{71F51298-FA74-4998-9C7C-F777F39786A2}"/>
    <cellStyle name="Обычный 8 6 2 3 2 3" xfId="2941" xr:uid="{F6863EC3-866B-4BD1-8795-AB3665F0E512}"/>
    <cellStyle name="Обычный 8 6 2 3 2 4" xfId="2942" xr:uid="{D1E0D1E6-54C6-4B09-92D9-F052F33C813B}"/>
    <cellStyle name="Обычный 8 6 2 3 3" xfId="2943" xr:uid="{8AAEBC5A-7F49-4050-826A-2A3C4CC3AE65}"/>
    <cellStyle name="Обычный 8 6 2 3 4" xfId="2944" xr:uid="{618244A9-2C33-43E2-99F0-E09AF40D1E9C}"/>
    <cellStyle name="Обычный 8 6 2 3 5" xfId="2945" xr:uid="{31E3AE8C-944B-4313-B64C-036FE6571FAF}"/>
    <cellStyle name="Обычный 8 6 2 4" xfId="2946" xr:uid="{51EA7B54-2AE3-49ED-B10D-3075A9764686}"/>
    <cellStyle name="Обычный 8 6 2 4 2" xfId="2947" xr:uid="{336C62EE-CDE9-451D-95CD-61FC08B35249}"/>
    <cellStyle name="Обычный 8 6 2 4 3" xfId="2948" xr:uid="{E5E17EC4-B362-4AFB-B061-1AC9866AAC65}"/>
    <cellStyle name="Обычный 8 6 2 4 4" xfId="2949" xr:uid="{AF3924E8-3BE7-42EA-B62A-7CA1B6574A52}"/>
    <cellStyle name="Обычный 8 6 2 5" xfId="2950" xr:uid="{4DD19D32-BC9C-4048-BB38-ADA0E597E31C}"/>
    <cellStyle name="Обычный 8 6 2 6" xfId="2951" xr:uid="{363781C0-6FFF-4DA2-A011-353564AEB329}"/>
    <cellStyle name="Обычный 8 6 2 7" xfId="2952" xr:uid="{33B34041-7EAF-41D2-9692-2949F68A61C4}"/>
    <cellStyle name="Обычный 8 6 2 8" xfId="2953" xr:uid="{7E1E2747-A3DE-4AA0-8804-F575E23255F8}"/>
    <cellStyle name="Обычный 8 6 3" xfId="2954" xr:uid="{EDAF64E4-EB7A-4753-98CD-F0BFD9617325}"/>
    <cellStyle name="Обычный 8 6 3 2" xfId="2955" xr:uid="{26258B9A-83F7-4491-A7C9-5C650B83D760}"/>
    <cellStyle name="Обычный 8 6 3 2 2" xfId="2956" xr:uid="{F0928E6A-175C-458C-94D6-81BFB7CCE5E6}"/>
    <cellStyle name="Обычный 8 6 3 2 2 2" xfId="2957" xr:uid="{9A450805-43F4-4F4D-8FE7-5A451A733A40}"/>
    <cellStyle name="Обычный 8 6 3 2 2 3" xfId="2958" xr:uid="{CABF9F22-2FA6-43F9-8FD7-7622B8AC6504}"/>
    <cellStyle name="Обычный 8 6 3 2 2 4" xfId="2959" xr:uid="{4A90B907-2840-4B83-99CC-255FA06B9E5F}"/>
    <cellStyle name="Обычный 8 6 3 2 3" xfId="2960" xr:uid="{E1127457-D6F1-4410-8CE9-DCC261D7C095}"/>
    <cellStyle name="Обычный 8 6 3 2 4" xfId="2961" xr:uid="{0C6BF546-E0FC-412F-BCA5-64E3254BAE86}"/>
    <cellStyle name="Обычный 8 6 3 2 5" xfId="2962" xr:uid="{A1680A8F-723B-450F-9C5D-728092B9FA4F}"/>
    <cellStyle name="Обычный 8 6 3 3" xfId="2963" xr:uid="{4AF2D670-70F8-4BF2-9653-8946BDDD6190}"/>
    <cellStyle name="Обычный 8 6 3 3 2" xfId="2964" xr:uid="{8CDC94C1-1B2B-4ED4-8407-B03C66333D01}"/>
    <cellStyle name="Обычный 8 6 3 3 3" xfId="2965" xr:uid="{65EA1572-AFF9-4B1D-BE29-09B473DB78B1}"/>
    <cellStyle name="Обычный 8 6 3 3 4" xfId="2966" xr:uid="{AE4A0BB8-1751-4BE8-AC8B-14B2492A5398}"/>
    <cellStyle name="Обычный 8 6 3 4" xfId="2967" xr:uid="{6E6FF04A-1868-42FE-B14A-5D8E6ACD4517}"/>
    <cellStyle name="Обычный 8 6 3 5" xfId="2968" xr:uid="{2C2F35A0-3D49-4FD2-8B7F-65F2E1AB0095}"/>
    <cellStyle name="Обычный 8 6 3 6" xfId="2969" xr:uid="{287E4BFF-B266-4559-BBDB-4734F8DA0A64}"/>
    <cellStyle name="Обычный 8 6 4" xfId="2970" xr:uid="{E0A269C0-F6DE-44CE-9D83-0020C858858E}"/>
    <cellStyle name="Обычный 8 6 4 2" xfId="2971" xr:uid="{9F23BB7B-5F02-4631-8D07-A70FE78BAC12}"/>
    <cellStyle name="Обычный 8 6 4 2 2" xfId="2972" xr:uid="{58D7BCB6-FAD8-4749-885B-18B8A09EBC68}"/>
    <cellStyle name="Обычный 8 6 4 2 3" xfId="2973" xr:uid="{74794E01-F26B-4446-BD73-D6F67717EA25}"/>
    <cellStyle name="Обычный 8 6 4 2 4" xfId="2974" xr:uid="{2969B3B0-F2EE-49AD-AB04-C9AC92404221}"/>
    <cellStyle name="Обычный 8 6 4 3" xfId="2975" xr:uid="{23F038AB-4AEA-45CF-BA62-AD275360E3AB}"/>
    <cellStyle name="Обычный 8 6 4 4" xfId="2976" xr:uid="{939C1261-B9E4-49A9-BD53-9ED7954CAAF6}"/>
    <cellStyle name="Обычный 8 6 4 5" xfId="2977" xr:uid="{52C65E7C-9BDA-40C1-A4BA-402142C1A64F}"/>
    <cellStyle name="Обычный 8 6 5" xfId="2978" xr:uid="{370D62A5-B94B-4645-8CAF-AC7D0291E4E3}"/>
    <cellStyle name="Обычный 8 6 5 2" xfId="2979" xr:uid="{7879A2D0-7F57-4D9F-B9F9-1CD8CE34BCF0}"/>
    <cellStyle name="Обычный 8 6 5 2 2" xfId="2980" xr:uid="{FD66E0E8-7825-450E-9439-F10119834115}"/>
    <cellStyle name="Обычный 8 6 5 2 3" xfId="2981" xr:uid="{1588C49F-A516-4A75-BC54-1B7449085B42}"/>
    <cellStyle name="Обычный 8 6 5 2 4" xfId="2982" xr:uid="{E97FE0CA-0B48-4D53-AA85-6085C4B49600}"/>
    <cellStyle name="Обычный 8 6 5 3" xfId="2983" xr:uid="{52B92D61-56C5-44DD-9F29-AAE5CD5EDE79}"/>
    <cellStyle name="Обычный 8 6 5 4" xfId="2984" xr:uid="{971A2768-59E5-4115-B687-BEB92C884878}"/>
    <cellStyle name="Обычный 8 6 5 5" xfId="2985" xr:uid="{7B53FCA4-4F50-40FD-9CAA-C214BD331601}"/>
    <cellStyle name="Обычный 8 6 6" xfId="2986" xr:uid="{11B25362-6B8E-499E-81D2-B949A4CE49B1}"/>
    <cellStyle name="Обычный 8 6 6 2" xfId="2987" xr:uid="{F351C370-2FE5-41E5-AB68-E8095352222B}"/>
    <cellStyle name="Обычный 8 6 6 3" xfId="2988" xr:uid="{8B047BD8-FA7A-40C9-803B-993D25F42A87}"/>
    <cellStyle name="Обычный 8 6 6 4" xfId="2989" xr:uid="{6BC7B952-4EDF-4B58-9B29-7D9FD9CC6D88}"/>
    <cellStyle name="Обычный 8 6 7" xfId="2990" xr:uid="{C36CF0B4-5490-4DA3-8AC1-D9683BB640FD}"/>
    <cellStyle name="Обычный 8 6 8" xfId="2991" xr:uid="{3D2F9580-45BB-4BE2-97A4-095262307D56}"/>
    <cellStyle name="Обычный 8 6 9" xfId="2992" xr:uid="{B7F473F5-AECB-407E-B909-035F9ED7B829}"/>
    <cellStyle name="Обычный 8 7" xfId="2993" xr:uid="{CE3A67F3-1482-4E7D-8F64-83B834827112}"/>
    <cellStyle name="Обычный 8 7 2" xfId="2994" xr:uid="{9C6887F3-51E4-4C92-A5C4-6219ED185755}"/>
    <cellStyle name="Обычный 8 7 2 2" xfId="2995" xr:uid="{7182F0AC-47BD-48E4-B8C7-E4A04BD79BB7}"/>
    <cellStyle name="Обычный 8 7 2 2 2" xfId="2996" xr:uid="{6235B6AF-8022-467A-8641-613F3BE57661}"/>
    <cellStyle name="Обычный 8 7 2 2 3" xfId="2997" xr:uid="{FB1EA06A-5F74-4182-A19F-EA1D54F14508}"/>
    <cellStyle name="Обычный 8 7 2 2 4" xfId="2998" xr:uid="{1CC8E837-FD41-4F4F-8140-2F5BF476C8E6}"/>
    <cellStyle name="Обычный 8 7 2 3" xfId="2999" xr:uid="{5C915FB1-B388-45D8-B449-563FBA9E685C}"/>
    <cellStyle name="Обычный 8 7 2 4" xfId="3000" xr:uid="{309BCA4F-F53F-46D5-A596-097C1C3DAEA8}"/>
    <cellStyle name="Обычный 8 7 2 5" xfId="3001" xr:uid="{57BCFBF2-6EBE-4D03-A66B-DC99333ADFC2}"/>
    <cellStyle name="Обычный 8 7 3" xfId="3002" xr:uid="{A5AB340F-B38D-40E9-B153-3980297A9B6C}"/>
    <cellStyle name="Обычный 8 7 3 2" xfId="3003" xr:uid="{5C3F8A09-F732-4E64-9DA3-A979A0F7E9C9}"/>
    <cellStyle name="Обычный 8 7 3 2 2" xfId="3004" xr:uid="{D14DEC00-2D85-4198-A121-F5FB33EE4093}"/>
    <cellStyle name="Обычный 8 7 3 2 3" xfId="3005" xr:uid="{15155C33-4B52-4002-8DE3-6F372E146CD3}"/>
    <cellStyle name="Обычный 8 7 3 2 4" xfId="3006" xr:uid="{CEFFF4A3-392E-49CA-B1A3-9FB281798250}"/>
    <cellStyle name="Обычный 8 7 3 3" xfId="3007" xr:uid="{DA9A6B71-C2A6-4F91-A1FA-B057BCEC038B}"/>
    <cellStyle name="Обычный 8 7 3 4" xfId="3008" xr:uid="{39523595-E67D-4096-A5B6-DE3E5FF080CB}"/>
    <cellStyle name="Обычный 8 7 3 5" xfId="3009" xr:uid="{78915423-8214-4E7E-85EB-7E9DB544B5B2}"/>
    <cellStyle name="Обычный 8 7 4" xfId="3010" xr:uid="{F76CCBA1-58E3-436A-9D63-8E7D2FD41A0B}"/>
    <cellStyle name="Обычный 8 7 4 2" xfId="3011" xr:uid="{80179A88-8F8E-4358-AA9B-6FF0F22442DD}"/>
    <cellStyle name="Обычный 8 7 4 3" xfId="3012" xr:uid="{D663B63F-D6C6-4EF5-BA4F-14C75624C65F}"/>
    <cellStyle name="Обычный 8 7 4 4" xfId="3013" xr:uid="{39628C8C-9055-476E-84F6-17D9744A3697}"/>
    <cellStyle name="Обычный 8 7 5" xfId="3014" xr:uid="{98C9C10F-0674-46B2-B214-01294F7CCD07}"/>
    <cellStyle name="Обычный 8 7 6" xfId="3015" xr:uid="{8F8CA4D6-23E0-4585-A401-BE2A1C8CC0F3}"/>
    <cellStyle name="Обычный 8 7 7" xfId="3016" xr:uid="{BFAB5FCB-7AF2-4AF3-A127-5FAFCBD57505}"/>
    <cellStyle name="Обычный 8 7 8" xfId="3017" xr:uid="{3C4144B4-3A7F-4D11-868A-51EACD7E9CB6}"/>
    <cellStyle name="Обычный 8 8" xfId="3018" xr:uid="{75DD05F9-76FB-4409-B4C7-827BB2337CE7}"/>
    <cellStyle name="Обычный 8 8 2" xfId="3019" xr:uid="{0494B50B-B4FA-4B37-AD40-9D5C1547A051}"/>
    <cellStyle name="Обычный 8 8 2 2" xfId="3020" xr:uid="{EAA4969E-6B7C-4D48-BF4B-E67B207D5DC2}"/>
    <cellStyle name="Обычный 8 8 2 2 2" xfId="3021" xr:uid="{1238ED1D-C0E9-4A0E-AD28-83ABAFC6D658}"/>
    <cellStyle name="Обычный 8 8 2 2 3" xfId="3022" xr:uid="{2A1197DB-2D10-4995-930D-0B1E024E024F}"/>
    <cellStyle name="Обычный 8 8 2 2 4" xfId="3023" xr:uid="{4AB93DAF-6B2D-4151-BE1D-347489726595}"/>
    <cellStyle name="Обычный 8 8 2 3" xfId="3024" xr:uid="{9C0B6D6B-F3C9-419D-B81F-06CB8D39D0AD}"/>
    <cellStyle name="Обычный 8 8 2 4" xfId="3025" xr:uid="{BB070507-E10D-49EC-9E1C-82BCC740A237}"/>
    <cellStyle name="Обычный 8 8 2 5" xfId="3026" xr:uid="{4E53971C-6249-4B49-BB3E-0CC8A4A3FF21}"/>
    <cellStyle name="Обычный 8 8 3" xfId="3027" xr:uid="{E6D3E3A5-8C7B-46C1-A0C0-4E281581ABAC}"/>
    <cellStyle name="Обычный 8 8 3 2" xfId="3028" xr:uid="{C6E61536-CF33-4465-B79A-027560931CEA}"/>
    <cellStyle name="Обычный 8 8 3 2 2" xfId="3029" xr:uid="{530B46B2-2386-410B-99B8-235F33C6D03A}"/>
    <cellStyle name="Обычный 8 8 3 2 3" xfId="3030" xr:uid="{6D324EAE-020C-4789-B226-CCA811FC6010}"/>
    <cellStyle name="Обычный 8 8 3 2 4" xfId="3031" xr:uid="{42E82806-D3D5-4A3C-BCA4-7FB2361E0F1E}"/>
    <cellStyle name="Обычный 8 8 3 3" xfId="3032" xr:uid="{BAD2C4E2-9555-4D09-997C-8AB6C4FF6B6A}"/>
    <cellStyle name="Обычный 8 8 3 4" xfId="3033" xr:uid="{D6E6ABC7-618E-413A-90FA-DD9131AD9A9F}"/>
    <cellStyle name="Обычный 8 8 3 5" xfId="3034" xr:uid="{53D7531C-D653-4F40-9B55-A48EF0C388D8}"/>
    <cellStyle name="Обычный 8 8 4" xfId="3035" xr:uid="{DC319716-7932-4306-BB69-55C39B4428BB}"/>
    <cellStyle name="Обычный 8 8 4 2" xfId="3036" xr:uid="{A449F46D-B7A1-4D77-9479-BDDF76FB2C5E}"/>
    <cellStyle name="Обычный 8 8 4 3" xfId="3037" xr:uid="{39685E96-76C1-472A-8E95-0753E72D23B1}"/>
    <cellStyle name="Обычный 8 8 4 4" xfId="3038" xr:uid="{BB141ADB-0561-45FA-BDCE-3B4F25F463CE}"/>
    <cellStyle name="Обычный 8 8 5" xfId="3039" xr:uid="{E9542632-C165-4376-8C7C-74664726E34B}"/>
    <cellStyle name="Обычный 8 8 6" xfId="3040" xr:uid="{C2B95B68-42CE-4DAD-AB24-133480B965BD}"/>
    <cellStyle name="Обычный 8 8 7" xfId="3041" xr:uid="{492148EC-B5BB-41BF-8812-BE038A06E1D1}"/>
    <cellStyle name="Обычный 8 8 8" xfId="3042" xr:uid="{6347422D-504F-4C21-B906-894DA91F1D0E}"/>
    <cellStyle name="Обычный 8 9" xfId="3043" xr:uid="{791CC97F-98B3-4F9A-A2F8-906E64CA39BA}"/>
    <cellStyle name="Обычный 8 9 2" xfId="3044" xr:uid="{6A0BDC49-8AB0-4664-8B58-A9B1EBFF35D5}"/>
    <cellStyle name="Обычный 8 9 2 2" xfId="3045" xr:uid="{58427FB1-4DF6-4E30-B1B6-08DA63EA62C4}"/>
    <cellStyle name="Обычный 8 9 2 3" xfId="3046" xr:uid="{73B4A529-4CCD-4040-B764-BBC7A0956D45}"/>
    <cellStyle name="Обычный 8 9 2 4" xfId="3047" xr:uid="{46EFEA56-5C2A-4D3F-AB47-E4D05637F8D5}"/>
    <cellStyle name="Обычный 8 9 3" xfId="3048" xr:uid="{D1927526-0BBA-4780-BACE-82B6556BB9B9}"/>
    <cellStyle name="Обычный 8 9 4" xfId="3049" xr:uid="{DDB97486-406D-4EF4-841C-218265C847C1}"/>
    <cellStyle name="Обычный 8 9 5" xfId="3050" xr:uid="{79EA046E-07E2-44A5-A60B-01A11D83BB7F}"/>
    <cellStyle name="Обычный 8_the rest_assortiment_row_new weights(2)" xfId="3051" xr:uid="{736CD81F-231B-431A-BFB2-2EA21ACD9AE0}"/>
    <cellStyle name="Обычный 9" xfId="3052" xr:uid="{B1BC5D11-D080-453D-B260-A40C4C57A4A2}"/>
    <cellStyle name="Обычный 9 10" xfId="3053" xr:uid="{CF4EB921-B19A-4F82-80AE-FBCE4AB0BD56}"/>
    <cellStyle name="Обычный 9 10 2" xfId="3054" xr:uid="{677D0593-DE51-4978-BB5B-80F48984C28C}"/>
    <cellStyle name="Обычный 9 10 2 2" xfId="3055" xr:uid="{CC273B94-9036-4A26-BBBA-1ECE0F36AF33}"/>
    <cellStyle name="Обычный 9 10 2 3" xfId="3056" xr:uid="{C6E1D685-D352-4A7F-AA16-BEA0A8BAF371}"/>
    <cellStyle name="Обычный 9 10 2 4" xfId="3057" xr:uid="{6B282600-F185-4A4B-82E9-26F745813626}"/>
    <cellStyle name="Обычный 9 10 3" xfId="3058" xr:uid="{E642EB63-2E07-417F-A68F-19EBEF64FA69}"/>
    <cellStyle name="Обычный 9 10 4" xfId="3059" xr:uid="{93A788E8-6CCF-43AF-B5F4-A9FB1F8DF1E7}"/>
    <cellStyle name="Обычный 9 10 5" xfId="3060" xr:uid="{F8586107-5ED4-4812-877A-4151EDF9E028}"/>
    <cellStyle name="Обычный 9 11" xfId="3061" xr:uid="{1D24660B-BD60-4E68-9DB7-116F800B4054}"/>
    <cellStyle name="Обычный 9 11 2" xfId="3062" xr:uid="{61691D97-7103-4A4F-9163-3D4C8B9FA3C6}"/>
    <cellStyle name="Обычный 9 11 3" xfId="3063" xr:uid="{4F9219EC-A5E6-4A36-A832-B991C45202AD}"/>
    <cellStyle name="Обычный 9 11 4" xfId="3064" xr:uid="{98FDB3FE-5CFF-4E95-86CB-0F0B966EE3DB}"/>
    <cellStyle name="Обычный 9 12" xfId="3065" xr:uid="{CB7DCB44-C981-4B28-9E4D-013CBDD6736F}"/>
    <cellStyle name="Обычный 9 13" xfId="3066" xr:uid="{E0FE32EF-987E-45F4-89C1-525A34134079}"/>
    <cellStyle name="Обычный 9 14" xfId="3067" xr:uid="{31D421B3-4051-4EAB-949A-1987B13C25B1}"/>
    <cellStyle name="Обычный 9 15" xfId="3068" xr:uid="{B28C91C1-77FE-43FE-AC90-EFC8363A18C3}"/>
    <cellStyle name="Обычный 9 16" xfId="3069" xr:uid="{DCCCCD58-2F6D-447A-BBB5-7D260B356DFF}"/>
    <cellStyle name="Обычный 9 17" xfId="3070" xr:uid="{BE6D22A5-5FAB-4572-BEDC-DCC4AC5CC8EB}"/>
    <cellStyle name="Обычный 9 2" xfId="3071" xr:uid="{4CB4C12B-8EF6-4E01-85B4-8D3E26C703FA}"/>
    <cellStyle name="Обычный 9 2 10" xfId="3072" xr:uid="{C5113F43-5DE3-4740-A059-0D6E2F3E3209}"/>
    <cellStyle name="Обычный 9 2 11" xfId="3073" xr:uid="{5BE4965F-0BC6-41BE-AAA8-BA63B6371469}"/>
    <cellStyle name="Обычный 9 2 2" xfId="3074" xr:uid="{B590630B-31BD-4C2F-8A79-4F039E246F3A}"/>
    <cellStyle name="Обычный 9 2 2 10" xfId="3075" xr:uid="{03BDC645-BBF2-441F-B4F2-60A53D335DA7}"/>
    <cellStyle name="Обычный 9 2 2 2" xfId="3076" xr:uid="{F047352E-27AA-40F8-B801-F7D3F6DDAA05}"/>
    <cellStyle name="Обычный 9 2 2 2 2" xfId="3077" xr:uid="{9DAC6C19-D641-42F5-8187-45FC3D540D30}"/>
    <cellStyle name="Обычный 9 2 2 2 2 2" xfId="3078" xr:uid="{F47962BB-1008-4419-9376-66A32B66FFF2}"/>
    <cellStyle name="Обычный 9 2 2 2 2 2 2" xfId="3079" xr:uid="{9AD3274D-1D69-40C2-913E-7FEF41058DBA}"/>
    <cellStyle name="Обычный 9 2 2 2 2 2 3" xfId="3080" xr:uid="{0ECD154C-9890-4716-AD92-B475688587AA}"/>
    <cellStyle name="Обычный 9 2 2 2 2 2 4" xfId="3081" xr:uid="{83215F03-ADFE-42F4-B4CB-2D7BD3C9D5B2}"/>
    <cellStyle name="Обычный 9 2 2 2 2 3" xfId="3082" xr:uid="{54DAF3A2-6AB8-4D9A-8B18-2B1A0A419615}"/>
    <cellStyle name="Обычный 9 2 2 2 2 4" xfId="3083" xr:uid="{0FF025A7-397F-45E5-890C-6B4C66CC73BC}"/>
    <cellStyle name="Обычный 9 2 2 2 2 5" xfId="3084" xr:uid="{825C8BF1-B0D0-4B4C-8EFB-543CD6F86EA8}"/>
    <cellStyle name="Обычный 9 2 2 2 3" xfId="3085" xr:uid="{87560364-A5F6-44EF-97BB-CFCD3B8879F2}"/>
    <cellStyle name="Обычный 9 2 2 2 3 2" xfId="3086" xr:uid="{766FC3EF-6BB4-48DD-ACF9-5EB47344A761}"/>
    <cellStyle name="Обычный 9 2 2 2 3 2 2" xfId="3087" xr:uid="{CCA47DBD-F932-4F83-8AAA-604AFE829A9B}"/>
    <cellStyle name="Обычный 9 2 2 2 3 2 3" xfId="3088" xr:uid="{29F97936-2DC5-45E4-833A-C7DC9BE6FB94}"/>
    <cellStyle name="Обычный 9 2 2 2 3 2 4" xfId="3089" xr:uid="{617F580A-D7CB-4224-8716-3BDC6E5A3C5D}"/>
    <cellStyle name="Обычный 9 2 2 2 3 3" xfId="3090" xr:uid="{557F06C6-76D2-4BDA-BB9C-E54B19E28B48}"/>
    <cellStyle name="Обычный 9 2 2 2 3 4" xfId="3091" xr:uid="{32393901-6930-493C-A9CF-29B7BB9C3DE4}"/>
    <cellStyle name="Обычный 9 2 2 2 3 5" xfId="3092" xr:uid="{B11A3A3F-8F1D-4BF4-9CFC-FBEC96919C3B}"/>
    <cellStyle name="Обычный 9 2 2 2 4" xfId="3093" xr:uid="{8A3E8D02-19B2-45DE-BAB4-0501143465FF}"/>
    <cellStyle name="Обычный 9 2 2 2 4 2" xfId="3094" xr:uid="{7C08FC70-9615-4228-AF20-FB8B905CA86D}"/>
    <cellStyle name="Обычный 9 2 2 2 4 3" xfId="3095" xr:uid="{0DE8E6E4-7500-4A53-86A5-6146A4C01D24}"/>
    <cellStyle name="Обычный 9 2 2 2 4 4" xfId="3096" xr:uid="{F68A19D3-E4DC-41F8-A9FC-90B31DB085C3}"/>
    <cellStyle name="Обычный 9 2 2 2 5" xfId="3097" xr:uid="{859D094E-AE2B-4FE4-9927-FE9C03507B56}"/>
    <cellStyle name="Обычный 9 2 2 2 6" xfId="3098" xr:uid="{7C7A2D1E-1AC2-4AD2-B549-D790E8DBE611}"/>
    <cellStyle name="Обычный 9 2 2 2 7" xfId="3099" xr:uid="{06E68F44-4A48-4F9F-A748-6B5DDEA02001}"/>
    <cellStyle name="Обычный 9 2 2 2 8" xfId="3100" xr:uid="{98AA3D47-433B-4064-AC84-29EFB391ADB0}"/>
    <cellStyle name="Обычный 9 2 2 3" xfId="3101" xr:uid="{7C362D35-E093-4ADE-B534-238B6ADB1543}"/>
    <cellStyle name="Обычный 9 2 2 3 2" xfId="3102" xr:uid="{20F1D880-13F0-48D5-8BAC-E7BAA4EA8758}"/>
    <cellStyle name="Обычный 9 2 2 3 2 2" xfId="3103" xr:uid="{FB790E25-3F56-4E8C-A859-BD43087378E6}"/>
    <cellStyle name="Обычный 9 2 2 3 2 2 2" xfId="3104" xr:uid="{59296CEC-A064-4ECC-97B3-71513D09D9CE}"/>
    <cellStyle name="Обычный 9 2 2 3 2 2 3" xfId="3105" xr:uid="{2DEC582E-A7BC-4D62-AD2A-FE9A5075C43E}"/>
    <cellStyle name="Обычный 9 2 2 3 2 2 4" xfId="3106" xr:uid="{BAFD9975-F330-424D-8B92-5FC6E39C8F11}"/>
    <cellStyle name="Обычный 9 2 2 3 2 3" xfId="3107" xr:uid="{367D7F23-6D60-406D-9292-52B740C68339}"/>
    <cellStyle name="Обычный 9 2 2 3 2 4" xfId="3108" xr:uid="{7BC3F260-0A43-436E-B60D-F06270FBC981}"/>
    <cellStyle name="Обычный 9 2 2 3 2 5" xfId="3109" xr:uid="{B5778F66-7D56-409C-8D63-ADF23245B465}"/>
    <cellStyle name="Обычный 9 2 2 3 3" xfId="3110" xr:uid="{D23D6D8E-3143-473E-99B5-B8C091B12E11}"/>
    <cellStyle name="Обычный 9 2 2 3 3 2" xfId="3111" xr:uid="{093A612C-28E9-4A15-A9AB-8B13066261E8}"/>
    <cellStyle name="Обычный 9 2 2 3 3 3" xfId="3112" xr:uid="{EABAA385-C167-47AF-8533-4D8DF4988D5E}"/>
    <cellStyle name="Обычный 9 2 2 3 3 4" xfId="3113" xr:uid="{6128EB94-2072-4B34-A23D-349CD7C8B57F}"/>
    <cellStyle name="Обычный 9 2 2 3 4" xfId="3114" xr:uid="{B15DC11C-2F7C-49F4-B9FE-94CED01D108D}"/>
    <cellStyle name="Обычный 9 2 2 3 5" xfId="3115" xr:uid="{516062D4-0966-438B-8DEB-37ADF65C4F0C}"/>
    <cellStyle name="Обычный 9 2 2 3 6" xfId="3116" xr:uid="{B767285E-8057-4A14-8468-0B5EA2DD25DE}"/>
    <cellStyle name="Обычный 9 2 2 4" xfId="3117" xr:uid="{CF9AB606-F539-4DC9-8162-CED7513F816D}"/>
    <cellStyle name="Обычный 9 2 2 4 2" xfId="3118" xr:uid="{611CB739-FF4F-4A73-96D0-313240E44EFA}"/>
    <cellStyle name="Обычный 9 2 2 4 2 2" xfId="3119" xr:uid="{B17C62F5-176A-479E-B382-8F2A7DACD7CE}"/>
    <cellStyle name="Обычный 9 2 2 4 2 3" xfId="3120" xr:uid="{445FAB75-4873-4ECB-9DC9-19DB545D86BC}"/>
    <cellStyle name="Обычный 9 2 2 4 2 4" xfId="3121" xr:uid="{D29A7D1B-2C86-48ED-B1B5-DAA7466F5927}"/>
    <cellStyle name="Обычный 9 2 2 4 3" xfId="3122" xr:uid="{B13CBD0A-58E4-4116-AF73-049F4CB02943}"/>
    <cellStyle name="Обычный 9 2 2 4 4" xfId="3123" xr:uid="{B5256B25-3697-41AD-957B-CA9A25CDC1DE}"/>
    <cellStyle name="Обычный 9 2 2 4 5" xfId="3124" xr:uid="{D24E17A7-BD95-4833-A821-99E7270EE76D}"/>
    <cellStyle name="Обычный 9 2 2 5" xfId="3125" xr:uid="{6C428670-E524-48BC-BECA-180977B6FBC1}"/>
    <cellStyle name="Обычный 9 2 2 5 2" xfId="3126" xr:uid="{8A2C97D1-5513-4539-BB18-746A096A02E0}"/>
    <cellStyle name="Обычный 9 2 2 5 2 2" xfId="3127" xr:uid="{23893FDF-92A1-44FF-B055-6437DA9CA829}"/>
    <cellStyle name="Обычный 9 2 2 5 2 3" xfId="3128" xr:uid="{FB342DF0-BD1E-43E5-AB08-34DCB968DF8B}"/>
    <cellStyle name="Обычный 9 2 2 5 2 4" xfId="3129" xr:uid="{8ADF78FC-BC51-4CD8-8A9D-10FF9C5BC3D3}"/>
    <cellStyle name="Обычный 9 2 2 5 3" xfId="3130" xr:uid="{CD3A5846-A592-48F9-801A-969D2B24F34C}"/>
    <cellStyle name="Обычный 9 2 2 5 4" xfId="3131" xr:uid="{8F936F2B-06A6-4113-9CAF-26B75368715D}"/>
    <cellStyle name="Обычный 9 2 2 5 5" xfId="3132" xr:uid="{4EB34E3F-B5F1-489F-A1AF-73B5E6EA6358}"/>
    <cellStyle name="Обычный 9 2 2 6" xfId="3133" xr:uid="{20CD4AB1-C22A-4F99-ADF8-ACCAE584842C}"/>
    <cellStyle name="Обычный 9 2 2 6 2" xfId="3134" xr:uid="{0E13584C-E61B-420A-A9A0-FDCA18263A10}"/>
    <cellStyle name="Обычный 9 2 2 6 3" xfId="3135" xr:uid="{52047E59-EF9B-4CA7-A3A4-ED1EAB496A5B}"/>
    <cellStyle name="Обычный 9 2 2 6 4" xfId="3136" xr:uid="{76986012-2358-4D99-B7FE-D7768202BC03}"/>
    <cellStyle name="Обычный 9 2 2 7" xfId="3137" xr:uid="{9F3E3734-1218-4516-97D6-477F0BD9FF3E}"/>
    <cellStyle name="Обычный 9 2 2 8" xfId="3138" xr:uid="{45110A36-6D28-4C9B-9326-C38C322D4E14}"/>
    <cellStyle name="Обычный 9 2 2 9" xfId="3139" xr:uid="{6ADC0310-D376-4704-B40A-972DEE5C3A15}"/>
    <cellStyle name="Обычный 9 2 3" xfId="3140" xr:uid="{182C7555-FF4A-4037-A03E-C4B68102EDEB}"/>
    <cellStyle name="Обычный 9 2 3 2" xfId="3141" xr:uid="{43C3CEA4-8374-467F-ABB9-4E0CFAC278C3}"/>
    <cellStyle name="Обычный 9 2 3 2 2" xfId="3142" xr:uid="{5A967249-FA53-4110-B1CA-D5DA4F381670}"/>
    <cellStyle name="Обычный 9 2 3 2 2 2" xfId="3143" xr:uid="{90DA268C-9DED-4BC3-BF0B-BCDC49E91129}"/>
    <cellStyle name="Обычный 9 2 3 2 2 3" xfId="3144" xr:uid="{6D97854E-6A9C-44A0-8BA8-C059A0F387C1}"/>
    <cellStyle name="Обычный 9 2 3 2 2 4" xfId="3145" xr:uid="{1451A07B-9321-4316-B869-85EBCE40F405}"/>
    <cellStyle name="Обычный 9 2 3 2 3" xfId="3146" xr:uid="{2E6AA058-F6D6-40FC-9583-762E5798D598}"/>
    <cellStyle name="Обычный 9 2 3 2 4" xfId="3147" xr:uid="{EFAC6174-A4E5-4C80-A2DF-1DA3ADA00B1E}"/>
    <cellStyle name="Обычный 9 2 3 2 5" xfId="3148" xr:uid="{2CE44C35-2994-4E4E-9228-1D5DDD0A2823}"/>
    <cellStyle name="Обычный 9 2 3 3" xfId="3149" xr:uid="{6D747DA3-66F2-4E7A-BAF1-DF4170317BBB}"/>
    <cellStyle name="Обычный 9 2 3 3 2" xfId="3150" xr:uid="{B95A5839-0EC9-4695-AB67-BB10E6BC7A7F}"/>
    <cellStyle name="Обычный 9 2 3 3 2 2" xfId="3151" xr:uid="{A555EF2C-F4C8-41C0-B4C6-E4E5222C280C}"/>
    <cellStyle name="Обычный 9 2 3 3 2 3" xfId="3152" xr:uid="{A0A63BDA-1C26-43C7-8CF1-16F32C022733}"/>
    <cellStyle name="Обычный 9 2 3 3 2 4" xfId="3153" xr:uid="{F654503C-E085-49EB-B21D-FF6D72F010E6}"/>
    <cellStyle name="Обычный 9 2 3 3 3" xfId="3154" xr:uid="{2F80BE81-7C8E-4EFF-8FFC-6AD0E3B5ADA8}"/>
    <cellStyle name="Обычный 9 2 3 3 4" xfId="3155" xr:uid="{A678BF03-8397-4CC5-9B86-97742D3E0C82}"/>
    <cellStyle name="Обычный 9 2 3 3 5" xfId="3156" xr:uid="{5A13D186-9382-4C0A-9792-CA15C516A122}"/>
    <cellStyle name="Обычный 9 2 3 4" xfId="3157" xr:uid="{9F07B095-0AAA-4325-824D-C77CAAB1B44A}"/>
    <cellStyle name="Обычный 9 2 3 4 2" xfId="3158" xr:uid="{D802399A-1151-426B-9665-62EFEA7C36A1}"/>
    <cellStyle name="Обычный 9 2 3 4 3" xfId="3159" xr:uid="{0D047C71-72BC-48E2-9E87-4966A31B80C9}"/>
    <cellStyle name="Обычный 9 2 3 4 4" xfId="3160" xr:uid="{8D362D96-6F73-4638-82D7-9E8D387C7C4F}"/>
    <cellStyle name="Обычный 9 2 3 5" xfId="3161" xr:uid="{1BE373BF-B68B-4356-89B2-3BED6E76AFAE}"/>
    <cellStyle name="Обычный 9 2 3 6" xfId="3162" xr:uid="{C18C0D11-5AEC-40BA-85CA-825C8A1F2607}"/>
    <cellStyle name="Обычный 9 2 3 7" xfId="3163" xr:uid="{C13E2B62-FC0A-4117-B4AF-030E8715F466}"/>
    <cellStyle name="Обычный 9 2 3 8" xfId="3164" xr:uid="{242E2B64-589E-4BD3-82FD-B950FAEFD80F}"/>
    <cellStyle name="Обычный 9 2 4" xfId="3165" xr:uid="{4CCA1CF5-084A-426C-B7A4-D3926DAD878F}"/>
    <cellStyle name="Обычный 9 2 4 2" xfId="3166" xr:uid="{F9AF05BF-1237-42BE-8265-36E8D0039FBA}"/>
    <cellStyle name="Обычный 9 2 4 2 2" xfId="3167" xr:uid="{2920C295-6E93-43C5-B3F7-95AC830C335E}"/>
    <cellStyle name="Обычный 9 2 4 2 2 2" xfId="3168" xr:uid="{192805F6-BC4D-4A3E-A7A7-1BC58B3D97DA}"/>
    <cellStyle name="Обычный 9 2 4 2 2 3" xfId="3169" xr:uid="{9CD86D72-D689-4460-B190-37DB5B13D367}"/>
    <cellStyle name="Обычный 9 2 4 2 2 4" xfId="3170" xr:uid="{F85F2A10-B8A2-40D4-A00D-FF7FC4B74804}"/>
    <cellStyle name="Обычный 9 2 4 2 3" xfId="3171" xr:uid="{16BD83DD-C887-4E2D-889A-D96AD0624CF8}"/>
    <cellStyle name="Обычный 9 2 4 2 4" xfId="3172" xr:uid="{AD785D38-D6B7-409A-863D-97D51E2FF445}"/>
    <cellStyle name="Обычный 9 2 4 2 5" xfId="3173" xr:uid="{BE52B11B-4B2C-408A-8D72-376B12D4A900}"/>
    <cellStyle name="Обычный 9 2 4 3" xfId="3174" xr:uid="{340E9D29-6DF0-4873-A9FC-ABB28FA058B7}"/>
    <cellStyle name="Обычный 9 2 4 3 2" xfId="3175" xr:uid="{D55A247F-2D49-4448-B795-B3A2FCFD8259}"/>
    <cellStyle name="Обычный 9 2 4 3 2 2" xfId="3176" xr:uid="{6C9E10A5-E7A1-4696-951B-7D6D7FB51869}"/>
    <cellStyle name="Обычный 9 2 4 3 2 3" xfId="3177" xr:uid="{C335A91B-B107-4DF7-B62B-145DEF953804}"/>
    <cellStyle name="Обычный 9 2 4 3 2 4" xfId="3178" xr:uid="{56C3C533-1CA5-4D8B-8960-005BD72BC97B}"/>
    <cellStyle name="Обычный 9 2 4 3 3" xfId="3179" xr:uid="{72CB534D-7223-4E1E-99D0-C5F28967213A}"/>
    <cellStyle name="Обычный 9 2 4 3 4" xfId="3180" xr:uid="{479301AD-0F08-4386-A56F-FC20E363D9B8}"/>
    <cellStyle name="Обычный 9 2 4 3 5" xfId="3181" xr:uid="{70E6F515-0BD8-4662-9EAD-0DD47ED6D0CD}"/>
    <cellStyle name="Обычный 9 2 4 4" xfId="3182" xr:uid="{3CEBA5C7-6617-472B-95DD-A3440994F2D0}"/>
    <cellStyle name="Обычный 9 2 4 4 2" xfId="3183" xr:uid="{14E6B13B-5178-4867-B139-6F4FF55DA80C}"/>
    <cellStyle name="Обычный 9 2 4 4 3" xfId="3184" xr:uid="{B7F43D29-4AEC-408B-AB27-0C03DDF7A0FE}"/>
    <cellStyle name="Обычный 9 2 4 4 4" xfId="3185" xr:uid="{415FE12F-4E9B-4742-88C3-7EE7EE630C4A}"/>
    <cellStyle name="Обычный 9 2 4 5" xfId="3186" xr:uid="{72DE60DD-8442-445C-9E1E-61E8337C3CC7}"/>
    <cellStyle name="Обычный 9 2 4 6" xfId="3187" xr:uid="{8C86C6C7-8662-4092-9967-955213BB8C0B}"/>
    <cellStyle name="Обычный 9 2 4 7" xfId="3188" xr:uid="{721B2B06-AD2B-407A-AF59-27871F392690}"/>
    <cellStyle name="Обычный 9 2 4 8" xfId="3189" xr:uid="{D7611A07-7338-4FC1-ABFF-12B5BF41EC13}"/>
    <cellStyle name="Обычный 9 2 5" xfId="3190" xr:uid="{FE9B1C66-E3CC-46DE-AFA0-38256671F8BC}"/>
    <cellStyle name="Обычный 9 2 5 2" xfId="3191" xr:uid="{92052558-F632-45A8-94E3-88CB7A60957D}"/>
    <cellStyle name="Обычный 9 2 5 2 2" xfId="3192" xr:uid="{0FEA37AC-5037-4A4D-B924-2B4E356DE885}"/>
    <cellStyle name="Обычный 9 2 5 2 3" xfId="3193" xr:uid="{A53DDD44-77AD-45F6-A1C2-3E9205891DC5}"/>
    <cellStyle name="Обычный 9 2 5 2 4" xfId="3194" xr:uid="{195C8AC7-B5E6-4315-B75E-C9169B7EEDEE}"/>
    <cellStyle name="Обычный 9 2 5 3" xfId="3195" xr:uid="{E2FC69C2-F21F-42BF-8688-FB33AA4CA8DB}"/>
    <cellStyle name="Обычный 9 2 5 4" xfId="3196" xr:uid="{7DD2A3EB-D9B1-4D53-8591-2AA28F287186}"/>
    <cellStyle name="Обычный 9 2 5 5" xfId="3197" xr:uid="{205C26B6-025D-430F-987C-F9E968056197}"/>
    <cellStyle name="Обычный 9 2 6" xfId="3198" xr:uid="{0EA2493B-FB48-442B-9D07-009C92985A6A}"/>
    <cellStyle name="Обычный 9 2 6 2" xfId="3199" xr:uid="{3806EE42-1772-4A3F-B9EF-7567F0651B89}"/>
    <cellStyle name="Обычный 9 2 6 2 2" xfId="3200" xr:uid="{FC64B891-F13F-4478-B4F5-083889043FE5}"/>
    <cellStyle name="Обычный 9 2 6 2 3" xfId="3201" xr:uid="{92BFF598-66DD-4C66-803D-ADE0846563A4}"/>
    <cellStyle name="Обычный 9 2 6 2 4" xfId="3202" xr:uid="{C7CF330F-3412-4A26-9779-D4609DDC92FC}"/>
    <cellStyle name="Обычный 9 2 6 3" xfId="3203" xr:uid="{ABCC3969-1E20-4F98-9D1F-6687293F4548}"/>
    <cellStyle name="Обычный 9 2 6 4" xfId="3204" xr:uid="{33E1653C-815C-47EA-A9AC-F592B52D807B}"/>
    <cellStyle name="Обычный 9 2 6 5" xfId="3205" xr:uid="{3EB19D0B-189E-44E5-B0F2-A560294E702E}"/>
    <cellStyle name="Обычный 9 2 7" xfId="3206" xr:uid="{72925FB3-3FC6-43B5-B534-9646F42B5789}"/>
    <cellStyle name="Обычный 9 2 7 2" xfId="3207" xr:uid="{5965B163-6A1D-45D1-8E1C-27892F082726}"/>
    <cellStyle name="Обычный 9 2 7 3" xfId="3208" xr:uid="{6F9E31C6-A769-4778-8B30-8FBC5AB004AA}"/>
    <cellStyle name="Обычный 9 2 7 4" xfId="3209" xr:uid="{1FA4284D-AACF-44AF-A6A6-77A3D07FFFD3}"/>
    <cellStyle name="Обычный 9 2 8" xfId="3210" xr:uid="{D2B33DF8-26CF-4091-B41B-8DE35C0CAC24}"/>
    <cellStyle name="Обычный 9 2 9" xfId="3211" xr:uid="{723006EC-B421-4AAC-8666-4C7D84B28E2B}"/>
    <cellStyle name="Обычный 9 3" xfId="3212" xr:uid="{D9202B49-2115-4A82-8874-F2CA6A43E049}"/>
    <cellStyle name="Обычный 9 3 10" xfId="3213" xr:uid="{D5705DC4-8463-45BA-B883-E8E18D56E870}"/>
    <cellStyle name="Обычный 9 3 11" xfId="3214" xr:uid="{2637EDA7-A480-4C79-8365-FE32A851B5D8}"/>
    <cellStyle name="Обычный 9 3 2" xfId="3215" xr:uid="{26C418A8-1B3F-4045-BAD8-10E62DF3ADD5}"/>
    <cellStyle name="Обычный 9 3 2 10" xfId="3216" xr:uid="{73049AC5-7C98-41DA-BFE9-DFBCEA2436EE}"/>
    <cellStyle name="Обычный 9 3 2 2" xfId="3217" xr:uid="{7B51120D-2CE1-4EE9-9F8A-E5FB07D985C5}"/>
    <cellStyle name="Обычный 9 3 2 2 2" xfId="3218" xr:uid="{78831BA4-7F6A-4D42-9A3E-99C6CF876D05}"/>
    <cellStyle name="Обычный 9 3 2 2 2 2" xfId="3219" xr:uid="{BF9FBB7E-E937-487C-A6CB-11F99446E3F1}"/>
    <cellStyle name="Обычный 9 3 2 2 2 2 2" xfId="3220" xr:uid="{E2690B57-0969-4D4B-9D0B-F7131D081E73}"/>
    <cellStyle name="Обычный 9 3 2 2 2 2 3" xfId="3221" xr:uid="{546A9FE1-2124-4F53-81C5-4C1B2C42CB23}"/>
    <cellStyle name="Обычный 9 3 2 2 2 2 4" xfId="3222" xr:uid="{2A768B0C-96D1-4D87-A112-1C0A4DDB121D}"/>
    <cellStyle name="Обычный 9 3 2 2 2 3" xfId="3223" xr:uid="{BE60B5EA-55CF-4AEF-AFA2-10E5334C0E25}"/>
    <cellStyle name="Обычный 9 3 2 2 2 4" xfId="3224" xr:uid="{2581B989-575D-4F6D-A455-0FA4FD27D9A4}"/>
    <cellStyle name="Обычный 9 3 2 2 2 5" xfId="3225" xr:uid="{966692F6-F89F-4637-8161-CC958871FDAE}"/>
    <cellStyle name="Обычный 9 3 2 2 3" xfId="3226" xr:uid="{F43E5FB0-7CD7-4252-84BC-7482B71C89EB}"/>
    <cellStyle name="Обычный 9 3 2 2 3 2" xfId="3227" xr:uid="{8C83CE4C-90DD-42F9-8487-8043824B789E}"/>
    <cellStyle name="Обычный 9 3 2 2 3 2 2" xfId="3228" xr:uid="{6303E293-711C-450E-B1FC-66B7CDD86F75}"/>
    <cellStyle name="Обычный 9 3 2 2 3 2 3" xfId="3229" xr:uid="{35917853-8EAB-4C6E-A2A6-00DF2CE30685}"/>
    <cellStyle name="Обычный 9 3 2 2 3 2 4" xfId="3230" xr:uid="{082C7B50-C46E-4923-A7DC-2ADE044FD646}"/>
    <cellStyle name="Обычный 9 3 2 2 3 3" xfId="3231" xr:uid="{1270C2BB-B9EC-47AB-8DA8-15A4F4399432}"/>
    <cellStyle name="Обычный 9 3 2 2 3 4" xfId="3232" xr:uid="{1B2B7587-EB62-477C-BBBC-A024BE10FF06}"/>
    <cellStyle name="Обычный 9 3 2 2 3 5" xfId="3233" xr:uid="{25C2B782-1D05-44D0-BBF1-A337B567EF61}"/>
    <cellStyle name="Обычный 9 3 2 2 4" xfId="3234" xr:uid="{4B8C5AA4-633D-4152-8031-4C570EBE1D84}"/>
    <cellStyle name="Обычный 9 3 2 2 4 2" xfId="3235" xr:uid="{BFA12154-2371-4BC6-871B-023832E4FB3B}"/>
    <cellStyle name="Обычный 9 3 2 2 4 3" xfId="3236" xr:uid="{8C952780-A21C-4C7C-9849-65C0958A1D29}"/>
    <cellStyle name="Обычный 9 3 2 2 4 4" xfId="3237" xr:uid="{D1FEFC3F-E869-49A3-AD03-EFD2CC3F8D89}"/>
    <cellStyle name="Обычный 9 3 2 2 5" xfId="3238" xr:uid="{E3DC16EF-A50D-4AA3-B431-E764236EEE87}"/>
    <cellStyle name="Обычный 9 3 2 2 6" xfId="3239" xr:uid="{A6403833-40CC-41A6-A0BA-1BD533EFE30D}"/>
    <cellStyle name="Обычный 9 3 2 2 7" xfId="3240" xr:uid="{95BBE1CE-34EA-4E93-B609-92D2BD9AB7F1}"/>
    <cellStyle name="Обычный 9 3 2 2 8" xfId="3241" xr:uid="{3BBB3DDA-53AC-4378-896B-E4FDD1F35438}"/>
    <cellStyle name="Обычный 9 3 2 3" xfId="3242" xr:uid="{DEA1CCA9-C281-4C8A-8D23-57268C62D130}"/>
    <cellStyle name="Обычный 9 3 2 3 2" xfId="3243" xr:uid="{AB4ADF57-CAD3-4C12-97EF-4CAD52F37EC0}"/>
    <cellStyle name="Обычный 9 3 2 3 2 2" xfId="3244" xr:uid="{807F35BD-AE6D-43B1-A1FE-CD3E57D5D905}"/>
    <cellStyle name="Обычный 9 3 2 3 2 2 2" xfId="3245" xr:uid="{495FD4A2-1B20-4569-92BA-17A707D3D0FE}"/>
    <cellStyle name="Обычный 9 3 2 3 2 2 3" xfId="3246" xr:uid="{E7552FEB-0C03-4971-9DAD-CF566FBA1002}"/>
    <cellStyle name="Обычный 9 3 2 3 2 2 4" xfId="3247" xr:uid="{4573C520-9856-4A90-B1A5-DF4B8477F069}"/>
    <cellStyle name="Обычный 9 3 2 3 2 3" xfId="3248" xr:uid="{6A48E091-6135-4D87-980D-F20210B9F5F8}"/>
    <cellStyle name="Обычный 9 3 2 3 2 4" xfId="3249" xr:uid="{691A8A04-FE7B-4096-9752-E93645C1B27E}"/>
    <cellStyle name="Обычный 9 3 2 3 2 5" xfId="3250" xr:uid="{D104403B-80DD-4238-970D-11880BC96327}"/>
    <cellStyle name="Обычный 9 3 2 3 3" xfId="3251" xr:uid="{4338FA0B-1EAF-4502-BD7C-DD788D4FBDD3}"/>
    <cellStyle name="Обычный 9 3 2 3 3 2" xfId="3252" xr:uid="{86D073AD-62D9-4612-B968-C946943A636E}"/>
    <cellStyle name="Обычный 9 3 2 3 3 3" xfId="3253" xr:uid="{10D30284-817D-4B73-BACD-7792D609320B}"/>
    <cellStyle name="Обычный 9 3 2 3 3 4" xfId="3254" xr:uid="{AF505E3D-94B7-4318-8132-899F7EE36635}"/>
    <cellStyle name="Обычный 9 3 2 3 4" xfId="3255" xr:uid="{D12AEC17-E10A-4D4F-A63D-BC7EADF2BF5E}"/>
    <cellStyle name="Обычный 9 3 2 3 5" xfId="3256" xr:uid="{E9ECEE00-21D7-4C68-A5F3-A809FD496682}"/>
    <cellStyle name="Обычный 9 3 2 3 6" xfId="3257" xr:uid="{3995BC25-97E3-46E0-943A-2BCF3A64EB1C}"/>
    <cellStyle name="Обычный 9 3 2 4" xfId="3258" xr:uid="{40D1D24D-B82B-4DB8-B16E-DFC4B8B4958F}"/>
    <cellStyle name="Обычный 9 3 2 4 2" xfId="3259" xr:uid="{3A5478D9-0DC9-41BC-8B55-E71BE9979A37}"/>
    <cellStyle name="Обычный 9 3 2 4 2 2" xfId="3260" xr:uid="{EF4736DA-3343-46A0-B4E7-6CA4949D099C}"/>
    <cellStyle name="Обычный 9 3 2 4 2 3" xfId="3261" xr:uid="{C9AA3C6B-DF4C-44EF-B67A-7106E765C1AF}"/>
    <cellStyle name="Обычный 9 3 2 4 2 4" xfId="3262" xr:uid="{21020F4B-3467-46DD-A8A6-DE1CA6B2F540}"/>
    <cellStyle name="Обычный 9 3 2 4 3" xfId="3263" xr:uid="{E5305D1F-1750-4D4F-8F3A-731085A67B09}"/>
    <cellStyle name="Обычный 9 3 2 4 4" xfId="3264" xr:uid="{BF29C3DB-45FB-4D2E-8340-AAD0A6F88E6D}"/>
    <cellStyle name="Обычный 9 3 2 4 5" xfId="3265" xr:uid="{48DDEB65-6A7B-47F8-9804-9738908DAF99}"/>
    <cellStyle name="Обычный 9 3 2 5" xfId="3266" xr:uid="{FE9FE45C-92A8-4131-99D5-6DF8E32ECF64}"/>
    <cellStyle name="Обычный 9 3 2 5 2" xfId="3267" xr:uid="{C46F805D-30FC-4812-8CC8-1D65133C2163}"/>
    <cellStyle name="Обычный 9 3 2 5 2 2" xfId="3268" xr:uid="{327FAC02-04C4-4C74-8CD5-989D85422AF3}"/>
    <cellStyle name="Обычный 9 3 2 5 2 3" xfId="3269" xr:uid="{A51B7890-7BAC-4DCB-8107-936174FBDF7E}"/>
    <cellStyle name="Обычный 9 3 2 5 2 4" xfId="3270" xr:uid="{883504B4-B61F-408F-9066-245C12C03599}"/>
    <cellStyle name="Обычный 9 3 2 5 3" xfId="3271" xr:uid="{B74F2E37-4AE7-4B4C-A460-E6B43528278B}"/>
    <cellStyle name="Обычный 9 3 2 5 4" xfId="3272" xr:uid="{EDF4392E-AC8F-4BA3-8305-59F1FC71818E}"/>
    <cellStyle name="Обычный 9 3 2 5 5" xfId="3273" xr:uid="{1D701BAB-04AA-4BD4-B2EF-6B3C1EE0D0AE}"/>
    <cellStyle name="Обычный 9 3 2 6" xfId="3274" xr:uid="{9C09FA8D-4736-4BFF-AE41-81051313B602}"/>
    <cellStyle name="Обычный 9 3 2 6 2" xfId="3275" xr:uid="{871A1D07-FE93-4402-BFF7-94020AC3D1F2}"/>
    <cellStyle name="Обычный 9 3 2 6 3" xfId="3276" xr:uid="{BD0C6B63-EF81-48AD-BD48-C8008B2CBFB7}"/>
    <cellStyle name="Обычный 9 3 2 6 4" xfId="3277" xr:uid="{3F004EEB-E92E-49E2-AC90-9955156D7B2A}"/>
    <cellStyle name="Обычный 9 3 2 7" xfId="3278" xr:uid="{0768D339-7319-43AC-A7DB-3148E850ACC0}"/>
    <cellStyle name="Обычный 9 3 2 8" xfId="3279" xr:uid="{85354AA1-4F4E-40E7-9871-5A5424F88F33}"/>
    <cellStyle name="Обычный 9 3 2 9" xfId="3280" xr:uid="{A050262F-F08E-4B5E-8034-B6BDD66F0CE8}"/>
    <cellStyle name="Обычный 9 3 3" xfId="3281" xr:uid="{DDA9CA90-43AD-40D3-AA87-700F300C7D5C}"/>
    <cellStyle name="Обычный 9 3 3 2" xfId="3282" xr:uid="{A4EF2DF8-5E5F-4F84-8147-8F7AF7DA54A9}"/>
    <cellStyle name="Обычный 9 3 3 2 2" xfId="3283" xr:uid="{80E32E98-4CDA-429B-829F-864A7475F5D0}"/>
    <cellStyle name="Обычный 9 3 3 2 2 2" xfId="3284" xr:uid="{EBF9EC5C-9A0C-47F2-A26A-4672D563FF34}"/>
    <cellStyle name="Обычный 9 3 3 2 2 3" xfId="3285" xr:uid="{1B1E5A7D-BC63-4254-BDEF-6597BBCE0600}"/>
    <cellStyle name="Обычный 9 3 3 2 2 4" xfId="3286" xr:uid="{1526FAB0-D927-4994-A378-980788331900}"/>
    <cellStyle name="Обычный 9 3 3 2 3" xfId="3287" xr:uid="{3847F7EE-F4B9-4048-BF16-F3C6C2F0C127}"/>
    <cellStyle name="Обычный 9 3 3 2 4" xfId="3288" xr:uid="{286F1272-EDEE-4644-80DD-616232D63235}"/>
    <cellStyle name="Обычный 9 3 3 2 5" xfId="3289" xr:uid="{42877A15-6A5F-49D5-8478-6CB3648D312F}"/>
    <cellStyle name="Обычный 9 3 3 3" xfId="3290" xr:uid="{06943CD6-5D5B-4F94-ADFA-A533A4A99352}"/>
    <cellStyle name="Обычный 9 3 3 3 2" xfId="3291" xr:uid="{56193E03-6C70-4B8D-BCE3-BFA5795FBB07}"/>
    <cellStyle name="Обычный 9 3 3 3 2 2" xfId="3292" xr:uid="{CA28B726-827F-47B7-A094-370D4B33E4D6}"/>
    <cellStyle name="Обычный 9 3 3 3 2 3" xfId="3293" xr:uid="{2574B29D-F11C-4370-A4DE-47AF904FAA07}"/>
    <cellStyle name="Обычный 9 3 3 3 2 4" xfId="3294" xr:uid="{FF60FA0A-9F0D-4560-A0BE-42DAFDA21271}"/>
    <cellStyle name="Обычный 9 3 3 3 3" xfId="3295" xr:uid="{8C001787-CFE4-4EC4-A626-11E01456B539}"/>
    <cellStyle name="Обычный 9 3 3 3 4" xfId="3296" xr:uid="{4D444205-062B-450C-87F6-CB7A9BC705C8}"/>
    <cellStyle name="Обычный 9 3 3 3 5" xfId="3297" xr:uid="{C8BFC900-C809-4236-947A-00DE31732F61}"/>
    <cellStyle name="Обычный 9 3 3 4" xfId="3298" xr:uid="{AFC5CA69-AA22-456F-A021-36A957D61FD7}"/>
    <cellStyle name="Обычный 9 3 3 4 2" xfId="3299" xr:uid="{06F4BB96-2786-4AF9-A364-6F502EA0B88F}"/>
    <cellStyle name="Обычный 9 3 3 4 3" xfId="3300" xr:uid="{31B84A17-4E0E-4CEC-8AE8-8B8B0FC9E289}"/>
    <cellStyle name="Обычный 9 3 3 4 4" xfId="3301" xr:uid="{9C2C55A5-B13E-4F96-B75C-69CE3EF78BC0}"/>
    <cellStyle name="Обычный 9 3 3 5" xfId="3302" xr:uid="{137E2021-FF46-4789-8106-814BD4E84187}"/>
    <cellStyle name="Обычный 9 3 3 6" xfId="3303" xr:uid="{A33489F2-3A10-458C-AAB7-F64630328CEB}"/>
    <cellStyle name="Обычный 9 3 3 7" xfId="3304" xr:uid="{2EEA28B5-E9AC-4F9D-8CBD-EC1E55EB54D4}"/>
    <cellStyle name="Обычный 9 3 3 8" xfId="3305" xr:uid="{50EECB53-8A91-4121-90A6-873A4AF0785E}"/>
    <cellStyle name="Обычный 9 3 4" xfId="3306" xr:uid="{B0FDE8C6-6B37-4581-A41A-6B5022D6F41F}"/>
    <cellStyle name="Обычный 9 3 4 2" xfId="3307" xr:uid="{42D39DB0-0E06-4335-9B3D-A293EC57EB71}"/>
    <cellStyle name="Обычный 9 3 4 2 2" xfId="3308" xr:uid="{269DAB85-8A09-4247-A5D2-7E80BB51E85E}"/>
    <cellStyle name="Обычный 9 3 4 2 2 2" xfId="3309" xr:uid="{E13C8EB2-57B0-4E31-9F58-AAF539926FBD}"/>
    <cellStyle name="Обычный 9 3 4 2 2 3" xfId="3310" xr:uid="{A381ECA9-B0C5-4A83-8337-AA4517CC56C0}"/>
    <cellStyle name="Обычный 9 3 4 2 2 4" xfId="3311" xr:uid="{B7B1682E-3D1D-4BA3-9D83-C67179F8A0A3}"/>
    <cellStyle name="Обычный 9 3 4 2 3" xfId="3312" xr:uid="{FBD9E7B3-E521-475F-AA67-005B53114696}"/>
    <cellStyle name="Обычный 9 3 4 2 4" xfId="3313" xr:uid="{FB5AD4AF-F9E9-408D-840A-2726C6DB94A8}"/>
    <cellStyle name="Обычный 9 3 4 2 5" xfId="3314" xr:uid="{22DE2B5D-2047-4F2A-84F8-59783849ACD4}"/>
    <cellStyle name="Обычный 9 3 4 3" xfId="3315" xr:uid="{AD20BE66-78E9-42B8-BA2C-121BC40B0EC7}"/>
    <cellStyle name="Обычный 9 3 4 3 2" xfId="3316" xr:uid="{DCFC2CB4-461D-474F-83A5-172DC4E2676B}"/>
    <cellStyle name="Обычный 9 3 4 3 3" xfId="3317" xr:uid="{9B6CCCF3-A8A1-4258-8DB8-312416CB79C2}"/>
    <cellStyle name="Обычный 9 3 4 3 4" xfId="3318" xr:uid="{1ED57F8F-0955-4FFC-ABE8-34D121116F44}"/>
    <cellStyle name="Обычный 9 3 4 4" xfId="3319" xr:uid="{41683DB4-1C37-4D88-91CA-54E9E9885EC8}"/>
    <cellStyle name="Обычный 9 3 4 5" xfId="3320" xr:uid="{5EBBC9D2-34DF-4D25-8A0C-63B9A08AED90}"/>
    <cellStyle name="Обычный 9 3 4 6" xfId="3321" xr:uid="{D4F2A8E9-F3AE-44D5-8C00-41774493E62D}"/>
    <cellStyle name="Обычный 9 3 5" xfId="3322" xr:uid="{03F60052-2C72-41F8-9625-2991CF85DC4A}"/>
    <cellStyle name="Обычный 9 3 5 2" xfId="3323" xr:uid="{E417ADF0-C1D2-41A2-8767-18FFC240E5E0}"/>
    <cellStyle name="Обычный 9 3 5 2 2" xfId="3324" xr:uid="{A7B18702-85C7-45F8-BE41-12093D467051}"/>
    <cellStyle name="Обычный 9 3 5 2 3" xfId="3325" xr:uid="{5EC3C121-7894-40FC-A386-18FF51CAD8BB}"/>
    <cellStyle name="Обычный 9 3 5 2 4" xfId="3326" xr:uid="{5B286E5E-B159-4A30-941E-2B84570F2606}"/>
    <cellStyle name="Обычный 9 3 5 3" xfId="3327" xr:uid="{3D406D26-1825-438A-9521-099FEC313043}"/>
    <cellStyle name="Обычный 9 3 5 4" xfId="3328" xr:uid="{7A9E7C5A-F33A-4D99-9050-9B9DDB39D99E}"/>
    <cellStyle name="Обычный 9 3 5 5" xfId="3329" xr:uid="{C1127FDA-55D7-4AF4-B605-84FAA10AC890}"/>
    <cellStyle name="Обычный 9 3 6" xfId="3330" xr:uid="{3471B755-021A-4BD4-A1DD-AFEC99C65895}"/>
    <cellStyle name="Обычный 9 3 6 2" xfId="3331" xr:uid="{E0F6A4E0-F760-4270-8BAD-0C2507819888}"/>
    <cellStyle name="Обычный 9 3 6 2 2" xfId="3332" xr:uid="{A0B50CAF-4EB6-4C12-AEB0-F5C2B09935FD}"/>
    <cellStyle name="Обычный 9 3 6 2 3" xfId="3333" xr:uid="{455E93EC-740D-4004-A745-2EBD560F6105}"/>
    <cellStyle name="Обычный 9 3 6 2 4" xfId="3334" xr:uid="{1C424118-C6A2-4A1D-8D88-E2394D8A5302}"/>
    <cellStyle name="Обычный 9 3 6 3" xfId="3335" xr:uid="{1D54049B-26B6-4B67-931F-BE6900558F5E}"/>
    <cellStyle name="Обычный 9 3 6 4" xfId="3336" xr:uid="{9EA960AC-6020-428D-A34B-9530F8B0C2A7}"/>
    <cellStyle name="Обычный 9 3 6 5" xfId="3337" xr:uid="{B826A036-37D0-4350-9EB4-54B11F68FEBD}"/>
    <cellStyle name="Обычный 9 3 7" xfId="3338" xr:uid="{A9AE7674-EBB2-4E92-A181-D69D1674B337}"/>
    <cellStyle name="Обычный 9 3 7 2" xfId="3339" xr:uid="{9CAB6ECE-9420-426F-B000-2E7FAB062AEA}"/>
    <cellStyle name="Обычный 9 3 7 3" xfId="3340" xr:uid="{9DDFF421-6AAE-4D1F-B9C1-B7749EF82745}"/>
    <cellStyle name="Обычный 9 3 7 4" xfId="3341" xr:uid="{4ED63374-7D5A-4111-BD02-73C7FC160372}"/>
    <cellStyle name="Обычный 9 3 8" xfId="3342" xr:uid="{779A1B38-9FC0-41F1-A80C-ADB606FA28DF}"/>
    <cellStyle name="Обычный 9 3 9" xfId="3343" xr:uid="{8E008583-D027-4763-AF78-102D1A44F5B2}"/>
    <cellStyle name="Обычный 9 4" xfId="3344" xr:uid="{02A86D79-A686-48B1-A9CD-3F767760A629}"/>
    <cellStyle name="Обычный 9 4 10" xfId="3345" xr:uid="{E6F3743F-E03E-4647-8625-F756D9D1AF63}"/>
    <cellStyle name="Обычный 9 4 11" xfId="3346" xr:uid="{526AB34D-5139-4718-8AB3-FD71571FC51B}"/>
    <cellStyle name="Обычный 9 4 2" xfId="3347" xr:uid="{90E14AC1-6131-4F1C-8E42-08F8E4E983F1}"/>
    <cellStyle name="Обычный 9 4 2 10" xfId="3348" xr:uid="{1BD3D287-2710-4CF6-923C-11B6D889825D}"/>
    <cellStyle name="Обычный 9 4 2 2" xfId="3349" xr:uid="{566C6BCC-1FD1-4076-8FF6-54EBEEC1D10E}"/>
    <cellStyle name="Обычный 9 4 2 2 2" xfId="3350" xr:uid="{EF3A0FFB-2FA6-4867-8372-8F0534C72289}"/>
    <cellStyle name="Обычный 9 4 2 2 2 2" xfId="3351" xr:uid="{31C108C2-664C-4381-A685-CD8C4BF17875}"/>
    <cellStyle name="Обычный 9 4 2 2 2 2 2" xfId="3352" xr:uid="{3B0FCFD9-5626-4B98-AB38-71712518453B}"/>
    <cellStyle name="Обычный 9 4 2 2 2 2 3" xfId="3353" xr:uid="{38DBD5D9-FB9B-46FB-95C6-4293FE956986}"/>
    <cellStyle name="Обычный 9 4 2 2 2 2 4" xfId="3354" xr:uid="{BC6FFDD6-E66A-4808-98AC-9E1FB69957C6}"/>
    <cellStyle name="Обычный 9 4 2 2 2 3" xfId="3355" xr:uid="{B67F7E0C-C71D-4C55-8D9C-B9729851DD7F}"/>
    <cellStyle name="Обычный 9 4 2 2 2 4" xfId="3356" xr:uid="{56FD8476-885A-4234-8E04-DAB0EE352CB3}"/>
    <cellStyle name="Обычный 9 4 2 2 2 5" xfId="3357" xr:uid="{2B5521EC-657C-427D-A42D-23CB85D06794}"/>
    <cellStyle name="Обычный 9 4 2 2 3" xfId="3358" xr:uid="{6D70B061-89B1-4B60-809B-F7704A2C0869}"/>
    <cellStyle name="Обычный 9 4 2 2 3 2" xfId="3359" xr:uid="{B6906701-E970-4B66-9C09-8EA4D8E68C3E}"/>
    <cellStyle name="Обычный 9 4 2 2 3 2 2" xfId="3360" xr:uid="{087991CE-286C-4D64-9947-15C01A3CE924}"/>
    <cellStyle name="Обычный 9 4 2 2 3 2 3" xfId="3361" xr:uid="{5AAD5EF1-78D2-4247-9B15-6BB914BC07CC}"/>
    <cellStyle name="Обычный 9 4 2 2 3 2 4" xfId="3362" xr:uid="{28DE69A7-8980-477D-8C5B-8920C6813387}"/>
    <cellStyle name="Обычный 9 4 2 2 3 3" xfId="3363" xr:uid="{F5D515BE-5B1F-4D72-A023-84710AA3D7FA}"/>
    <cellStyle name="Обычный 9 4 2 2 3 4" xfId="3364" xr:uid="{04B9088A-4879-441B-AF52-1D400387EB3A}"/>
    <cellStyle name="Обычный 9 4 2 2 3 5" xfId="3365" xr:uid="{0520856B-71E1-4EA0-BEA1-B171C6780A05}"/>
    <cellStyle name="Обычный 9 4 2 2 4" xfId="3366" xr:uid="{1B8DD8E4-5177-4490-B48E-6F66BAD613D7}"/>
    <cellStyle name="Обычный 9 4 2 2 4 2" xfId="3367" xr:uid="{90DE6EE0-6A0D-435E-B72D-09B118545E1E}"/>
    <cellStyle name="Обычный 9 4 2 2 4 3" xfId="3368" xr:uid="{7F72B3B1-7C05-4A91-9A55-1964BE95D6A7}"/>
    <cellStyle name="Обычный 9 4 2 2 4 4" xfId="3369" xr:uid="{3C14C457-9F8B-4530-8042-45378CB8A332}"/>
    <cellStyle name="Обычный 9 4 2 2 5" xfId="3370" xr:uid="{504C38BF-19FD-41C7-BB8D-5BC3AD1432BF}"/>
    <cellStyle name="Обычный 9 4 2 2 6" xfId="3371" xr:uid="{7A336293-0101-4296-A2EF-E201622872C0}"/>
    <cellStyle name="Обычный 9 4 2 2 7" xfId="3372" xr:uid="{58E0F90B-A8B3-4107-84AD-D6ED54F8C140}"/>
    <cellStyle name="Обычный 9 4 2 2 8" xfId="3373" xr:uid="{BD822312-33E7-494D-827F-CC8B1AAEF9BD}"/>
    <cellStyle name="Обычный 9 4 2 3" xfId="3374" xr:uid="{1F1F2A90-1511-46AE-882A-D97645B1603C}"/>
    <cellStyle name="Обычный 9 4 2 3 2" xfId="3375" xr:uid="{F7BA5D5C-C64F-4165-9AE2-1184C5C158F9}"/>
    <cellStyle name="Обычный 9 4 2 3 2 2" xfId="3376" xr:uid="{B6964B5A-BEEF-4CD2-B5A0-39C646E77C8F}"/>
    <cellStyle name="Обычный 9 4 2 3 2 2 2" xfId="3377" xr:uid="{8420F469-F69F-4F57-A1BE-D56FDD162BBA}"/>
    <cellStyle name="Обычный 9 4 2 3 2 2 3" xfId="3378" xr:uid="{74311050-4C87-4F0B-A2B8-3B2D17AC81EA}"/>
    <cellStyle name="Обычный 9 4 2 3 2 2 4" xfId="3379" xr:uid="{1FD495D2-1DE6-48AD-8196-A5179883B104}"/>
    <cellStyle name="Обычный 9 4 2 3 2 3" xfId="3380" xr:uid="{A6763ED7-3809-4559-9CEB-6C3ADF7A1170}"/>
    <cellStyle name="Обычный 9 4 2 3 2 4" xfId="3381" xr:uid="{819F7719-7D15-4A50-B692-05C6DC2A780C}"/>
    <cellStyle name="Обычный 9 4 2 3 2 5" xfId="3382" xr:uid="{5AC03AD6-8631-48FD-9E6D-21321DF8DAF7}"/>
    <cellStyle name="Обычный 9 4 2 3 3" xfId="3383" xr:uid="{FDFF96CE-8CC2-416D-B8A5-8AE61C74A877}"/>
    <cellStyle name="Обычный 9 4 2 3 3 2" xfId="3384" xr:uid="{421F919D-2DB9-41FE-ADE1-1D45CBE79264}"/>
    <cellStyle name="Обычный 9 4 2 3 3 3" xfId="3385" xr:uid="{50E966FA-689C-4381-AC10-CD08765A0819}"/>
    <cellStyle name="Обычный 9 4 2 3 3 4" xfId="3386" xr:uid="{1949EC71-D24C-41F7-8299-01B94D58974C}"/>
    <cellStyle name="Обычный 9 4 2 3 4" xfId="3387" xr:uid="{29C5845D-BD82-40B7-BCF9-6CFEF05F946B}"/>
    <cellStyle name="Обычный 9 4 2 3 5" xfId="3388" xr:uid="{FD72DEF6-2E7A-4D0B-9E08-ACACD9C90697}"/>
    <cellStyle name="Обычный 9 4 2 3 6" xfId="3389" xr:uid="{1FE9ACA9-992F-42EB-B420-AB3C9FBDBA50}"/>
    <cellStyle name="Обычный 9 4 2 4" xfId="3390" xr:uid="{3C7CE2FC-8840-437A-97F3-C42C7C02BBEE}"/>
    <cellStyle name="Обычный 9 4 2 4 2" xfId="3391" xr:uid="{5AEE7652-5DD5-49F2-8183-7D8A105D41C5}"/>
    <cellStyle name="Обычный 9 4 2 4 2 2" xfId="3392" xr:uid="{E96E395B-2A54-4625-8D63-4EFD9ADDED2F}"/>
    <cellStyle name="Обычный 9 4 2 4 2 3" xfId="3393" xr:uid="{DF71FCD2-403A-46A1-95F2-3BA65A901DF3}"/>
    <cellStyle name="Обычный 9 4 2 4 2 4" xfId="3394" xr:uid="{45036272-C122-47A1-A921-F53B13A3BD4A}"/>
    <cellStyle name="Обычный 9 4 2 4 3" xfId="3395" xr:uid="{A892ED4B-B3CC-492F-BE8F-3308ED4B33D5}"/>
    <cellStyle name="Обычный 9 4 2 4 4" xfId="3396" xr:uid="{8DACC64C-A3E0-4C09-909D-B8B55858D4F2}"/>
    <cellStyle name="Обычный 9 4 2 4 5" xfId="3397" xr:uid="{E4A543B6-D2DD-4264-908C-B3560954B9A8}"/>
    <cellStyle name="Обычный 9 4 2 5" xfId="3398" xr:uid="{69CB1957-C276-4D52-880F-751F4D6B7FB1}"/>
    <cellStyle name="Обычный 9 4 2 5 2" xfId="3399" xr:uid="{5D8B9159-AA56-41B8-A61C-4D941459C13E}"/>
    <cellStyle name="Обычный 9 4 2 5 2 2" xfId="3400" xr:uid="{9C053A9A-673F-4522-8D4D-ADC40ED79419}"/>
    <cellStyle name="Обычный 9 4 2 5 2 3" xfId="3401" xr:uid="{3EB40F74-29F8-4654-B991-23C4813EFAC8}"/>
    <cellStyle name="Обычный 9 4 2 5 2 4" xfId="3402" xr:uid="{8BC02A10-D84A-4739-B3F6-B0BBD021851B}"/>
    <cellStyle name="Обычный 9 4 2 5 3" xfId="3403" xr:uid="{EBE36ECF-8E29-450E-9E8D-A876F924B3B1}"/>
    <cellStyle name="Обычный 9 4 2 5 4" xfId="3404" xr:uid="{6C9A5B79-0F91-4A52-BDAC-FC4F65CCA221}"/>
    <cellStyle name="Обычный 9 4 2 5 5" xfId="3405" xr:uid="{86D750BE-21D8-4A94-926E-CAD4DAED5239}"/>
    <cellStyle name="Обычный 9 4 2 6" xfId="3406" xr:uid="{D5D4030B-8D7D-420D-B29B-E5E02962C685}"/>
    <cellStyle name="Обычный 9 4 2 6 2" xfId="3407" xr:uid="{03767849-521D-4971-B4CA-7F716237754E}"/>
    <cellStyle name="Обычный 9 4 2 6 3" xfId="3408" xr:uid="{6DC92D86-C792-43FB-A968-BC642F8F1D74}"/>
    <cellStyle name="Обычный 9 4 2 6 4" xfId="3409" xr:uid="{E00A564F-1C53-4AD1-8CCA-1A8FAB2C0437}"/>
    <cellStyle name="Обычный 9 4 2 7" xfId="3410" xr:uid="{7202A77A-40EB-4CB9-86C3-39DBDF3179B3}"/>
    <cellStyle name="Обычный 9 4 2 8" xfId="3411" xr:uid="{1A9BB086-0262-442D-B03F-AA33D145227C}"/>
    <cellStyle name="Обычный 9 4 2 9" xfId="3412" xr:uid="{8EA18A20-7A9C-4ECE-9BA1-BD5491A7996C}"/>
    <cellStyle name="Обычный 9 4 3" xfId="3413" xr:uid="{3FB65305-5C4E-4CDE-9529-4F2F3049F148}"/>
    <cellStyle name="Обычный 9 4 3 2" xfId="3414" xr:uid="{B23DA30C-7B88-4C4A-8273-7647F3F4C680}"/>
    <cellStyle name="Обычный 9 4 3 2 2" xfId="3415" xr:uid="{574C5E72-7DF2-4650-8F7F-EE99DEDB36A3}"/>
    <cellStyle name="Обычный 9 4 3 2 2 2" xfId="3416" xr:uid="{5DF27E1D-42E9-43BD-891C-EDBFE1CFDD68}"/>
    <cellStyle name="Обычный 9 4 3 2 2 3" xfId="3417" xr:uid="{F9A01ACC-5D9D-45D4-8645-3B8E17CD9C3D}"/>
    <cellStyle name="Обычный 9 4 3 2 2 4" xfId="3418" xr:uid="{B7A6B78E-F4BA-4EEE-AF6D-25FC68C3BAC7}"/>
    <cellStyle name="Обычный 9 4 3 2 3" xfId="3419" xr:uid="{D40B5B56-6C9F-4DCB-A224-63B61E1718AD}"/>
    <cellStyle name="Обычный 9 4 3 2 4" xfId="3420" xr:uid="{D2902678-9B2D-4A35-8CB4-2FBFF9DD7164}"/>
    <cellStyle name="Обычный 9 4 3 2 5" xfId="3421" xr:uid="{AE7557E3-5F30-4D73-BB7A-2E592AC8AAED}"/>
    <cellStyle name="Обычный 9 4 3 3" xfId="3422" xr:uid="{11FC007C-BC9F-4081-8C49-ED46FE7ADAC2}"/>
    <cellStyle name="Обычный 9 4 3 3 2" xfId="3423" xr:uid="{D4486A13-BD85-4C08-A510-89DAD5791FB2}"/>
    <cellStyle name="Обычный 9 4 3 3 2 2" xfId="3424" xr:uid="{1BE2E4FD-102F-482B-B032-B3EF62539BAE}"/>
    <cellStyle name="Обычный 9 4 3 3 2 3" xfId="3425" xr:uid="{92AE6826-1D93-4BA0-8E98-CD69F5EFD6D5}"/>
    <cellStyle name="Обычный 9 4 3 3 2 4" xfId="3426" xr:uid="{DA0D1D1C-8C0C-4B68-BC4C-3FFF0DB4D782}"/>
    <cellStyle name="Обычный 9 4 3 3 3" xfId="3427" xr:uid="{73D11A2E-2282-4658-AE81-E4E8B6DAB30F}"/>
    <cellStyle name="Обычный 9 4 3 3 4" xfId="3428" xr:uid="{126FA89C-64B3-4F5D-9122-F8C385BC7389}"/>
    <cellStyle name="Обычный 9 4 3 3 5" xfId="3429" xr:uid="{65D0146C-82ED-4F88-91E5-A8ED95C3580F}"/>
    <cellStyle name="Обычный 9 4 3 4" xfId="3430" xr:uid="{A2A0F471-7B5B-4BD4-9D08-4971C48878A5}"/>
    <cellStyle name="Обычный 9 4 3 4 2" xfId="3431" xr:uid="{30DB1A10-A487-4A96-9B6B-7D740D92D996}"/>
    <cellStyle name="Обычный 9 4 3 4 3" xfId="3432" xr:uid="{708409AF-9563-4B26-88CC-2D165B2A07A6}"/>
    <cellStyle name="Обычный 9 4 3 4 4" xfId="3433" xr:uid="{AABDB572-49A6-430B-AFD1-4B0CE611DB6D}"/>
    <cellStyle name="Обычный 9 4 3 5" xfId="3434" xr:uid="{33AB9257-21C1-4CBA-AA6D-714EA9520DE2}"/>
    <cellStyle name="Обычный 9 4 3 6" xfId="3435" xr:uid="{D89FD19F-F3DB-4603-A5EB-BF2E4B47813A}"/>
    <cellStyle name="Обычный 9 4 3 7" xfId="3436" xr:uid="{1F1352E7-5FBF-429C-A2C0-42796D0DB731}"/>
    <cellStyle name="Обычный 9 4 3 8" xfId="3437" xr:uid="{FEA436FC-90D7-4102-8938-0571FCD3014E}"/>
    <cellStyle name="Обычный 9 4 4" xfId="3438" xr:uid="{09310D18-574E-4282-9BDD-E62E2CB93EAB}"/>
    <cellStyle name="Обычный 9 4 4 2" xfId="3439" xr:uid="{0366CEF7-7819-449B-AE0E-EAC05CAC70D6}"/>
    <cellStyle name="Обычный 9 4 4 2 2" xfId="3440" xr:uid="{0E773DE2-8913-401F-B9D5-BB0217A0652C}"/>
    <cellStyle name="Обычный 9 4 4 2 2 2" xfId="3441" xr:uid="{4D98280C-1326-441F-8656-55318A3D8753}"/>
    <cellStyle name="Обычный 9 4 4 2 2 3" xfId="3442" xr:uid="{D5ACE363-5671-4870-90B3-07D7DBAE2339}"/>
    <cellStyle name="Обычный 9 4 4 2 2 4" xfId="3443" xr:uid="{1018EB87-4D07-4FC2-AA0F-DFD050C249EC}"/>
    <cellStyle name="Обычный 9 4 4 2 3" xfId="3444" xr:uid="{AE44A53C-CBB7-484A-88C8-AD158E19212F}"/>
    <cellStyle name="Обычный 9 4 4 2 4" xfId="3445" xr:uid="{2288CBEB-5045-456C-9182-882F7E7CD49D}"/>
    <cellStyle name="Обычный 9 4 4 2 5" xfId="3446" xr:uid="{6BA43CC0-F30D-4F87-9601-B503A9FCDB2D}"/>
    <cellStyle name="Обычный 9 4 4 3" xfId="3447" xr:uid="{CA546197-6829-4ECF-BECE-847D0A4F0EE5}"/>
    <cellStyle name="Обычный 9 4 4 3 2" xfId="3448" xr:uid="{ECB9E352-5A6B-4239-9901-7D0F40078611}"/>
    <cellStyle name="Обычный 9 4 4 3 3" xfId="3449" xr:uid="{785EA284-ADEC-4D28-9892-5FFFEC4BBEA3}"/>
    <cellStyle name="Обычный 9 4 4 3 4" xfId="3450" xr:uid="{DB5B7FDC-CECF-40AD-99FD-0B3ABABE0602}"/>
    <cellStyle name="Обычный 9 4 4 4" xfId="3451" xr:uid="{A0878864-E684-45FA-9F9F-A8AF2B4A8FBA}"/>
    <cellStyle name="Обычный 9 4 4 5" xfId="3452" xr:uid="{B35FC6B2-E39C-4231-AB69-0C228173B1CE}"/>
    <cellStyle name="Обычный 9 4 4 6" xfId="3453" xr:uid="{813A337C-61E3-42C3-892A-92AC2BA65167}"/>
    <cellStyle name="Обычный 9 4 5" xfId="3454" xr:uid="{AD97EC42-6D2F-4464-9B5B-626B8127697F}"/>
    <cellStyle name="Обычный 9 4 5 2" xfId="3455" xr:uid="{2F08F757-6518-4634-9A16-845FD03609D9}"/>
    <cellStyle name="Обычный 9 4 5 2 2" xfId="3456" xr:uid="{85976A90-9EC4-4AEF-9168-8C9035B40C77}"/>
    <cellStyle name="Обычный 9 4 5 2 3" xfId="3457" xr:uid="{0A13AB37-86FF-4297-AB97-89760E9DED66}"/>
    <cellStyle name="Обычный 9 4 5 2 4" xfId="3458" xr:uid="{A5753B2C-905B-451F-A641-D491061310A0}"/>
    <cellStyle name="Обычный 9 4 5 3" xfId="3459" xr:uid="{3BB1FDCF-B203-4CEE-A522-0FA772995B10}"/>
    <cellStyle name="Обычный 9 4 5 4" xfId="3460" xr:uid="{F7B42E54-9A27-46B0-948D-7D764F2BA18D}"/>
    <cellStyle name="Обычный 9 4 5 5" xfId="3461" xr:uid="{74603075-7AA6-4D0A-8A52-5454F3045DAF}"/>
    <cellStyle name="Обычный 9 4 6" xfId="3462" xr:uid="{E15FEC21-C535-4B6F-9904-F4C2CA881921}"/>
    <cellStyle name="Обычный 9 4 6 2" xfId="3463" xr:uid="{91DD74F7-791F-4B0B-92B9-F75AF0E92952}"/>
    <cellStyle name="Обычный 9 4 6 2 2" xfId="3464" xr:uid="{9874016C-127F-463A-AC7B-A30D709F19C9}"/>
    <cellStyle name="Обычный 9 4 6 2 3" xfId="3465" xr:uid="{CFC063F2-08C9-4981-A697-5D1756B7F60C}"/>
    <cellStyle name="Обычный 9 4 6 2 4" xfId="3466" xr:uid="{A9D830BC-C520-4936-9CBF-8823E7A4FE8B}"/>
    <cellStyle name="Обычный 9 4 6 3" xfId="3467" xr:uid="{B00B4393-3DBB-44F5-B37A-FC04D0F397ED}"/>
    <cellStyle name="Обычный 9 4 6 4" xfId="3468" xr:uid="{4D85F4F6-99CD-4CC2-9585-54EFDBA140A1}"/>
    <cellStyle name="Обычный 9 4 6 5" xfId="3469" xr:uid="{3BCCEE59-3A8E-4DD9-9C39-A0305EDE875E}"/>
    <cellStyle name="Обычный 9 4 7" xfId="3470" xr:uid="{70C9E4E5-2DC5-4568-82D3-63BACB9CDEAB}"/>
    <cellStyle name="Обычный 9 4 7 2" xfId="3471" xr:uid="{5C8D27DB-9704-46D8-91C1-2023172BABE8}"/>
    <cellStyle name="Обычный 9 4 7 3" xfId="3472" xr:uid="{A75C0C59-FE8E-4C5A-AA42-16A4A5DF26E5}"/>
    <cellStyle name="Обычный 9 4 7 4" xfId="3473" xr:uid="{D5E29ECC-DBA2-4E26-9BAB-F8B4380C42EF}"/>
    <cellStyle name="Обычный 9 4 8" xfId="3474" xr:uid="{BDC826DC-0D93-41C2-805B-47E9E8EC81DB}"/>
    <cellStyle name="Обычный 9 4 9" xfId="3475" xr:uid="{09B8973E-0FEA-4E2A-9217-FC0F786E59A7}"/>
    <cellStyle name="Обычный 9 5" xfId="3476" xr:uid="{A7DD0657-2D78-4C76-AA73-EA879019E912}"/>
    <cellStyle name="Обычный 9 5 10" xfId="3477" xr:uid="{4471E5C9-0110-4017-9C21-4EE44A089C21}"/>
    <cellStyle name="Обычный 9 5 11" xfId="3478" xr:uid="{245A5A46-EF7F-4E6B-BBDF-2119ABBE1E22}"/>
    <cellStyle name="Обычный 9 5 2" xfId="3479" xr:uid="{17DE5BCF-3131-436E-94AE-7EF2057DF03A}"/>
    <cellStyle name="Обычный 9 5 2 10" xfId="3480" xr:uid="{16A46D64-B1EC-442F-8E85-F29B7382A313}"/>
    <cellStyle name="Обычный 9 5 2 2" xfId="3481" xr:uid="{79EB1128-306B-474C-BF16-C4EDF2C2C2F4}"/>
    <cellStyle name="Обычный 9 5 2 2 2" xfId="3482" xr:uid="{A13655AE-D44D-45CF-A18F-2F9A8B9858DF}"/>
    <cellStyle name="Обычный 9 5 2 2 2 2" xfId="3483" xr:uid="{4CA09407-E42C-4055-802D-B6ECCF10D8F2}"/>
    <cellStyle name="Обычный 9 5 2 2 2 2 2" xfId="3484" xr:uid="{B6E4343B-187C-4021-8FDE-6FC03947229F}"/>
    <cellStyle name="Обычный 9 5 2 2 2 2 3" xfId="3485" xr:uid="{4CA3E22C-2F85-4626-B802-3484A5974C7A}"/>
    <cellStyle name="Обычный 9 5 2 2 2 2 4" xfId="3486" xr:uid="{BD5C266C-9267-4583-A187-5F21846D27B4}"/>
    <cellStyle name="Обычный 9 5 2 2 2 3" xfId="3487" xr:uid="{EF746334-D386-4BE6-A5EB-CFBC585767DB}"/>
    <cellStyle name="Обычный 9 5 2 2 2 4" xfId="3488" xr:uid="{AF1B8F2A-76F3-4B53-AD43-2190A6A8D45C}"/>
    <cellStyle name="Обычный 9 5 2 2 2 5" xfId="3489" xr:uid="{D9E6F880-2699-495D-A034-2769DB05F30C}"/>
    <cellStyle name="Обычный 9 5 2 2 3" xfId="3490" xr:uid="{E07C9FA7-D425-480F-94F5-0F9BED9A31C0}"/>
    <cellStyle name="Обычный 9 5 2 2 3 2" xfId="3491" xr:uid="{02D9542E-791F-4B20-8A3C-B3B223F721EB}"/>
    <cellStyle name="Обычный 9 5 2 2 3 2 2" xfId="3492" xr:uid="{A8163BF0-00E2-4C4D-A0F0-F3731AAF1B92}"/>
    <cellStyle name="Обычный 9 5 2 2 3 2 3" xfId="3493" xr:uid="{957741DC-24BA-4112-8D34-4247B879AA66}"/>
    <cellStyle name="Обычный 9 5 2 2 3 2 4" xfId="3494" xr:uid="{DBBFB38B-184B-430D-AAA6-2A40F23081A4}"/>
    <cellStyle name="Обычный 9 5 2 2 3 3" xfId="3495" xr:uid="{199FFE8D-EA38-4747-B94F-28FE8353382B}"/>
    <cellStyle name="Обычный 9 5 2 2 3 4" xfId="3496" xr:uid="{A2AFF103-7CEB-430E-8616-52DD757165FC}"/>
    <cellStyle name="Обычный 9 5 2 2 3 5" xfId="3497" xr:uid="{6EF1549F-5A7F-45A2-A47A-9BA4E06EAAA6}"/>
    <cellStyle name="Обычный 9 5 2 2 4" xfId="3498" xr:uid="{5DDCE563-ED7D-4C51-9E48-236BF5D7BFB0}"/>
    <cellStyle name="Обычный 9 5 2 2 4 2" xfId="3499" xr:uid="{B41FE31E-C928-48AD-ABC4-DF85F39162B6}"/>
    <cellStyle name="Обычный 9 5 2 2 4 3" xfId="3500" xr:uid="{640287CB-66D9-413C-A2AF-2F69D0629E83}"/>
    <cellStyle name="Обычный 9 5 2 2 4 4" xfId="3501" xr:uid="{13FA7DAD-141B-42DB-BD92-BF7DE342CBEA}"/>
    <cellStyle name="Обычный 9 5 2 2 5" xfId="3502" xr:uid="{26C7B17C-65FB-4043-9D9B-F4C7837C0C80}"/>
    <cellStyle name="Обычный 9 5 2 2 6" xfId="3503" xr:uid="{085BA0F7-8EA3-4643-9586-4F4299938DAC}"/>
    <cellStyle name="Обычный 9 5 2 2 7" xfId="3504" xr:uid="{7C27BE6B-E019-4C45-9DB0-8F786B8ECE75}"/>
    <cellStyle name="Обычный 9 5 2 2 8" xfId="3505" xr:uid="{29E942B4-C7E8-42A4-BA22-551139172278}"/>
    <cellStyle name="Обычный 9 5 2 3" xfId="3506" xr:uid="{8E86CE87-3C35-4C1A-A7F8-A7B6C4B68EE0}"/>
    <cellStyle name="Обычный 9 5 2 3 2" xfId="3507" xr:uid="{F5B5DCA3-5ED3-4CBF-BC79-BB960B41D907}"/>
    <cellStyle name="Обычный 9 5 2 3 2 2" xfId="3508" xr:uid="{42A1A0BF-20BA-4E0E-BB2C-1C28AE1BCACE}"/>
    <cellStyle name="Обычный 9 5 2 3 2 2 2" xfId="3509" xr:uid="{AE172F85-8FFC-4777-8293-3878DEB3DDE7}"/>
    <cellStyle name="Обычный 9 5 2 3 2 2 3" xfId="3510" xr:uid="{1DFE8C09-4F1A-4847-8D8F-162423913340}"/>
    <cellStyle name="Обычный 9 5 2 3 2 2 4" xfId="3511" xr:uid="{327F8E49-8AF2-4CF4-905C-18862C5833DE}"/>
    <cellStyle name="Обычный 9 5 2 3 2 3" xfId="3512" xr:uid="{BA380F7D-9592-4A42-8E48-8E9CBABE629B}"/>
    <cellStyle name="Обычный 9 5 2 3 2 4" xfId="3513" xr:uid="{A34B22D9-45D5-4767-9C92-C5B4C523B7F5}"/>
    <cellStyle name="Обычный 9 5 2 3 2 5" xfId="3514" xr:uid="{61F5C909-B066-407F-AD18-F18DC0D860D4}"/>
    <cellStyle name="Обычный 9 5 2 3 3" xfId="3515" xr:uid="{0E4D9235-926A-4C1F-8634-FA892A88A096}"/>
    <cellStyle name="Обычный 9 5 2 3 3 2" xfId="3516" xr:uid="{6BC34F4B-43D9-4044-B1DD-D6CC1C218124}"/>
    <cellStyle name="Обычный 9 5 2 3 3 3" xfId="3517" xr:uid="{DA334AFE-2FD6-4CF2-9E8E-919DBEE83E52}"/>
    <cellStyle name="Обычный 9 5 2 3 3 4" xfId="3518" xr:uid="{54F7367B-55A0-45ED-8998-94B1985056EF}"/>
    <cellStyle name="Обычный 9 5 2 3 4" xfId="3519" xr:uid="{D735790D-EDB9-412C-BAED-5CE237A1A52C}"/>
    <cellStyle name="Обычный 9 5 2 3 5" xfId="3520" xr:uid="{2F6B6706-5501-423E-BFC6-CAFA7EA8336B}"/>
    <cellStyle name="Обычный 9 5 2 3 6" xfId="3521" xr:uid="{906F1B39-7561-4265-B50E-993872537C49}"/>
    <cellStyle name="Обычный 9 5 2 4" xfId="3522" xr:uid="{E435BDC9-BF69-4ABC-A870-977DEE093BF2}"/>
    <cellStyle name="Обычный 9 5 2 4 2" xfId="3523" xr:uid="{2D226C96-7105-454C-802B-BCB94D6E8375}"/>
    <cellStyle name="Обычный 9 5 2 4 2 2" xfId="3524" xr:uid="{5667CAC3-A763-4E9D-8A19-4EDB19383A7E}"/>
    <cellStyle name="Обычный 9 5 2 4 2 3" xfId="3525" xr:uid="{D1FD1A49-C4FD-4538-B991-2A548815AAFC}"/>
    <cellStyle name="Обычный 9 5 2 4 2 4" xfId="3526" xr:uid="{377DF899-9D06-403E-85F6-729713A95762}"/>
    <cellStyle name="Обычный 9 5 2 4 3" xfId="3527" xr:uid="{B81284DD-927F-4780-9553-EBAA0B27B2AA}"/>
    <cellStyle name="Обычный 9 5 2 4 4" xfId="3528" xr:uid="{E0C0C423-E2C0-4DFE-8833-EDFC3B0F0B61}"/>
    <cellStyle name="Обычный 9 5 2 4 5" xfId="3529" xr:uid="{97DB2611-0BB7-4009-A8E7-95B5761E25AC}"/>
    <cellStyle name="Обычный 9 5 2 5" xfId="3530" xr:uid="{12B0DB2D-FE2F-4A6A-A716-990CB0A04677}"/>
    <cellStyle name="Обычный 9 5 2 5 2" xfId="3531" xr:uid="{DC5BCB16-C0D8-45FD-8E20-977EF3A8B31F}"/>
    <cellStyle name="Обычный 9 5 2 5 2 2" xfId="3532" xr:uid="{FF1B3120-F010-40C6-AC5E-5E2E2E6BEDB1}"/>
    <cellStyle name="Обычный 9 5 2 5 2 3" xfId="3533" xr:uid="{0EF351B5-AF74-4181-8135-4D551380BCC2}"/>
    <cellStyle name="Обычный 9 5 2 5 2 4" xfId="3534" xr:uid="{9B2F704D-2E30-49F0-8BAB-7EC1D27B3176}"/>
    <cellStyle name="Обычный 9 5 2 5 3" xfId="3535" xr:uid="{D2973FA1-0F05-4C16-A7A9-4D80061A824B}"/>
    <cellStyle name="Обычный 9 5 2 5 4" xfId="3536" xr:uid="{858BE237-4B1B-4706-99C6-AD62269BDAB2}"/>
    <cellStyle name="Обычный 9 5 2 5 5" xfId="3537" xr:uid="{6FB09ED2-7A6F-4D21-BBE4-A4717899B3DF}"/>
    <cellStyle name="Обычный 9 5 2 6" xfId="3538" xr:uid="{C88F656F-358E-4FBE-85DA-80A01A84FF56}"/>
    <cellStyle name="Обычный 9 5 2 6 2" xfId="3539" xr:uid="{C6C6DD3D-72A1-4A28-A24C-F10E6D9DC65B}"/>
    <cellStyle name="Обычный 9 5 2 6 3" xfId="3540" xr:uid="{52B095B5-261A-4CDA-A6D6-FF0237D28D11}"/>
    <cellStyle name="Обычный 9 5 2 6 4" xfId="3541" xr:uid="{3C038CCA-580F-4ED7-9BB6-7A1032014DFB}"/>
    <cellStyle name="Обычный 9 5 2 7" xfId="3542" xr:uid="{5958E6C7-5501-4914-8D4E-1A7B04B5BE43}"/>
    <cellStyle name="Обычный 9 5 2 8" xfId="3543" xr:uid="{31B0E29F-F089-4E03-A0D3-05B6865D89C2}"/>
    <cellStyle name="Обычный 9 5 2 9" xfId="3544" xr:uid="{F9A1F3D0-7EE0-4C7D-911C-BA1C48A2873B}"/>
    <cellStyle name="Обычный 9 5 3" xfId="3545" xr:uid="{FA156AAF-E831-4D76-8672-15BDF3C331E1}"/>
    <cellStyle name="Обычный 9 5 3 2" xfId="3546" xr:uid="{3051927F-8053-40DE-96FA-1112D791A3A3}"/>
    <cellStyle name="Обычный 9 5 3 2 2" xfId="3547" xr:uid="{7580732A-CB99-4D44-9BC8-01F05A0871BF}"/>
    <cellStyle name="Обычный 9 5 3 2 2 2" xfId="3548" xr:uid="{B3C9AE31-3D1B-46F7-B1A2-447C8DE4045A}"/>
    <cellStyle name="Обычный 9 5 3 2 2 3" xfId="3549" xr:uid="{B9475507-7D62-48B4-95E8-0C660E5F8CDE}"/>
    <cellStyle name="Обычный 9 5 3 2 2 4" xfId="3550" xr:uid="{23711B50-D51B-4FE5-A78B-99D22816043A}"/>
    <cellStyle name="Обычный 9 5 3 2 3" xfId="3551" xr:uid="{03BED73B-F5EA-4794-8EB2-A06C8776AB50}"/>
    <cellStyle name="Обычный 9 5 3 2 4" xfId="3552" xr:uid="{8BFDF917-34E5-4965-8128-BCCDE3C8D7D8}"/>
    <cellStyle name="Обычный 9 5 3 2 5" xfId="3553" xr:uid="{0CAB29C7-801E-46D7-8A31-8C76F8043E44}"/>
    <cellStyle name="Обычный 9 5 3 3" xfId="3554" xr:uid="{DF3B3D3A-8DAA-4E5D-8C84-34D204D5F6FF}"/>
    <cellStyle name="Обычный 9 5 3 3 2" xfId="3555" xr:uid="{D4060DF5-C9C2-42E2-8941-4CF44326EAA5}"/>
    <cellStyle name="Обычный 9 5 3 3 2 2" xfId="3556" xr:uid="{98D4F623-0F5B-41B7-906F-BE40EC28569E}"/>
    <cellStyle name="Обычный 9 5 3 3 2 3" xfId="3557" xr:uid="{96DB3F1E-C8D2-40A9-871D-176AD927C0BC}"/>
    <cellStyle name="Обычный 9 5 3 3 2 4" xfId="3558" xr:uid="{8C3B6E8A-0220-4EDC-890D-BFCFB92A9FF9}"/>
    <cellStyle name="Обычный 9 5 3 3 3" xfId="3559" xr:uid="{724F1B2C-B357-464C-AC18-9D58C9805AF0}"/>
    <cellStyle name="Обычный 9 5 3 3 4" xfId="3560" xr:uid="{571AAF2F-0863-41BA-A01E-3694763E428E}"/>
    <cellStyle name="Обычный 9 5 3 3 5" xfId="3561" xr:uid="{ADE342C0-4A39-42AC-9537-990CBBC00DDD}"/>
    <cellStyle name="Обычный 9 5 3 4" xfId="3562" xr:uid="{EDE94418-B108-471F-9061-1A612AE39E4D}"/>
    <cellStyle name="Обычный 9 5 3 4 2" xfId="3563" xr:uid="{3C5E8932-49AE-47C7-8271-C9F1031BC054}"/>
    <cellStyle name="Обычный 9 5 3 4 3" xfId="3564" xr:uid="{B33E7A9E-D9B7-4F5E-A2F9-21C536AFFDD0}"/>
    <cellStyle name="Обычный 9 5 3 4 4" xfId="3565" xr:uid="{12D14AAD-7341-4C66-9AE0-8D6B6D4AEC5B}"/>
    <cellStyle name="Обычный 9 5 3 5" xfId="3566" xr:uid="{6F0159FE-3FD9-4220-8F59-8AC312D4C9C1}"/>
    <cellStyle name="Обычный 9 5 3 6" xfId="3567" xr:uid="{FDB0BD8E-5948-4EC3-855D-F1CAB0ED818A}"/>
    <cellStyle name="Обычный 9 5 3 7" xfId="3568" xr:uid="{DE2C169E-0B80-4F28-AE23-411DC7CE98C3}"/>
    <cellStyle name="Обычный 9 5 3 8" xfId="3569" xr:uid="{52A2F6EF-3B00-4510-8002-17DAA1D18940}"/>
    <cellStyle name="Обычный 9 5 4" xfId="3570" xr:uid="{5B1DA441-8DC9-4B1E-A3FD-A2F7718C7BAA}"/>
    <cellStyle name="Обычный 9 5 4 2" xfId="3571" xr:uid="{49F80655-4EEC-44CE-ABED-96FDBFEEB60F}"/>
    <cellStyle name="Обычный 9 5 4 2 2" xfId="3572" xr:uid="{C9D5B85D-9A53-496A-A1C8-74F3B4E2DCFD}"/>
    <cellStyle name="Обычный 9 5 4 2 2 2" xfId="3573" xr:uid="{5185781A-2AB0-4017-ABC8-6757BFE613B4}"/>
    <cellStyle name="Обычный 9 5 4 2 2 3" xfId="3574" xr:uid="{25E147C4-7746-4A04-812E-7ABA1579AD84}"/>
    <cellStyle name="Обычный 9 5 4 2 2 4" xfId="3575" xr:uid="{D86F2916-5965-4E20-AFC9-D4A527386BF9}"/>
    <cellStyle name="Обычный 9 5 4 2 3" xfId="3576" xr:uid="{C579B983-B8CF-472B-AD2D-24DB54767C9F}"/>
    <cellStyle name="Обычный 9 5 4 2 4" xfId="3577" xr:uid="{4FC04529-16BB-4EE1-AA74-698F3ACC809E}"/>
    <cellStyle name="Обычный 9 5 4 2 5" xfId="3578" xr:uid="{94E3EBA3-0DFE-4676-9C0E-72BF3E6AB125}"/>
    <cellStyle name="Обычный 9 5 4 3" xfId="3579" xr:uid="{EEE3BF80-7DFA-407E-819D-DC57E214910A}"/>
    <cellStyle name="Обычный 9 5 4 3 2" xfId="3580" xr:uid="{CECBDEEB-116F-4088-8E76-DB7212B99338}"/>
    <cellStyle name="Обычный 9 5 4 3 3" xfId="3581" xr:uid="{3584618B-1F10-4EFE-8D34-913845C48139}"/>
    <cellStyle name="Обычный 9 5 4 3 4" xfId="3582" xr:uid="{691CDF3F-7AED-4D7E-A0A5-41E5D5405F84}"/>
    <cellStyle name="Обычный 9 5 4 4" xfId="3583" xr:uid="{2747162C-D42B-478E-ACAF-9AB3FBBE81D1}"/>
    <cellStyle name="Обычный 9 5 4 5" xfId="3584" xr:uid="{9B34E738-21B5-4608-9C3D-887EB62DFE13}"/>
    <cellStyle name="Обычный 9 5 4 6" xfId="3585" xr:uid="{9D1DA949-07BF-4D59-AE63-0D41B13D3935}"/>
    <cellStyle name="Обычный 9 5 5" xfId="3586" xr:uid="{E1056A76-12F6-4AB9-9852-C94F9B7193AF}"/>
    <cellStyle name="Обычный 9 5 5 2" xfId="3587" xr:uid="{865722A6-F326-4DAA-A401-CC1496F67ADA}"/>
    <cellStyle name="Обычный 9 5 5 2 2" xfId="3588" xr:uid="{EEC39D21-04D8-4F3C-9EA0-FCC839B355CC}"/>
    <cellStyle name="Обычный 9 5 5 2 3" xfId="3589" xr:uid="{1BF2356D-66A2-4032-832C-3CAC951B6608}"/>
    <cellStyle name="Обычный 9 5 5 2 4" xfId="3590" xr:uid="{F9CC6D9C-CE7B-469A-9BEF-2CDD4A649319}"/>
    <cellStyle name="Обычный 9 5 5 3" xfId="3591" xr:uid="{3E010EE3-184F-4389-A124-B973149B7FED}"/>
    <cellStyle name="Обычный 9 5 5 4" xfId="3592" xr:uid="{7B8C2B01-46B8-4B92-9034-9151B8D122EC}"/>
    <cellStyle name="Обычный 9 5 5 5" xfId="3593" xr:uid="{57331AF6-A1AC-48C4-92BE-AE27A54635B2}"/>
    <cellStyle name="Обычный 9 5 6" xfId="3594" xr:uid="{491E6B5F-CFDF-4262-8394-19382AB394A3}"/>
    <cellStyle name="Обычный 9 5 6 2" xfId="3595" xr:uid="{2BEEFDF4-FA1A-42B2-B067-C65C78EDCF2F}"/>
    <cellStyle name="Обычный 9 5 6 2 2" xfId="3596" xr:uid="{52836D74-C9A5-453E-A983-1B96EA80A455}"/>
    <cellStyle name="Обычный 9 5 6 2 3" xfId="3597" xr:uid="{A27B7F35-1863-433A-B1B0-2E447D95A6DA}"/>
    <cellStyle name="Обычный 9 5 6 2 4" xfId="3598" xr:uid="{CD3F81BA-49E7-4044-A0E4-15EFC8318D13}"/>
    <cellStyle name="Обычный 9 5 6 3" xfId="3599" xr:uid="{86A5CB22-8A3D-4D15-9C30-83557514F36C}"/>
    <cellStyle name="Обычный 9 5 6 4" xfId="3600" xr:uid="{A31673C7-CB02-40E3-A413-23A84902523F}"/>
    <cellStyle name="Обычный 9 5 6 5" xfId="3601" xr:uid="{0AC5C421-8C50-4635-9B23-1E6583B3D246}"/>
    <cellStyle name="Обычный 9 5 7" xfId="3602" xr:uid="{BF49EA9A-981C-4835-BD61-46905E757F0E}"/>
    <cellStyle name="Обычный 9 5 7 2" xfId="3603" xr:uid="{8DCFEE29-8C9E-4E79-8E2A-E9B93BA9244C}"/>
    <cellStyle name="Обычный 9 5 7 3" xfId="3604" xr:uid="{8A80D853-EA84-4E15-9724-D11B65DAE609}"/>
    <cellStyle name="Обычный 9 5 7 4" xfId="3605" xr:uid="{403C4E45-2EEB-4495-B504-0A274A1FED47}"/>
    <cellStyle name="Обычный 9 5 8" xfId="3606" xr:uid="{6A2CF24D-EB7B-470F-8C0B-2CFBFF32FC61}"/>
    <cellStyle name="Обычный 9 5 9" xfId="3607" xr:uid="{D33494CE-5D75-4CF8-A74C-816FE682594F}"/>
    <cellStyle name="Обычный 9 6" xfId="3608" xr:uid="{5FB0915A-A005-4CCE-94F1-D628F66D8521}"/>
    <cellStyle name="Обычный 9 6 10" xfId="3609" xr:uid="{07AB03BF-22EE-48A0-9C90-4A90FBA01EEB}"/>
    <cellStyle name="Обычный 9 6 2" xfId="3610" xr:uid="{18F84125-F6D7-4D58-80F1-57F5FC2C6E25}"/>
    <cellStyle name="Обычный 9 6 2 2" xfId="3611" xr:uid="{3AE1E20F-2025-48A2-BA1B-89DB4BE36D1D}"/>
    <cellStyle name="Обычный 9 6 2 2 2" xfId="3612" xr:uid="{24BD1C8A-B322-4CAF-928D-3ECE6D0B1195}"/>
    <cellStyle name="Обычный 9 6 2 2 2 2" xfId="3613" xr:uid="{E5CBDB1A-C6DB-47FA-A619-4D2924D568E1}"/>
    <cellStyle name="Обычный 9 6 2 2 2 3" xfId="3614" xr:uid="{E0AAE941-A6A4-46FC-872F-9DEBF60A3412}"/>
    <cellStyle name="Обычный 9 6 2 2 2 4" xfId="3615" xr:uid="{CACD48D0-4D06-4EDD-A799-568B79753510}"/>
    <cellStyle name="Обычный 9 6 2 2 3" xfId="3616" xr:uid="{CE659A0C-4AAF-4B08-863E-FB4FFC3C0FA8}"/>
    <cellStyle name="Обычный 9 6 2 2 4" xfId="3617" xr:uid="{F61DF2B7-470F-467F-A6F9-95939D62504A}"/>
    <cellStyle name="Обычный 9 6 2 2 5" xfId="3618" xr:uid="{4B17A73F-721A-4FE1-BA27-AA9DDCDA29B5}"/>
    <cellStyle name="Обычный 9 6 2 3" xfId="3619" xr:uid="{CCAE4CD7-2C79-4A19-A29C-BCC0EA881B3F}"/>
    <cellStyle name="Обычный 9 6 2 3 2" xfId="3620" xr:uid="{31DA1A9E-0898-4521-BE74-38A55B50D09F}"/>
    <cellStyle name="Обычный 9 6 2 3 2 2" xfId="3621" xr:uid="{F15CEA81-C4C1-4C53-B48C-9EA2B1F8DD75}"/>
    <cellStyle name="Обычный 9 6 2 3 2 3" xfId="3622" xr:uid="{1C54503C-B834-4655-AA03-FF82B597029E}"/>
    <cellStyle name="Обычный 9 6 2 3 2 4" xfId="3623" xr:uid="{EDE776B4-B32A-4B23-AE8C-285F4AFA952A}"/>
    <cellStyle name="Обычный 9 6 2 3 3" xfId="3624" xr:uid="{F88E25C7-6EB8-416F-8F15-EA0B7D05426A}"/>
    <cellStyle name="Обычный 9 6 2 3 4" xfId="3625" xr:uid="{221C8C4A-4772-4212-8059-95E9FBDF89A8}"/>
    <cellStyle name="Обычный 9 6 2 3 5" xfId="3626" xr:uid="{B03C9408-8032-435E-851E-A8EA7060BD5A}"/>
    <cellStyle name="Обычный 9 6 2 4" xfId="3627" xr:uid="{7721231E-EBE5-4CE5-8791-A9FB268778E7}"/>
    <cellStyle name="Обычный 9 6 2 4 2" xfId="3628" xr:uid="{F9524A53-09E6-49A8-B0EE-E6FE234CADF6}"/>
    <cellStyle name="Обычный 9 6 2 4 3" xfId="3629" xr:uid="{62DDCC6A-44CE-4890-995B-20B1728B65D9}"/>
    <cellStyle name="Обычный 9 6 2 4 4" xfId="3630" xr:uid="{80E3463C-C29F-4CD0-BC30-F5E2ED83C060}"/>
    <cellStyle name="Обычный 9 6 2 5" xfId="3631" xr:uid="{B9769BB2-5FDC-497B-AB1E-AF0DF7531DC5}"/>
    <cellStyle name="Обычный 9 6 2 6" xfId="3632" xr:uid="{245AC8EA-49EB-4B20-BFB7-6A923660C468}"/>
    <cellStyle name="Обычный 9 6 2 7" xfId="3633" xr:uid="{2C9EAB43-8821-4359-A0FE-B880DB215B2C}"/>
    <cellStyle name="Обычный 9 6 2 8" xfId="3634" xr:uid="{35EE7018-EBE5-4C67-8687-64F6789905A6}"/>
    <cellStyle name="Обычный 9 6 3" xfId="3635" xr:uid="{98FCC043-873F-456E-8CD0-21D6C62F9FB6}"/>
    <cellStyle name="Обычный 9 6 3 2" xfId="3636" xr:uid="{DC400714-6E06-4B4C-A662-AB728AD94A69}"/>
    <cellStyle name="Обычный 9 6 3 2 2" xfId="3637" xr:uid="{753A59F9-DCD8-42C6-8C9E-C197940EB50A}"/>
    <cellStyle name="Обычный 9 6 3 2 2 2" xfId="3638" xr:uid="{505747C0-B6A5-465C-B9E6-7259A80B07F6}"/>
    <cellStyle name="Обычный 9 6 3 2 2 3" xfId="3639" xr:uid="{1A802DFE-22EB-4284-9F96-41A6F5959674}"/>
    <cellStyle name="Обычный 9 6 3 2 2 4" xfId="3640" xr:uid="{66DB9965-0532-4414-BCF5-933E47A86063}"/>
    <cellStyle name="Обычный 9 6 3 2 3" xfId="3641" xr:uid="{330FC39E-3339-46C9-988A-5660C2D6E2DA}"/>
    <cellStyle name="Обычный 9 6 3 2 4" xfId="3642" xr:uid="{12EC0C99-FF1B-4B4B-B926-F0CAF7A457B8}"/>
    <cellStyle name="Обычный 9 6 3 2 5" xfId="3643" xr:uid="{D5C1E6C4-F97F-4DC1-B628-832CD4A2A482}"/>
    <cellStyle name="Обычный 9 6 3 3" xfId="3644" xr:uid="{A5BF9CD1-D26F-4698-A8C5-060178A705C0}"/>
    <cellStyle name="Обычный 9 6 3 3 2" xfId="3645" xr:uid="{64A0F730-BED6-4CAE-9D12-4A045D57603F}"/>
    <cellStyle name="Обычный 9 6 3 3 3" xfId="3646" xr:uid="{47356092-3342-46FC-9A73-BF7CCE55A041}"/>
    <cellStyle name="Обычный 9 6 3 3 4" xfId="3647" xr:uid="{72159261-C960-4D17-B0F2-B15132DEC816}"/>
    <cellStyle name="Обычный 9 6 3 4" xfId="3648" xr:uid="{29FD9388-96A6-4CD8-B8BF-52D7A3BB918D}"/>
    <cellStyle name="Обычный 9 6 3 5" xfId="3649" xr:uid="{599D4F6B-8E47-4089-AA2C-7A807024E00F}"/>
    <cellStyle name="Обычный 9 6 3 6" xfId="3650" xr:uid="{A20BDA61-36BF-46D6-BD73-93AB62B391E5}"/>
    <cellStyle name="Обычный 9 6 4" xfId="3651" xr:uid="{CE395E65-AC9F-456C-AF63-420D729ED7BF}"/>
    <cellStyle name="Обычный 9 6 4 2" xfId="3652" xr:uid="{C0F0341B-E03C-40A6-A936-B23631B81BD8}"/>
    <cellStyle name="Обычный 9 6 4 2 2" xfId="3653" xr:uid="{00707EA6-D32E-4FF1-844E-AB0041C9C268}"/>
    <cellStyle name="Обычный 9 6 4 2 3" xfId="3654" xr:uid="{32A9B7F2-2CBF-44BB-914F-94708DCA8FC6}"/>
    <cellStyle name="Обычный 9 6 4 2 4" xfId="3655" xr:uid="{E3801D65-5A0D-4AA8-9827-66D10A54E437}"/>
    <cellStyle name="Обычный 9 6 4 3" xfId="3656" xr:uid="{95563C45-7FDB-491E-985E-EB5BEA5BACCF}"/>
    <cellStyle name="Обычный 9 6 4 4" xfId="3657" xr:uid="{896CD64A-BDD0-475E-A486-F18DAFCFC44A}"/>
    <cellStyle name="Обычный 9 6 4 5" xfId="3658" xr:uid="{96117484-04C6-4168-AE30-43EDF247477B}"/>
    <cellStyle name="Обычный 9 6 5" xfId="3659" xr:uid="{6043C810-C783-4075-9F7A-039F1590B4D2}"/>
    <cellStyle name="Обычный 9 6 5 2" xfId="3660" xr:uid="{3D7E2F18-0CD7-4607-9784-BA42B448772F}"/>
    <cellStyle name="Обычный 9 6 5 2 2" xfId="3661" xr:uid="{0CC6E192-10C4-4F1D-B9AF-FCBA6A9CAF11}"/>
    <cellStyle name="Обычный 9 6 5 2 3" xfId="3662" xr:uid="{EE1B84F5-1C21-4AAD-89A6-74F4361BBB5B}"/>
    <cellStyle name="Обычный 9 6 5 2 4" xfId="3663" xr:uid="{8A16B3D7-2215-41C0-AFCA-FA6616C2BFE3}"/>
    <cellStyle name="Обычный 9 6 5 3" xfId="3664" xr:uid="{D815D349-F24A-4BD2-835A-EF2399D6EDFE}"/>
    <cellStyle name="Обычный 9 6 5 4" xfId="3665" xr:uid="{9A032C34-3FA6-4C8F-9418-09FEE1EA1299}"/>
    <cellStyle name="Обычный 9 6 5 5" xfId="3666" xr:uid="{6BB399C6-40B0-4461-9CCD-ADD5EEA22404}"/>
    <cellStyle name="Обычный 9 6 6" xfId="3667" xr:uid="{2F5260F4-81B3-4C01-9290-D8302A21DDEF}"/>
    <cellStyle name="Обычный 9 6 6 2" xfId="3668" xr:uid="{5170BC9B-37DF-46ED-8777-A76C40033889}"/>
    <cellStyle name="Обычный 9 6 6 3" xfId="3669" xr:uid="{945307F4-A6B7-4AAD-AC74-D9659BABD78D}"/>
    <cellStyle name="Обычный 9 6 6 4" xfId="3670" xr:uid="{B6DB8A0F-3995-4A1E-B8BA-8EA7D23ED915}"/>
    <cellStyle name="Обычный 9 6 7" xfId="3671" xr:uid="{C2D2A93A-E855-4207-B100-CDA9DF88D025}"/>
    <cellStyle name="Обычный 9 6 8" xfId="3672" xr:uid="{C1D7AC2C-797B-474D-9A0C-7E8BD565277F}"/>
    <cellStyle name="Обычный 9 6 9" xfId="3673" xr:uid="{8D719298-2F56-44E9-821B-E13A3E835692}"/>
    <cellStyle name="Обычный 9 7" xfId="3674" xr:uid="{DC519858-024B-4DE5-95BC-BF15588E563C}"/>
    <cellStyle name="Обычный 9 7 2" xfId="3675" xr:uid="{F70559B6-E24A-4949-8108-C12EECCAB706}"/>
    <cellStyle name="Обычный 9 7 2 2" xfId="3676" xr:uid="{633C5BCC-7A52-439C-94B0-CD2234C3C5B4}"/>
    <cellStyle name="Обычный 9 7 2 2 2" xfId="3677" xr:uid="{72E05BCA-7668-4DBE-B6FE-FF1E76505FA0}"/>
    <cellStyle name="Обычный 9 7 2 2 3" xfId="3678" xr:uid="{005CF54D-CE94-4479-A28E-6E41316EFF40}"/>
    <cellStyle name="Обычный 9 7 2 2 4" xfId="3679" xr:uid="{6C7E4CD2-611A-4383-82FA-46C38B20E868}"/>
    <cellStyle name="Обычный 9 7 2 3" xfId="3680" xr:uid="{674A63EB-C625-443D-98EE-EAD1818B7FB2}"/>
    <cellStyle name="Обычный 9 7 2 4" xfId="3681" xr:uid="{57F102F3-8465-4BAE-AAB8-E439A383EAE1}"/>
    <cellStyle name="Обычный 9 7 2 5" xfId="3682" xr:uid="{2E8CE100-DE01-4A66-8EEB-BB111E81CC6E}"/>
    <cellStyle name="Обычный 9 7 3" xfId="3683" xr:uid="{65940EE4-7FBE-472F-85CA-6B73C21396B8}"/>
    <cellStyle name="Обычный 9 7 3 2" xfId="3684" xr:uid="{FC52AD34-EB29-412A-999D-EF350B63D137}"/>
    <cellStyle name="Обычный 9 7 3 2 2" xfId="3685" xr:uid="{CCC88572-FD0C-4C35-8ACF-43ECA53920F7}"/>
    <cellStyle name="Обычный 9 7 3 2 3" xfId="3686" xr:uid="{5A0F02B3-F228-41FF-BDE1-0C3BAA86E316}"/>
    <cellStyle name="Обычный 9 7 3 2 4" xfId="3687" xr:uid="{69C1F431-08F6-40BA-934D-2185964E93D2}"/>
    <cellStyle name="Обычный 9 7 3 3" xfId="3688" xr:uid="{B2A0BF8F-A40E-45C9-80B2-7BB03E804628}"/>
    <cellStyle name="Обычный 9 7 3 4" xfId="3689" xr:uid="{DF06AA88-EEA8-4C69-A977-1D8E9D5984BF}"/>
    <cellStyle name="Обычный 9 7 3 5" xfId="3690" xr:uid="{F70E2E85-0740-4453-87A6-7DC086EF581C}"/>
    <cellStyle name="Обычный 9 7 4" xfId="3691" xr:uid="{B0BBA48A-45EF-4CE6-A502-BC34A511BD46}"/>
    <cellStyle name="Обычный 9 7 4 2" xfId="3692" xr:uid="{3EC65419-B1D7-4E0A-880A-531CAF545BEF}"/>
    <cellStyle name="Обычный 9 7 4 3" xfId="3693" xr:uid="{B7B8C3C5-76EF-4CF3-B3CC-E21E00AF5E6B}"/>
    <cellStyle name="Обычный 9 7 4 4" xfId="3694" xr:uid="{9CA86C0A-7583-46EF-B9C1-1353D8234E60}"/>
    <cellStyle name="Обычный 9 7 5" xfId="3695" xr:uid="{A3A862E8-D5BE-4826-BE92-71D7FECDEDCF}"/>
    <cellStyle name="Обычный 9 7 6" xfId="3696" xr:uid="{674FA8F8-2603-446C-B60E-B15150C69B79}"/>
    <cellStyle name="Обычный 9 7 7" xfId="3697" xr:uid="{0B2BE161-3092-480A-9629-955D82E23076}"/>
    <cellStyle name="Обычный 9 7 8" xfId="3698" xr:uid="{02654902-660C-4F4F-90E9-B4CDA32C7CB1}"/>
    <cellStyle name="Обычный 9 8" xfId="3699" xr:uid="{A976F0ED-B16F-42D4-8641-E45964870CA3}"/>
    <cellStyle name="Обычный 9 8 2" xfId="3700" xr:uid="{40A05914-55CC-4F9C-B454-1703075A662C}"/>
    <cellStyle name="Обычный 9 8 2 2" xfId="3701" xr:uid="{F16C8274-831C-4AE5-B74A-E45DD88DFC3E}"/>
    <cellStyle name="Обычный 9 8 2 2 2" xfId="3702" xr:uid="{F6E7AE71-3213-45E0-9FC9-46014AED46C4}"/>
    <cellStyle name="Обычный 9 8 2 2 3" xfId="3703" xr:uid="{3B7DB5AF-7625-48A2-9814-06B6CAE2715E}"/>
    <cellStyle name="Обычный 9 8 2 2 4" xfId="3704" xr:uid="{8B623423-A9CA-455D-8316-5C4CA7267592}"/>
    <cellStyle name="Обычный 9 8 2 3" xfId="3705" xr:uid="{50F7EAF5-1C15-4223-95F3-E9409C53E866}"/>
    <cellStyle name="Обычный 9 8 2 4" xfId="3706" xr:uid="{25C6EB88-BDCA-49D3-994D-23210612868C}"/>
    <cellStyle name="Обычный 9 8 2 5" xfId="3707" xr:uid="{4CC82A19-1935-461F-AEF8-C2B92E5D1DC3}"/>
    <cellStyle name="Обычный 9 8 3" xfId="3708" xr:uid="{526EB724-D1C3-4DEF-B97E-94BBE74F74F9}"/>
    <cellStyle name="Обычный 9 8 3 2" xfId="3709" xr:uid="{AD39A3C7-DB0A-4717-B6A1-70B3EA368B39}"/>
    <cellStyle name="Обычный 9 8 3 2 2" xfId="3710" xr:uid="{8E1DAA63-92A8-4A02-827C-643D42CD2236}"/>
    <cellStyle name="Обычный 9 8 3 2 3" xfId="3711" xr:uid="{D45DCA04-43C9-4077-A0E7-F977DB451462}"/>
    <cellStyle name="Обычный 9 8 3 2 4" xfId="3712" xr:uid="{36407CFA-21F8-4566-AA48-C13FA01350DF}"/>
    <cellStyle name="Обычный 9 8 3 3" xfId="3713" xr:uid="{61C3D6E9-5BFD-4A11-873B-8112A7FC88A4}"/>
    <cellStyle name="Обычный 9 8 3 4" xfId="3714" xr:uid="{9BD31B74-92BD-42E9-9815-B6B4151A7688}"/>
    <cellStyle name="Обычный 9 8 3 5" xfId="3715" xr:uid="{96AFE580-3FDD-474D-876B-542DEFAA83F6}"/>
    <cellStyle name="Обычный 9 8 4" xfId="3716" xr:uid="{BEF8495F-F562-44C5-A749-0074991D3521}"/>
    <cellStyle name="Обычный 9 8 4 2" xfId="3717" xr:uid="{014E8FF7-24B4-439A-B21F-1DF9F290B8A1}"/>
    <cellStyle name="Обычный 9 8 4 3" xfId="3718" xr:uid="{8E60B983-BAEB-405C-A2BB-90B0BBCBB3BB}"/>
    <cellStyle name="Обычный 9 8 4 4" xfId="3719" xr:uid="{AEB5A294-303E-4C73-92D0-7E7E28C88ECD}"/>
    <cellStyle name="Обычный 9 8 5" xfId="3720" xr:uid="{B2B6FE77-230D-4681-873C-EB8D3A1A9DBF}"/>
    <cellStyle name="Обычный 9 8 6" xfId="3721" xr:uid="{2880D863-A3C1-4430-A74B-4C073458DCD9}"/>
    <cellStyle name="Обычный 9 8 7" xfId="3722" xr:uid="{0B3DA54E-B9E6-4197-8F54-E0186B27C867}"/>
    <cellStyle name="Обычный 9 8 8" xfId="3723" xr:uid="{C8FCDF44-A4CB-4478-9E34-09C3E55B5EE2}"/>
    <cellStyle name="Обычный 9 9" xfId="3724" xr:uid="{68020FE0-1B41-4307-B8D3-723D89700DD8}"/>
    <cellStyle name="Обычный 9 9 2" xfId="3725" xr:uid="{D1E418EA-1A18-4AE1-B67E-ED80BCEA34B0}"/>
    <cellStyle name="Обычный 9 9 2 2" xfId="3726" xr:uid="{B9BF823E-F91F-4CD8-B30B-499DE94B47B2}"/>
    <cellStyle name="Обычный 9 9 2 3" xfId="3727" xr:uid="{92D7D343-2E89-49E0-9706-CF45D6916B84}"/>
    <cellStyle name="Обычный 9 9 2 4" xfId="3728" xr:uid="{1B978E5F-6F7D-4F84-ACB5-0F5BD9434713}"/>
    <cellStyle name="Обычный 9 9 3" xfId="3729" xr:uid="{E1DB576C-004C-42D7-8B05-35C1AB05939C}"/>
    <cellStyle name="Обычный 9 9 4" xfId="3730" xr:uid="{BE8E5B32-8B2C-4684-A8FD-FBA73D22F3F7}"/>
    <cellStyle name="Обычный 9 9 5" xfId="3731" xr:uid="{FC6F5B3C-CCDE-44AD-B01C-0D7E826C9F2E}"/>
    <cellStyle name="Обычный 9_the rest_assortiment_row_new weights(2)" xfId="3732" xr:uid="{4C628762-CE4E-4030-BA66-FC37F9D8AF79}"/>
    <cellStyle name="Обычный_Euros" xfId="5" xr:uid="{00000000-0005-0000-0000-000005000000}"/>
    <cellStyle name="Плохой" xfId="2" builtinId="27"/>
    <cellStyle name="Процентный" xfId="1" builtinId="5"/>
    <cellStyle name="Процентный 2" xfId="3733" xr:uid="{898E9EA7-7554-4264-99E7-CB1D82FEA3B3}"/>
    <cellStyle name="Процентный 2 10" xfId="3734" xr:uid="{159EB9F6-782D-468E-B78F-DE9A832FA574}"/>
    <cellStyle name="Процентный 2 10 2" xfId="6441" xr:uid="{98AE656E-BE95-4DF1-884E-EE815EF1E493}"/>
    <cellStyle name="Процентный 2 10 3" xfId="7208" xr:uid="{A2940788-E724-4A7F-821A-B3ED3FF5DEFB}"/>
    <cellStyle name="Процентный 2 11" xfId="3735" xr:uid="{E13D919A-9D48-4EFC-90FE-E5083EE27E94}"/>
    <cellStyle name="Процентный 2 11 2" xfId="6537" xr:uid="{B7308039-B2D1-40B7-BC56-7A6626B9FBCD}"/>
    <cellStyle name="Процентный 2 11 3" xfId="7502" xr:uid="{6A7003BD-74EE-48C0-8BB2-3266A683D4A2}"/>
    <cellStyle name="Процентный 2 12" xfId="3736" xr:uid="{99B6BE13-AE96-4CD5-82D0-CC560E142B9A}"/>
    <cellStyle name="Процентный 2 12 2" xfId="6543" xr:uid="{30430A5B-4043-45D6-870A-6AF27E94E0EA}"/>
    <cellStyle name="Процентный 2 12 3" xfId="7950" xr:uid="{4CFA57CF-DE5D-40DB-896F-9D757C24E879}"/>
    <cellStyle name="Процентный 2 13" xfId="3737" xr:uid="{CB1CFF8D-2956-4FF7-BC0A-AFCC71A534DF}"/>
    <cellStyle name="Процентный 2 13 2" xfId="6801" xr:uid="{BD4F63F2-BDC4-4EE1-B26C-7F1AF93489DC}"/>
    <cellStyle name="Процентный 2 13 3" xfId="8412" xr:uid="{B8020954-72D6-4288-B71B-3E3979DFC724}"/>
    <cellStyle name="Процентный 2 14" xfId="3738" xr:uid="{C686BEDA-44ED-4185-92AF-0FF27B24A2B6}"/>
    <cellStyle name="Процентный 2 14 2" xfId="6927" xr:uid="{9B956218-1354-4386-A4BE-A7B888AE98E0}"/>
    <cellStyle name="Процентный 2 14 3" xfId="7514" xr:uid="{1062C74A-EFA7-49A5-90E4-C25A566F4186}"/>
    <cellStyle name="Процентный 2 15" xfId="5378" xr:uid="{158B8365-3C70-4557-A872-BBC025E86A21}"/>
    <cellStyle name="Процентный 2 15 2" xfId="10017" xr:uid="{5B59241D-7ADE-41BB-8D54-6E31B59E15CC}"/>
    <cellStyle name="Процентный 2 16" xfId="7500" xr:uid="{8021ACDD-9EFE-4999-952B-9549A4EB6DF2}"/>
    <cellStyle name="Процентный 2 2" xfId="3739" xr:uid="{A90E2E17-CF3D-4899-83D3-586B0B53EFDC}"/>
    <cellStyle name="Процентный 2 2 10" xfId="3740" xr:uid="{67EFE38F-379A-4B39-84EB-B08A8FA2E338}"/>
    <cellStyle name="Процентный 2 2 10 2" xfId="6540" xr:uid="{7726C735-4D65-4E0A-89F0-92389559E322}"/>
    <cellStyle name="Процентный 2 2 10 3" xfId="8169" xr:uid="{8F9720C8-E67A-45B0-B3F0-B56AB6659058}"/>
    <cellStyle name="Процентный 2 2 11" xfId="3741" xr:uid="{940F2677-A072-4EC1-9691-A92911003D6D}"/>
    <cellStyle name="Процентный 2 2 11 2" xfId="6875" xr:uid="{D78682BA-B25B-4373-BBCB-AFBBD9F93995}"/>
    <cellStyle name="Процентный 2 2 11 3" xfId="8357" xr:uid="{8B7395C9-7E03-444A-A1C7-D5B9B263A2A3}"/>
    <cellStyle name="Процентный 2 2 12" xfId="5387" xr:uid="{B31FF229-AD2A-4A54-A722-74A525D62C91}"/>
    <cellStyle name="Процентный 2 2 12 2" xfId="10018" xr:uid="{6D52D5C7-B3A1-45AF-BE9B-4628D73EED3D}"/>
    <cellStyle name="Процентный 2 2 13" xfId="7794" xr:uid="{B13E2246-99C6-479D-BC5F-829BBC3A5018}"/>
    <cellStyle name="Процентный 2 2 2" xfId="3742" xr:uid="{124CD3C8-7D52-45F4-A044-22C6DACF2CA2}"/>
    <cellStyle name="Процентный 2 2 2 10" xfId="8983" xr:uid="{7A4B73F4-541F-4D12-870A-F364DE2BA9A2}"/>
    <cellStyle name="Процентный 2 2 2 2" xfId="3743" xr:uid="{C9603CC1-FEB5-4012-B3EC-24364D602A1E}"/>
    <cellStyle name="Процентный 2 2 2 2 2" xfId="3744" xr:uid="{2FA6FDC5-7935-4807-AB61-65F044A29A72}"/>
    <cellStyle name="Процентный 2 2 2 2 2 2" xfId="3745" xr:uid="{C6C9EF06-EBE4-4B57-B71C-FB8335C87E3D}"/>
    <cellStyle name="Процентный 2 2 2 2 2 2 2" xfId="6140" xr:uid="{BB7B6D47-FC01-4F0A-94A1-F2A3C78CD502}"/>
    <cellStyle name="Процентный 2 2 2 2 2 2 3" xfId="9129" xr:uid="{682FFC02-9BF1-45D4-AAF0-640BD5A348A3}"/>
    <cellStyle name="Процентный 2 2 2 2 2 3" xfId="3746" xr:uid="{4CB84A79-E967-450F-8B41-E3ABC74845DE}"/>
    <cellStyle name="Процентный 2 2 2 2 2 3 2" xfId="6491" xr:uid="{14B4A40E-47CD-4397-BC90-41FDA4B09AC8}"/>
    <cellStyle name="Процентный 2 2 2 2 2 3 3" xfId="8426" xr:uid="{71D2F503-3072-453E-A6FF-14E6D2E0795A}"/>
    <cellStyle name="Процентный 2 2 2 2 2 4" xfId="3747" xr:uid="{23DCCEC1-0E4D-4493-9627-F0A0749FC282}"/>
    <cellStyle name="Процентный 2 2 2 2 2 4 2" xfId="6853" xr:uid="{D7F1AF14-B768-4DA6-A1DF-86722A36C70A}"/>
    <cellStyle name="Процентный 2 2 2 2 2 4 3" xfId="7761" xr:uid="{AA0FA8A9-26A5-4E94-91BB-241516DBDA65}"/>
    <cellStyle name="Процентный 2 2 2 2 2 5" xfId="5686" xr:uid="{0A46E424-6947-459A-BC1C-0E5C2D56752F}"/>
    <cellStyle name="Процентный 2 2 2 2 2 6" xfId="8337" xr:uid="{53D1C6E5-0609-465F-81A4-F649AF74027B}"/>
    <cellStyle name="Процентный 2 2 2 2 3" xfId="3748" xr:uid="{20E942AD-9FAE-489A-93A4-7697542A5EA4}"/>
    <cellStyle name="Процентный 2 2 2 2 3 2" xfId="5893" xr:uid="{434FA5CE-E829-409E-B752-F310F12EEFDF}"/>
    <cellStyle name="Процентный 2 2 2 2 3 3" xfId="8944" xr:uid="{5BEE7CDA-93BB-48E4-B952-650F3EF3C89F}"/>
    <cellStyle name="Процентный 2 2 2 2 4" xfId="3749" xr:uid="{310DF32F-5050-4305-9B49-ECF2B7C201D7}"/>
    <cellStyle name="Процентный 2 2 2 2 4 2" xfId="6271" xr:uid="{648C582F-F153-4728-85D3-C4654A440199}"/>
    <cellStyle name="Процентный 2 2 2 2 4 3" xfId="7254" xr:uid="{787DD2A3-2E3C-448F-90EB-8267FC315D9F}"/>
    <cellStyle name="Процентный 2 2 2 2 5" xfId="3750" xr:uid="{CF3AB24A-D1C7-4452-A2D5-914B9366FB54}"/>
    <cellStyle name="Процентный 2 2 2 2 5 2" xfId="6629" xr:uid="{C40B38B4-13EC-4775-9BB6-FBF02FC1F315}"/>
    <cellStyle name="Процентный 2 2 2 2 5 3" xfId="7234" xr:uid="{545B76AB-527D-470C-8937-42768E8E9E12}"/>
    <cellStyle name="Процентный 2 2 2 2 6" xfId="5518" xr:uid="{4BC1FB73-65DE-4E5B-A364-4249C1364525}"/>
    <cellStyle name="Процентный 2 2 2 2 7" xfId="7982" xr:uid="{164B4836-A427-47A3-AB34-B5374D47DEB0}"/>
    <cellStyle name="Процентный 2 2 2 3" xfId="3751" xr:uid="{1988C82E-30CA-4BCF-8095-760F0EFBD6BD}"/>
    <cellStyle name="Процентный 2 2 2 3 2" xfId="3752" xr:uid="{8A790053-2491-4FD9-AEF6-D484F87C76BF}"/>
    <cellStyle name="Процентный 2 2 2 3 2 2" xfId="3753" xr:uid="{B278DD0F-8A09-4FA7-843E-C6E925E2E1F9}"/>
    <cellStyle name="Процентный 2 2 2 3 2 2 2" xfId="5892" xr:uid="{699808BF-34D6-4346-87FA-69D3C7C2851F}"/>
    <cellStyle name="Процентный 2 2 2 3 2 2 3" xfId="9140" xr:uid="{09021102-E639-4293-AD44-99924A539FC9}"/>
    <cellStyle name="Процентный 2 2 2 3 2 3" xfId="3754" xr:uid="{2C46E333-5CC5-4A8A-A6EA-1B4F3169C261}"/>
    <cellStyle name="Процентный 2 2 2 3 2 3 2" xfId="6269" xr:uid="{E3376B9D-F095-463C-B749-0168AA06F5DC}"/>
    <cellStyle name="Процентный 2 2 2 3 2 3 3" xfId="7445" xr:uid="{B328D9D6-F843-4931-AD55-96C4DC63C29C}"/>
    <cellStyle name="Процентный 2 2 2 3 2 4" xfId="3755" xr:uid="{78CD2BAF-0CFA-4265-AFB6-3FD3698AF74A}"/>
    <cellStyle name="Процентный 2 2 2 3 2 4 2" xfId="6627" xr:uid="{114DFD57-6595-4744-A3D1-551B6A9E93A3}"/>
    <cellStyle name="Процентный 2 2 2 3 2 4 3" xfId="8209" xr:uid="{6CDBEDF4-62DE-4DB6-9F1D-7CCB2A66B7E3}"/>
    <cellStyle name="Процентный 2 2 2 3 2 5" xfId="5687" xr:uid="{07189FC8-7C37-4A4F-81A9-E945682D7D09}"/>
    <cellStyle name="Процентный 2 2 2 3 2 6" xfId="7281" xr:uid="{E23CEC4B-9FA0-4EC0-842B-7A2F10071CA0}"/>
    <cellStyle name="Процентный 2 2 2 3 3" xfId="3756" xr:uid="{5CD85A37-4CCD-4F45-ACB6-44018DDD567B}"/>
    <cellStyle name="Процентный 2 2 2 3 3 2" xfId="5895" xr:uid="{C4FA0521-95E9-4349-A125-E2B58399E80B}"/>
    <cellStyle name="Процентный 2 2 2 3 3 3" xfId="8212" xr:uid="{832AAA32-01F9-4855-A3A7-32AF1FE4CB1F}"/>
    <cellStyle name="Процентный 2 2 2 3 4" xfId="3757" xr:uid="{D7D05308-492A-4467-968F-717E6F1FE978}"/>
    <cellStyle name="Процентный 2 2 2 3 4 2" xfId="6273" xr:uid="{3C8DDF06-C80B-40B9-9323-78EB35307C7D}"/>
    <cellStyle name="Процентный 2 2 2 3 4 3" xfId="7876" xr:uid="{4FE0335E-BCEA-4A4E-8390-167EFE4BFF23}"/>
    <cellStyle name="Процентный 2 2 2 3 5" xfId="3758" xr:uid="{09DC16F5-8CE9-4904-B669-074FFD47C7E4}"/>
    <cellStyle name="Процентный 2 2 2 3 5 2" xfId="6631" xr:uid="{8523EC5B-325D-4F44-BBBD-A5DE642DAEA9}"/>
    <cellStyle name="Процентный 2 2 2 3 5 3" xfId="7939" xr:uid="{B760ABBE-D1C1-4FF0-8120-E6646C8BE4E9}"/>
    <cellStyle name="Процентный 2 2 2 3 6" xfId="5512" xr:uid="{063D3CDC-7559-4344-91D3-C6E1E0117CFE}"/>
    <cellStyle name="Процентный 2 2 2 3 7" xfId="8588" xr:uid="{3144CC11-DA96-4FFB-B788-6D9021A17F38}"/>
    <cellStyle name="Процентный 2 2 2 4" xfId="3759" xr:uid="{62045DDF-D877-4C4B-99F2-58C114B4172C}"/>
    <cellStyle name="Процентный 2 2 2 4 2" xfId="3760" xr:uid="{87E1ED3B-EAB6-4FC7-8C9E-FD8C14C88985}"/>
    <cellStyle name="Процентный 2 2 2 4 2 2" xfId="5896" xr:uid="{796F7D83-D471-4D41-A08A-B2DE8FE4FA74}"/>
    <cellStyle name="Процентный 2 2 2 4 2 3" xfId="7222" xr:uid="{57CF9D79-29A1-4E29-8339-762B44E39AB6}"/>
    <cellStyle name="Процентный 2 2 2 4 3" xfId="3761" xr:uid="{59F88139-A1D7-4CF0-BB2F-6F600381B932}"/>
    <cellStyle name="Процентный 2 2 2 4 3 2" xfId="6274" xr:uid="{D7870694-2089-458D-ADCC-5EEC2BD3944B}"/>
    <cellStyle name="Процентный 2 2 2 4 3 3" xfId="7941" xr:uid="{3F81A1A8-B51A-45FD-B6FE-24E90B8DB892}"/>
    <cellStyle name="Процентный 2 2 2 4 4" xfId="3762" xr:uid="{9D8EB846-F8B0-47E1-B27B-6F8674776542}"/>
    <cellStyle name="Процентный 2 2 2 4 4 2" xfId="6632" xr:uid="{D3086985-0BF6-4AE5-925A-1418ACB117F3}"/>
    <cellStyle name="Процентный 2 2 2 4 4 3" xfId="7207" xr:uid="{7D636E9F-554B-49DB-9357-17FF93FBABB1}"/>
    <cellStyle name="Процентный 2 2 2 4 5" xfId="5569" xr:uid="{A3CFD0A1-0418-4C06-99A6-277E603D0E3D}"/>
    <cellStyle name="Процентный 2 2 2 4 6" xfId="8733" xr:uid="{7C6CDC82-6F6C-4E1F-BB67-92A2950ADA6D}"/>
    <cellStyle name="Процентный 2 2 2 5" xfId="3763" xr:uid="{A5C54562-ADDB-42D8-958F-A90B713A0BD7}"/>
    <cellStyle name="Процентный 2 2 2 5 2" xfId="5685" xr:uid="{B5B573E3-4144-41BC-92C9-7010D5922659}"/>
    <cellStyle name="Процентный 2 2 2 5 3" xfId="8308" xr:uid="{9B98E8E4-DE00-408B-AA1D-374E294D293F}"/>
    <cellStyle name="Процентный 2 2 2 6" xfId="3764" xr:uid="{28C5905A-F507-40F2-9692-00623721274B}"/>
    <cellStyle name="Процентный 2 2 2 6 2" xfId="5891" xr:uid="{A5CF8005-A8EE-4296-979D-E86DE50D12C4}"/>
    <cellStyle name="Процентный 2 2 2 6 3" xfId="7940" xr:uid="{949FF170-E557-45B5-B40B-70E067B027B1}"/>
    <cellStyle name="Процентный 2 2 2 7" xfId="3765" xr:uid="{D013E2DA-FD5D-4AD0-94CE-4DB0D67326E4}"/>
    <cellStyle name="Процентный 2 2 2 7 2" xfId="6268" xr:uid="{33E14450-3B33-4FB7-91E0-A7E888FC69D4}"/>
    <cellStyle name="Процентный 2 2 2 7 3" xfId="9161" xr:uid="{F2EFE225-FF93-4C5A-9809-BEE8398D247B}"/>
    <cellStyle name="Процентный 2 2 2 8" xfId="3766" xr:uid="{F34B1F4B-C8BC-43AF-AFA5-55D0B1A35401}"/>
    <cellStyle name="Процентный 2 2 2 8 2" xfId="6626" xr:uid="{A5C09BB0-A327-47D4-88D6-9051109F318D}"/>
    <cellStyle name="Процентный 2 2 2 8 3" xfId="7506" xr:uid="{B571CBF8-0C5C-4998-A1B1-44F0871CC16C}"/>
    <cellStyle name="Процентный 2 2 2 9" xfId="5411" xr:uid="{8BB86FB2-B908-4AC0-A518-A7D3FF102793}"/>
    <cellStyle name="Процентный 2 2 3" xfId="3767" xr:uid="{AFA46DF1-D721-4421-B4F8-F56E61BDA249}"/>
    <cellStyle name="Процентный 2 2 3 2" xfId="3768" xr:uid="{2E4475CE-5F89-45D4-B601-1355D735D380}"/>
    <cellStyle name="Процентный 2 2 3 2 2" xfId="3769" xr:uid="{1760D52C-5087-4410-A22B-CE79A5A8E0FD}"/>
    <cellStyle name="Процентный 2 2 3 2 2 2" xfId="3770" xr:uid="{1F1A10DE-1268-44CD-BAF5-812104892EF3}"/>
    <cellStyle name="Процентный 2 2 3 2 2 2 2" xfId="6040" xr:uid="{3446D406-AAF7-49AD-B0BF-E6273917BCED}"/>
    <cellStyle name="Процентный 2 2 3 2 2 2 3" xfId="8565" xr:uid="{4D91C4AE-0263-4BBB-943E-AC0DE490553A}"/>
    <cellStyle name="Процентный 2 2 3 2 2 3" xfId="3771" xr:uid="{2A3874A8-FF0C-454C-A3A2-DDACF7427D22}"/>
    <cellStyle name="Процентный 2 2 3 2 2 3 2" xfId="6392" xr:uid="{21EB7D19-BEC4-4D97-BBC8-4C5535449327}"/>
    <cellStyle name="Процентный 2 2 3 2 2 3 3" xfId="8506" xr:uid="{DB2C6A0E-DF66-4306-88EC-A7A17AB46129}"/>
    <cellStyle name="Процентный 2 2 3 2 2 4" xfId="3772" xr:uid="{7660122F-50A9-4119-8A60-D675C6E61387}"/>
    <cellStyle name="Процентный 2 2 3 2 2 4 2" xfId="6751" xr:uid="{781592A9-9987-447A-971E-4D252BC1BC8C}"/>
    <cellStyle name="Процентный 2 2 3 2 2 4 3" xfId="7422" xr:uid="{A390A28E-9A8C-47B6-B221-F108F1A81F50}"/>
    <cellStyle name="Процентный 2 2 3 2 2 5" xfId="5689" xr:uid="{954C3B5D-0B18-481A-A79C-A44DBEEC2067}"/>
    <cellStyle name="Процентный 2 2 3 2 2 6" xfId="7494" xr:uid="{319735AC-DD66-4F98-969E-C54C823DBA13}"/>
    <cellStyle name="Процентный 2 2 3 2 3" xfId="3773" xr:uid="{BCF3C21A-5B38-4325-9A7F-C93C724EFBFE}"/>
    <cellStyle name="Процентный 2 2 3 2 3 2" xfId="5867" xr:uid="{2035CEAB-DF56-4CE3-93FC-D4A11CCB3138}"/>
    <cellStyle name="Процентный 2 2 3 2 3 3" xfId="7341" xr:uid="{08631EBF-7957-419A-9BE4-E963CB729EC1}"/>
    <cellStyle name="Процентный 2 2 3 2 4" xfId="3774" xr:uid="{6AF4D2A4-6E3D-4FF1-9C8D-1948A25741BD}"/>
    <cellStyle name="Процентный 2 2 3 2 4 2" xfId="6237" xr:uid="{3F7D867F-A09C-4953-B7FA-151AE7A35426}"/>
    <cellStyle name="Процентный 2 2 3 2 4 3" xfId="7478" xr:uid="{3D70A49B-0C5B-4D46-BA09-E5BA771CB040}"/>
    <cellStyle name="Процентный 2 2 3 2 5" xfId="3775" xr:uid="{7217D83E-FE88-4325-B659-0FA83935B88F}"/>
    <cellStyle name="Процентный 2 2 3 2 5 2" xfId="6595" xr:uid="{CFF2B952-16AD-4BD2-9BF0-5C502D11C6A9}"/>
    <cellStyle name="Процентный 2 2 3 2 5 3" xfId="8479" xr:uid="{901E0597-58E9-4537-8ACF-EA8EF3EA4393}"/>
    <cellStyle name="Процентный 2 2 3 2 6" xfId="5580" xr:uid="{3BC46433-7675-4E0B-B75D-49D4E2FDDE54}"/>
    <cellStyle name="Процентный 2 2 3 2 7" xfId="7745" xr:uid="{EBFCB80E-5CC0-47F6-81B4-C8478DD08033}"/>
    <cellStyle name="Процентный 2 2 3 3" xfId="3776" xr:uid="{76A21A08-F61D-437F-A651-31B36A001303}"/>
    <cellStyle name="Процентный 2 2 3 3 2" xfId="3777" xr:uid="{419668EE-1378-4A33-B17D-F05565BC50DC}"/>
    <cellStyle name="Процентный 2 2 3 3 2 2" xfId="5975" xr:uid="{375EBC17-8A29-45F0-AB8E-4CB58F6B40C0}"/>
    <cellStyle name="Процентный 2 2 3 3 2 3" xfId="7792" xr:uid="{6AF1A2C1-84F9-46DE-9BAA-F078C58343FE}"/>
    <cellStyle name="Процентный 2 2 3 3 3" xfId="3778" xr:uid="{CA210D22-F5CD-4559-B051-94CBB8B05F49}"/>
    <cellStyle name="Процентный 2 2 3 3 3 2" xfId="6207" xr:uid="{8AA6F107-57B1-4836-B796-9B9027217070}"/>
    <cellStyle name="Процентный 2 2 3 3 3 3" xfId="8791" xr:uid="{B6E9B6B0-96BA-4D15-8108-077AEFB8E4CE}"/>
    <cellStyle name="Процентный 2 2 3 3 4" xfId="3779" xr:uid="{778007C1-3CBE-4493-9F08-F9B257BE7C93}"/>
    <cellStyle name="Процентный 2 2 3 3 4 2" xfId="6565" xr:uid="{FE47EF44-03FA-4F72-A4B0-8E31526A702C}"/>
    <cellStyle name="Процентный 2 2 3 3 4 3" xfId="8770" xr:uid="{CB3031A0-B2CD-466A-9823-69D552685916}"/>
    <cellStyle name="Процентный 2 2 3 3 5" xfId="5688" xr:uid="{45EF6FA1-AF2B-4674-BA06-DFC11450857A}"/>
    <cellStyle name="Процентный 2 2 3 3 6" xfId="8661" xr:uid="{29B8C23C-947A-40D0-A02F-71DAD610E3FE}"/>
    <cellStyle name="Процентный 2 2 3 4" xfId="3780" xr:uid="{F59FED82-1DAE-440B-AD44-2027EED62697}"/>
    <cellStyle name="Процентный 2 2 3 4 2" xfId="5978" xr:uid="{A9A409CB-71B3-45FB-9453-FFA26F06665E}"/>
    <cellStyle name="Процентный 2 2 3 4 3" xfId="8499" xr:uid="{129598B7-CA01-4058-9DCC-154E3E3DC967}"/>
    <cellStyle name="Процентный 2 2 3 5" xfId="3781" xr:uid="{56CC373B-7916-443E-87D9-EEE2BD464E98}"/>
    <cellStyle name="Процентный 2 2 3 5 2" xfId="6223" xr:uid="{FB351EA3-4040-4913-BD6D-031A82439E9B}"/>
    <cellStyle name="Процентный 2 2 3 5 3" xfId="7618" xr:uid="{BF73E277-C331-4EA6-BAB5-049720C9C227}"/>
    <cellStyle name="Процентный 2 2 3 6" xfId="3782" xr:uid="{F91C1E3F-E36D-4033-890A-1F913308BAE4}"/>
    <cellStyle name="Процентный 2 2 3 6 2" xfId="6581" xr:uid="{251D9CB8-C9FF-4D83-8020-62F8B6A7332C}"/>
    <cellStyle name="Процентный 2 2 3 6 3" xfId="7785" xr:uid="{0A60F8F6-BA1B-47E1-8927-C3CCADD7EAEE}"/>
    <cellStyle name="Процентный 2 2 3 7" xfId="5510" xr:uid="{83BF56A2-AE86-4DEE-A5E9-6B3DCDE3CEDA}"/>
    <cellStyle name="Процентный 2 2 3 8" xfId="8157" xr:uid="{04BCC2F0-EE2E-4F78-8A2C-213489428C67}"/>
    <cellStyle name="Процентный 2 2 4" xfId="3783" xr:uid="{4AB5BBD0-F4E2-40B4-92B1-A413113A2534}"/>
    <cellStyle name="Процентный 2 2 4 2" xfId="3784" xr:uid="{AA60CF13-BDB8-4815-867A-012474E9CA71}"/>
    <cellStyle name="Процентный 2 2 4 2 2" xfId="3785" xr:uid="{8459FEF3-D601-449C-819F-AD1987F92BA4}"/>
    <cellStyle name="Процентный 2 2 4 2 2 2" xfId="6059" xr:uid="{8DE05351-09A2-495D-B555-FFFB764BAE92}"/>
    <cellStyle name="Процентный 2 2 4 2 2 3" xfId="8778" xr:uid="{C3B80E5F-7EC3-46F3-A1F0-F00F52EB945C}"/>
    <cellStyle name="Процентный 2 2 4 2 3" xfId="3786" xr:uid="{9F25D55D-1094-4029-8388-4435A078B6BE}"/>
    <cellStyle name="Процентный 2 2 4 2 3 2" xfId="6410" xr:uid="{74D67AD0-33EA-47E2-8581-7F2BEA151E88}"/>
    <cellStyle name="Процентный 2 2 4 2 3 3" xfId="7387" xr:uid="{B6DAF159-7280-436B-9F94-BF1CB6115C1D}"/>
    <cellStyle name="Процентный 2 2 4 2 4" xfId="3787" xr:uid="{D7C4DD5B-B458-451E-A1B3-4349683ED5A8}"/>
    <cellStyle name="Процентный 2 2 4 2 4 2" xfId="6770" xr:uid="{C486B683-D78C-4DD0-B34A-8BE2A9E66E1C}"/>
    <cellStyle name="Процентный 2 2 4 2 4 3" xfId="8414" xr:uid="{07A12CFB-7D80-4F15-B948-464F906711E0}"/>
    <cellStyle name="Процентный 2 2 4 2 5" xfId="5690" xr:uid="{AB356667-7C6D-45E9-BC40-04E697ADC78A}"/>
    <cellStyle name="Процентный 2 2 4 2 6" xfId="8947" xr:uid="{A36D2755-A641-4907-87D5-8CEDDBFCEB9B}"/>
    <cellStyle name="Процентный 2 2 4 3" xfId="3788" xr:uid="{CAAF3112-9FF2-4978-87CC-177A839F19E4}"/>
    <cellStyle name="Процентный 2 2 4 3 2" xfId="5894" xr:uid="{A24F2DAA-3BD8-4841-B616-697C21D989BC}"/>
    <cellStyle name="Процентный 2 2 4 3 3" xfId="7862" xr:uid="{17ADCAFE-9C28-4099-B780-572F18C3F40D}"/>
    <cellStyle name="Процентный 2 2 4 4" xfId="3789" xr:uid="{8516AB20-F0C4-462D-8D9E-AEB3E81FD27B}"/>
    <cellStyle name="Процентный 2 2 4 4 2" xfId="6272" xr:uid="{154A6107-21EF-4C86-81C0-3AAB0024F819}"/>
    <cellStyle name="Процентный 2 2 4 4 3" xfId="7584" xr:uid="{2659A4DA-224C-4EEB-98CC-BA06B9633646}"/>
    <cellStyle name="Процентный 2 2 4 5" xfId="3790" xr:uid="{85B2F44A-1EE5-4466-83C3-2F9E2F1A9D9C}"/>
    <cellStyle name="Процентный 2 2 4 5 2" xfId="6630" xr:uid="{17B7B5F1-DF89-4DED-9B44-958C0AF9C8A5}"/>
    <cellStyle name="Процентный 2 2 4 5 3" xfId="8714" xr:uid="{78E9AED3-D9CD-4CF6-98E3-9A583CF0BD62}"/>
    <cellStyle name="Процентный 2 2 4 6" xfId="5547" xr:uid="{724EB880-83A5-4783-A966-6654FA6E62DB}"/>
    <cellStyle name="Процентный 2 2 4 7" xfId="8910" xr:uid="{DCF8FF29-C368-4E59-A471-DC0F839A1DA3}"/>
    <cellStyle name="Процентный 2 2 5" xfId="3791" xr:uid="{C3DE2F23-9F54-4678-8BBA-C8BEEA787168}"/>
    <cellStyle name="Процентный 2 2 5 2" xfId="3792" xr:uid="{626B7D05-CDA8-41F2-A918-FA538575B0BE}"/>
    <cellStyle name="Процентный 2 2 5 2 2" xfId="3793" xr:uid="{55FD58D6-6B2D-4676-8591-CE9F8D10087B}"/>
    <cellStyle name="Процентный 2 2 5 2 2 2" xfId="6113" xr:uid="{C58D47BF-49C6-44BD-A288-61A20043F6B3}"/>
    <cellStyle name="Процентный 2 2 5 2 2 3" xfId="8689" xr:uid="{356785ED-75A2-478D-9B14-4A0020C4AD5B}"/>
    <cellStyle name="Процентный 2 2 5 2 3" xfId="3794" xr:uid="{F51B4E73-DCE6-4EF8-8431-DCD3C035692F}"/>
    <cellStyle name="Процентный 2 2 5 2 3 2" xfId="6460" xr:uid="{E54D5B91-51D2-4A56-AA2F-2CD9143E2A55}"/>
    <cellStyle name="Процентный 2 2 5 2 3 3" xfId="7548" xr:uid="{16F18BFF-5300-4F2E-9176-5058DA79DF46}"/>
    <cellStyle name="Процентный 2 2 5 2 4" xfId="3795" xr:uid="{DCC0B005-5B12-481A-8CD9-2340BB693D06}"/>
    <cellStyle name="Процентный 2 2 5 2 4 2" xfId="6820" xr:uid="{62C9977A-4E03-4C3D-9684-3ED6C27C5FA7}"/>
    <cellStyle name="Процентный 2 2 5 2 4 3" xfId="9141" xr:uid="{32F25AAD-8951-47F2-8EC0-96AEEC846923}"/>
    <cellStyle name="Процентный 2 2 5 2 5" xfId="5691" xr:uid="{9DEB11E4-42EB-4594-8B90-2A557FD7995C}"/>
    <cellStyle name="Процентный 2 2 5 2 6" xfId="7380" xr:uid="{72C61FD1-8DB1-4AC7-B1F4-7D9C43A7FA9F}"/>
    <cellStyle name="Процентный 2 2 5 3" xfId="3796" xr:uid="{86146F97-5032-45DE-8999-2B17311EB037}"/>
    <cellStyle name="Процентный 2 2 5 3 2" xfId="6070" xr:uid="{D3C85634-0C7A-4FD2-8CDD-6584630BF0CD}"/>
    <cellStyle name="Процентный 2 2 5 3 3" xfId="7787" xr:uid="{FF950847-9EC2-4B49-8295-C6184FCE7F46}"/>
    <cellStyle name="Процентный 2 2 5 4" xfId="3797" xr:uid="{10C79334-08E4-47B5-9C2C-DA235BA8E925}"/>
    <cellStyle name="Процентный 2 2 5 4 2" xfId="6417" xr:uid="{AF7DBC90-CBA3-431F-BE31-43485BAF61F4}"/>
    <cellStyle name="Процентный 2 2 5 4 3" xfId="8578" xr:uid="{E4A1B92F-7523-41C2-BC61-5EEED125FADB}"/>
    <cellStyle name="Процентный 2 2 5 5" xfId="3798" xr:uid="{B53FAB02-3568-49E9-8BB7-69FFD3938C58}"/>
    <cellStyle name="Процентный 2 2 5 5 2" xfId="6777" xr:uid="{B9CA50B9-6054-4CE7-803B-ACFB6C2A9F41}"/>
    <cellStyle name="Процентный 2 2 5 5 3" xfId="8178" xr:uid="{681C9793-5186-46F3-B884-34DE21FB6014}"/>
    <cellStyle name="Процентный 2 2 5 6" xfId="5564" xr:uid="{DB703B39-EE0F-42B4-9124-D7A76AF96347}"/>
    <cellStyle name="Процентный 2 2 5 7" xfId="7892" xr:uid="{F70C1A8F-4412-43B9-88B8-4F4C5393BA6D}"/>
    <cellStyle name="Процентный 2 2 6" xfId="3799" xr:uid="{FCEA3C3D-C034-459C-9FB9-5781FF4CE380}"/>
    <cellStyle name="Процентный 2 2 6 2" xfId="3800" xr:uid="{EBB6ED9E-3569-498B-B798-ECE48067A454}"/>
    <cellStyle name="Процентный 2 2 6 2 2" xfId="5976" xr:uid="{700A0728-5AAA-4172-8488-5B4B5EEEC254}"/>
    <cellStyle name="Процентный 2 2 6 2 3" xfId="8813" xr:uid="{44CDC6E1-4129-47D4-80FC-0178BA1F5571}"/>
    <cellStyle name="Процентный 2 2 6 3" xfId="3801" xr:uid="{4C4B07BA-B74E-4545-BA86-FCADC6C5B455}"/>
    <cellStyle name="Процентный 2 2 6 3 2" xfId="6340" xr:uid="{E9BE749A-8134-44C5-8A5B-72AFC174203C}"/>
    <cellStyle name="Процентный 2 2 6 3 3" xfId="7802" xr:uid="{39229F5E-1D68-4CFF-A0E5-66A8D95BABC5}"/>
    <cellStyle name="Процентный 2 2 6 4" xfId="3802" xr:uid="{0FFC630D-A54D-430F-B86A-5C2007376DF8}"/>
    <cellStyle name="Процентный 2 2 6 4 2" xfId="6698" xr:uid="{D795E032-92EA-4979-8F2F-BF60560A5569}"/>
    <cellStyle name="Процентный 2 2 6 4 3" xfId="8002" xr:uid="{46623858-3E78-4A41-A8BC-C142CFF8BC8F}"/>
    <cellStyle name="Процентный 2 2 6 5" xfId="5509" xr:uid="{1789F0D8-F728-4A14-B534-EA7DD7E96423}"/>
    <cellStyle name="Процентный 2 2 6 6" xfId="8389" xr:uid="{388AFF68-5288-40CB-B36D-A3312CB1CF85}"/>
    <cellStyle name="Процентный 2 2 7" xfId="3803" xr:uid="{530AE5C2-871D-4ED2-9954-73BBFFA51AF3}"/>
    <cellStyle name="Процентный 2 2 7 2" xfId="5684" xr:uid="{3FE5E7A6-6168-4FEC-86C7-6226A64234DA}"/>
    <cellStyle name="Процентный 2 2 7 3" xfId="7671" xr:uid="{791BE553-E36B-4C88-822C-A9645B091CCB}"/>
    <cellStyle name="Процентный 2 2 8" xfId="3804" xr:uid="{C0F2C8F0-7E6B-47BA-A3CC-2421DCAE5F31}"/>
    <cellStyle name="Процентный 2 2 8 2" xfId="6177" xr:uid="{2C446670-2283-4468-8601-0E7BC24073BD}"/>
    <cellStyle name="Процентный 2 2 8 3" xfId="8348" xr:uid="{99F09A6B-6E34-4052-8470-5FA522B0B779}"/>
    <cellStyle name="Процентный 2 2 9" xfId="3805" xr:uid="{5DC192C0-CF9B-4750-878F-2CD753BCF6A9}"/>
    <cellStyle name="Процентный 2 2 9 2" xfId="6513" xr:uid="{41FDDAB9-CA38-4E58-8089-05F8BB79D082}"/>
    <cellStyle name="Процентный 2 2 9 3" xfId="8754" xr:uid="{0939B24F-7CCB-423D-8074-5EBE9CC3C33B}"/>
    <cellStyle name="Процентный 2 3" xfId="3806" xr:uid="{534F190E-EC93-4B1A-9F76-82DEC4C2E4D3}"/>
    <cellStyle name="Процентный 2 3 10" xfId="5402" xr:uid="{8B9F8202-74F0-44BA-B0FC-41042572FBF3}"/>
    <cellStyle name="Процентный 2 3 11" xfId="7612" xr:uid="{F4547BD5-59ED-4AE0-9D88-AA58BC1FFABE}"/>
    <cellStyle name="Процентный 2 3 2" xfId="3807" xr:uid="{4062AA2F-223D-4A54-B6D2-6B6AB7F9A996}"/>
    <cellStyle name="Процентный 2 3 2 2" xfId="3808" xr:uid="{9E3596DD-4303-4FF9-8A74-07986CB39A37}"/>
    <cellStyle name="Процентный 2 3 2 2 2" xfId="3809" xr:uid="{45CC7085-1A13-4CAA-B30D-4DA55F347E61}"/>
    <cellStyle name="Процентный 2 3 2 2 2 2" xfId="5945" xr:uid="{C6CB36F2-DBC6-49B5-A4BC-E7DAA3D1936D}"/>
    <cellStyle name="Процентный 2 3 2 2 2 3" xfId="8328" xr:uid="{AFB66B07-79F8-4DD8-B8B6-EDB74AA4FD5D}"/>
    <cellStyle name="Процентный 2 3 2 2 3" xfId="3810" xr:uid="{3FD0FFF6-0E01-4439-B03C-A752527E52A8}"/>
    <cellStyle name="Процентный 2 3 2 2 3 2" xfId="6321" xr:uid="{9DA6D5F1-3156-4475-B668-5ADABFA8409A}"/>
    <cellStyle name="Процентный 2 3 2 2 3 3" xfId="8721" xr:uid="{21883C96-E19A-4D82-A297-688F1ABD4A83}"/>
    <cellStyle name="Процентный 2 3 2 2 4" xfId="3811" xr:uid="{2A4E67AE-AE01-4A8F-96C3-3A3E65303ED4}"/>
    <cellStyle name="Процентный 2 3 2 2 4 2" xfId="6679" xr:uid="{B91A7000-8258-4605-8BE7-19415C5B133A}"/>
    <cellStyle name="Процентный 2 3 2 2 4 3" xfId="7904" xr:uid="{C13E8E66-D371-49B3-B47F-A4442AEBA6D3}"/>
    <cellStyle name="Процентный 2 3 2 2 5" xfId="5670" xr:uid="{8C70EC76-298F-4072-BC68-4B6660842C20}"/>
    <cellStyle name="Процентный 2 3 2 2 6" xfId="7599" xr:uid="{4CB81283-38E9-411E-B39E-E574854F53D6}"/>
    <cellStyle name="Процентный 2 3 2 3" xfId="3812" xr:uid="{644F131C-921C-4545-BA9C-7698E4973E9D}"/>
    <cellStyle name="Процентный 2 3 2 3 2" xfId="5983" xr:uid="{6B8583FE-0EE4-4FAB-99C1-DACF90752185}"/>
    <cellStyle name="Процентный 2 3 2 3 3" xfId="7579" xr:uid="{1EF499CF-82E0-4589-AFE3-E6629F6453E1}"/>
    <cellStyle name="Процентный 2 3 2 4" xfId="3813" xr:uid="{E176248B-BC01-4E03-B413-225CBE627810}"/>
    <cellStyle name="Процентный 2 3 2 4 2" xfId="6345" xr:uid="{A7994786-2A94-425E-ABAA-15294D5AE732}"/>
    <cellStyle name="Процентный 2 3 2 4 3" xfId="9178" xr:uid="{E15C0466-E97D-4B7C-8623-66BA4A4FBB14}"/>
    <cellStyle name="Процентный 2 3 2 5" xfId="3814" xr:uid="{54A2607B-DCD3-4C8D-B2E7-B37DF98620C3}"/>
    <cellStyle name="Процентный 2 3 2 5 2" xfId="6703" xr:uid="{0F2759C2-A1BA-4AC6-AF06-C4EA35FBC7EA}"/>
    <cellStyle name="Процентный 2 3 2 5 3" xfId="8501" xr:uid="{A9ECD76E-A2D8-4AAA-80FE-E40EE3876580}"/>
    <cellStyle name="Процентный 2 3 2 6" xfId="5648" xr:uid="{A5E1E059-D537-4479-9981-4F94FF53FB09}"/>
    <cellStyle name="Процентный 2 3 2 7" xfId="9040" xr:uid="{B179C526-E8F9-4D72-941F-9EAEBA81E572}"/>
    <cellStyle name="Процентный 2 3 3" xfId="3815" xr:uid="{36E6DD06-0836-47C6-80C1-C1CAB92CDA37}"/>
    <cellStyle name="Процентный 2 3 3 2" xfId="3816" xr:uid="{59D4D02D-58CA-418F-A60E-6DCF6F81C859}"/>
    <cellStyle name="Процентный 2 3 3 2 2" xfId="3817" xr:uid="{49E805CB-C5B8-4679-8686-657044CE3F90}"/>
    <cellStyle name="Процентный 2 3 3 2 2 2" xfId="6073" xr:uid="{4B134605-4134-42BA-A90B-B413D1597532}"/>
    <cellStyle name="Процентный 2 3 3 2 2 3" xfId="8891" xr:uid="{F966800E-D6D4-471E-AF4F-88690E89CDD9}"/>
    <cellStyle name="Процентный 2 3 3 2 3" xfId="3818" xr:uid="{C3339605-A48F-4D68-BD84-90FE611A8CC8}"/>
    <cellStyle name="Процентный 2 3 3 2 3 2" xfId="6515" xr:uid="{6283D874-214B-40FF-9DF6-B95F23FADFBD}"/>
    <cellStyle name="Процентный 2 3 3 2 3 3" xfId="8381" xr:uid="{111AE1FA-A0F5-4D0D-8339-F01FD60071A0}"/>
    <cellStyle name="Процентный 2 3 3 2 4" xfId="3819" xr:uid="{C9D1A778-67C4-43AE-AA09-6E37F6893833}"/>
    <cellStyle name="Процентный 2 3 3 2 4 2" xfId="6877" xr:uid="{D69CF759-DC15-4489-ADA4-D24D94894EF2}"/>
    <cellStyle name="Процентный 2 3 3 2 4 3" xfId="9181" xr:uid="{9622D44B-DAAD-401C-A097-EF28F994CD4C}"/>
    <cellStyle name="Процентный 2 3 3 2 5" xfId="5671" xr:uid="{A2275CA3-0911-497F-A3EA-372D25076310}"/>
    <cellStyle name="Процентный 2 3 3 2 6" xfId="8189" xr:uid="{47AADBA6-E321-46E1-ADD4-24D834B4D798}"/>
    <cellStyle name="Процентный 2 3 3 3" xfId="3820" xr:uid="{35E0E414-1068-4A7A-855C-49348753391B}"/>
    <cellStyle name="Процентный 2 3 3 3 2" xfId="6166" xr:uid="{E3F6378B-8E2F-4B88-99E5-9576732FE16D}"/>
    <cellStyle name="Процентный 2 3 3 3 3" xfId="9177" xr:uid="{828F1501-4CD6-4229-A785-9E5B572FA6BF}"/>
    <cellStyle name="Процентный 2 3 3 4" xfId="3821" xr:uid="{FC822C2A-7B34-4083-B291-E67ED273B4EA}"/>
    <cellStyle name="Процентный 2 3 3 4 2" xfId="6518" xr:uid="{402C9500-0F08-401D-94B0-8B31D88DEBB0}"/>
    <cellStyle name="Процентный 2 3 3 4 3" xfId="7232" xr:uid="{8AB03CBC-026C-47F8-A342-7BC07599E493}"/>
    <cellStyle name="Процентный 2 3 3 5" xfId="3822" xr:uid="{BB2195E3-AED0-4748-A9F9-4B814714E7EB}"/>
    <cellStyle name="Процентный 2 3 3 5 2" xfId="6881" xr:uid="{FCFEA61A-70D4-44FA-AABA-315FCEC07EF4}"/>
    <cellStyle name="Процентный 2 3 3 5 3" xfId="7255" xr:uid="{B68045D1-846B-4847-BB21-269C6C189037}"/>
    <cellStyle name="Процентный 2 3 3 6" xfId="5663" xr:uid="{16117DC5-681F-4E34-BD36-8EF59209135C}"/>
    <cellStyle name="Процентный 2 3 3 7" xfId="8970" xr:uid="{44DA99FA-9AA3-45E5-A56E-3FDCA0972A7C}"/>
    <cellStyle name="Процентный 2 3 4" xfId="3823" xr:uid="{C6DFF4A5-F73A-4BB4-8541-FA617BF47653}"/>
    <cellStyle name="Процентный 2 3 4 2" xfId="3824" xr:uid="{BA5EC2D1-E07A-425C-BAB5-ABAF18795FC5}"/>
    <cellStyle name="Процентный 2 3 4 2 2" xfId="6162" xr:uid="{300D8C2E-1E19-4231-A24C-11B03F523BBB}"/>
    <cellStyle name="Процентный 2 3 4 2 3" xfId="7746" xr:uid="{BB7F6ADA-034B-4F0B-A5DE-165850443FBD}"/>
    <cellStyle name="Процентный 2 3 4 3" xfId="3825" xr:uid="{CD5EBB99-EF9A-4096-8A33-1D9B7E19325B}"/>
    <cellStyle name="Процентный 2 3 4 3 2" xfId="6523" xr:uid="{004B8735-C6F7-4440-BADE-3D1970270487}"/>
    <cellStyle name="Процентный 2 3 4 3 3" xfId="7999" xr:uid="{B39B8B2B-BFEA-4C59-82AC-92F7587DFDD7}"/>
    <cellStyle name="Процентный 2 3 4 4" xfId="3826" xr:uid="{7258EBD7-E84F-43EB-BFB0-916A00B62D71}"/>
    <cellStyle name="Процентный 2 3 4 4 2" xfId="6886" xr:uid="{0A073BA5-94BE-44F0-B358-3D6028297865}"/>
    <cellStyle name="Процентный 2 3 4 4 3" xfId="8487" xr:uid="{706BE7C6-1498-42BD-B5F0-2839373BFEB2}"/>
    <cellStyle name="Процентный 2 3 4 5" xfId="5647" xr:uid="{8C13C690-A70F-4543-9A15-2FFC4D28308A}"/>
    <cellStyle name="Процентный 2 3 4 6" xfId="8896" xr:uid="{EEB56DA9-70FC-4381-BE29-1C9BD6859DD3}"/>
    <cellStyle name="Процентный 2 3 5" xfId="3827" xr:uid="{A33C2C45-488F-4D29-A33B-1E10914EDDB0}"/>
    <cellStyle name="Процентный 2 3 5 2" xfId="5674" xr:uid="{3EC2E4DE-E036-471E-A4E7-175000FAC6CF}"/>
    <cellStyle name="Процентный 2 3 5 3" xfId="8619" xr:uid="{9C72D08F-997E-4647-8570-C9D283799226}"/>
    <cellStyle name="Процентный 2 3 6" xfId="3828" xr:uid="{FDAF8E77-73C0-4946-8487-662D6F1D5E8A}"/>
    <cellStyle name="Процентный 2 3 6 2" xfId="5898" xr:uid="{7193F3E1-00A0-4770-8907-2E60C959DEEE}"/>
    <cellStyle name="Процентный 2 3 6 3" xfId="8342" xr:uid="{295968A2-94B5-437A-A492-50A3D3560F96}"/>
    <cellStyle name="Процентный 2 3 7" xfId="3829" xr:uid="{3A912801-B338-46A1-A1C4-2B7679D3DF42}"/>
    <cellStyle name="Процентный 2 3 7 2" xfId="6277" xr:uid="{03404C9C-7473-4FFE-A69E-763A67F1C6F9}"/>
    <cellStyle name="Процентный 2 3 7 3" xfId="8713" xr:uid="{4B27BA27-8D74-4676-93DF-7153C29980E5}"/>
    <cellStyle name="Процентный 2 3 8" xfId="3830" xr:uid="{F4909BC7-BD48-49A0-90A2-21068376D68C}"/>
    <cellStyle name="Процентный 2 3 8 2" xfId="6539" xr:uid="{EA5F67C1-ADDB-40D5-B70C-5A4EBC82822F}"/>
    <cellStyle name="Процентный 2 3 8 3" xfId="7376" xr:uid="{FC33DEA9-5AA2-463F-A906-EA00718BD390}"/>
    <cellStyle name="Процентный 2 3 9" xfId="3831" xr:uid="{9D714634-F096-4B2A-AA5D-F29B12ADDB17}"/>
    <cellStyle name="Процентный 2 3 9 2" xfId="6635" xr:uid="{082E8D1B-8FDA-4F89-9FCE-FBAE1CBF001F}"/>
    <cellStyle name="Процентный 2 3 9 3" xfId="7744" xr:uid="{171355E4-E8F3-4450-B900-5CBFC26BA232}"/>
    <cellStyle name="Процентный 2 4" xfId="3832" xr:uid="{934B335B-B4BD-4D07-9B4A-18678E8EB206}"/>
    <cellStyle name="Процентный 2 4 2" xfId="3833" xr:uid="{7D971F4F-C80F-4032-A786-1D5F01C9644A}"/>
    <cellStyle name="Процентный 2 4 2 2" xfId="3834" xr:uid="{306035B7-4D56-4C4D-A8C5-E1E73D565817}"/>
    <cellStyle name="Процентный 2 4 2 2 2" xfId="3835" xr:uid="{D613790A-9973-4641-A04A-F0A7A2C2CBB6}"/>
    <cellStyle name="Процентный 2 4 2 2 2 2" xfId="6173" xr:uid="{142F050B-58CB-4854-B38F-621636B58057}"/>
    <cellStyle name="Процентный 2 4 2 2 2 3" xfId="7672" xr:uid="{85166D99-65EA-4B00-AE94-36742644C5A7}"/>
    <cellStyle name="Процентный 2 4 2 2 3" xfId="3836" xr:uid="{41A4754F-4A47-49FB-92C9-4BCEC1F2FF0E}"/>
    <cellStyle name="Процентный 2 4 2 2 3 2" xfId="6532" xr:uid="{B80F1F67-0AF8-4EB0-A866-6FB76BEFA1F5}"/>
    <cellStyle name="Процентный 2 4 2 2 3 3" xfId="8228" xr:uid="{6AAF23A1-5A0D-4ABC-AF5F-066BE69E72AF}"/>
    <cellStyle name="Процентный 2 4 2 2 4" xfId="3837" xr:uid="{7C20DA7C-14A8-410D-A8E3-844A6C6337BB}"/>
    <cellStyle name="Процентный 2 4 2 2 4 2" xfId="6895" xr:uid="{7BC1F32F-B801-41F8-B475-AAAC45F562D4}"/>
    <cellStyle name="Процентный 2 4 2 2 4 3" xfId="8698" xr:uid="{2E5FE62F-BCB5-4132-928A-24EFB5D8C348}"/>
    <cellStyle name="Процентный 2 4 2 2 5" xfId="5693" xr:uid="{C3564BF7-1356-4277-AE8C-E326862AB1FD}"/>
    <cellStyle name="Процентный 2 4 2 2 6" xfId="7896" xr:uid="{17C48936-442D-47F3-961B-D8C72AA1EBD6}"/>
    <cellStyle name="Процентный 2 4 2 3" xfId="3838" xr:uid="{548B01A5-1E52-461F-915D-A887677D107A}"/>
    <cellStyle name="Процентный 2 4 2 3 2" xfId="5905" xr:uid="{B88657D0-B3C5-4CF5-A3D0-5A7DEA2DF7FB}"/>
    <cellStyle name="Процентный 2 4 2 3 3" xfId="7549" xr:uid="{D80FCF5F-35CA-4977-8CF1-C7657CC0C96A}"/>
    <cellStyle name="Процентный 2 4 2 4" xfId="3839" xr:uid="{207562FE-83DD-4F9A-B673-0F601EA94340}"/>
    <cellStyle name="Процентный 2 4 2 4 2" xfId="6284" xr:uid="{02ABF167-1F70-4507-A8D4-4BB0B1928AA5}"/>
    <cellStyle name="Процентный 2 4 2 4 3" xfId="8805" xr:uid="{A8EAD885-00C1-4BF5-8E81-E239900B80BA}"/>
    <cellStyle name="Процентный 2 4 2 5" xfId="3840" xr:uid="{C45D6556-4D0F-4871-B40C-66B055D072CB}"/>
    <cellStyle name="Процентный 2 4 2 5 2" xfId="6642" xr:uid="{64AF1540-DD7A-4DAA-A33C-233AFD63470C}"/>
    <cellStyle name="Процентный 2 4 2 5 3" xfId="8742" xr:uid="{0A0DE3E9-AA9C-4EE5-9A28-5A9CE5096A44}"/>
    <cellStyle name="Процентный 2 4 2 6" xfId="5556" xr:uid="{7571C8AB-59BD-400D-82EE-005059532C29}"/>
    <cellStyle name="Процентный 2 4 2 7" xfId="8240" xr:uid="{424E7A0C-FA69-4C31-828D-84B88175111D}"/>
    <cellStyle name="Процентный 2 4 3" xfId="3841" xr:uid="{CA290CC2-699C-4FF5-B248-15490A7E2B32}"/>
    <cellStyle name="Процентный 2 4 3 2" xfId="3842" xr:uid="{C7D1F8CD-24D6-4F12-A992-EDE782224DA0}"/>
    <cellStyle name="Процентный 2 4 3 2 2" xfId="5900" xr:uid="{7B3C9D6F-18FD-4AA9-A8A1-3BBF7569076D}"/>
    <cellStyle name="Процентный 2 4 3 2 3" xfId="7220" xr:uid="{88583209-CC3E-4969-925D-5D75B65DB7B6}"/>
    <cellStyle name="Процентный 2 4 3 3" xfId="3843" xr:uid="{1DFA830A-2DC9-4636-979B-035A2A161A6F}"/>
    <cellStyle name="Процентный 2 4 3 3 2" xfId="6280" xr:uid="{A09F06FC-ABE3-42DB-818F-78C666CD5927}"/>
    <cellStyle name="Процентный 2 4 3 3 3" xfId="8013" xr:uid="{906F521F-63C0-4C53-9C09-9E8AA96E731F}"/>
    <cellStyle name="Процентный 2 4 3 4" xfId="3844" xr:uid="{DD9B655D-8160-46F4-AC32-3F49FF766FB7}"/>
    <cellStyle name="Процентный 2 4 3 4 2" xfId="6638" xr:uid="{F2A6E9ED-4443-4E52-9323-60747022DF9A}"/>
    <cellStyle name="Процентный 2 4 3 4 3" xfId="9025" xr:uid="{B4E2F489-272F-4E86-B710-44263955065B}"/>
    <cellStyle name="Процентный 2 4 3 5" xfId="5692" xr:uid="{826C0405-3315-489F-B0BD-900868400D39}"/>
    <cellStyle name="Процентный 2 4 3 6" xfId="8046" xr:uid="{E4A6B574-2C67-44B0-96C5-DC3AAC78AB45}"/>
    <cellStyle name="Процентный 2 4 4" xfId="3845" xr:uid="{A79A880A-EF79-4FDE-9065-CFD490699946}"/>
    <cellStyle name="Процентный 2 4 4 2" xfId="6108" xr:uid="{CAC17ADB-386F-45FE-8E2A-0C8AB4B7E43E}"/>
    <cellStyle name="Процентный 2 4 4 3" xfId="8620" xr:uid="{D7FA73D3-8F17-4A48-A6ED-39F2F919681B}"/>
    <cellStyle name="Процентный 2 4 5" xfId="3846" xr:uid="{01B631D0-B96B-41C0-8180-C92AACC3EEA1}"/>
    <cellStyle name="Процентный 2 4 5 2" xfId="6453" xr:uid="{345AB8E8-29A1-4CF0-B652-2ABB30FC424D}"/>
    <cellStyle name="Процентный 2 4 5 3" xfId="7610" xr:uid="{864AB713-B848-4AB9-94FF-466F032F8CBD}"/>
    <cellStyle name="Процентный 2 4 6" xfId="3847" xr:uid="{AFD46706-E159-4579-8EB6-EB5CC0C1D7C2}"/>
    <cellStyle name="Процентный 2 4 6 2" xfId="6813" xr:uid="{2C584119-8BA6-4085-A149-4D2D805FAB3E}"/>
    <cellStyle name="Процентный 2 4 6 3" xfId="8061" xr:uid="{61DB5E7B-74C8-4648-9457-D48DE338F974}"/>
    <cellStyle name="Процентный 2 4 7" xfId="5653" xr:uid="{781CFB6F-96AA-40E7-9832-2495D7E63300}"/>
    <cellStyle name="Процентный 2 4 8" xfId="7607" xr:uid="{0870511F-3E9B-4ACC-812B-A68CA371C68A}"/>
    <cellStyle name="Процентный 2 5" xfId="3848" xr:uid="{25004AB3-60C5-467A-976B-CB3DEDF6D81F}"/>
    <cellStyle name="Процентный 2 5 2" xfId="3849" xr:uid="{2782FE26-F54C-448D-8877-97851F3D656C}"/>
    <cellStyle name="Процентный 2 5 2 2" xfId="3850" xr:uid="{00552461-B9F4-4C33-8C63-58BA10B1D92B}"/>
    <cellStyle name="Процентный 2 5 2 2 2" xfId="6021" xr:uid="{D99284B3-56D3-4303-9187-28999467E1F5}"/>
    <cellStyle name="Процентный 2 5 2 2 3" xfId="7453" xr:uid="{982C7EA2-80F0-4D03-8C90-2D1F51719B31}"/>
    <cellStyle name="Процентный 2 5 2 3" xfId="3851" xr:uid="{74DE95E7-F58D-4F92-B745-618D8625E163}"/>
    <cellStyle name="Процентный 2 5 2 3 2" xfId="6376" xr:uid="{1EEB59E3-4B55-42AE-93C2-669E1846D1EB}"/>
    <cellStyle name="Процентный 2 5 2 3 3" xfId="8495" xr:uid="{F8010701-96C3-4F9F-8D51-351E0AED9B3B}"/>
    <cellStyle name="Процентный 2 5 2 4" xfId="3852" xr:uid="{366BBE26-61DB-4AF9-82AF-69FE4D68FFD2}"/>
    <cellStyle name="Процентный 2 5 2 4 2" xfId="6734" xr:uid="{5E61BCEF-BC19-4437-B105-66E72A085396}"/>
    <cellStyle name="Процентный 2 5 2 4 3" xfId="7294" xr:uid="{1A5378F2-A4BA-4E6E-BBDA-225D1841F8BA}"/>
    <cellStyle name="Процентный 2 5 2 5" xfId="5694" xr:uid="{308CA5F3-5252-4892-9E8F-3E48472F5428}"/>
    <cellStyle name="Процентный 2 5 2 6" xfId="8290" xr:uid="{BEF7354B-760D-4B52-89C2-669AB88A33BC}"/>
    <cellStyle name="Процентный 2 5 3" xfId="3853" xr:uid="{1C340DAC-BD10-468C-91E5-7D2BF2DCDAE8}"/>
    <cellStyle name="Процентный 2 5 3 2" xfId="6106" xr:uid="{CD63B2AC-300B-4D8B-A327-700AC3F5B52D}"/>
    <cellStyle name="Процентный 2 5 3 3" xfId="7978" xr:uid="{31552A17-EE59-4DF6-9FC0-C99300BA5B5E}"/>
    <cellStyle name="Процентный 2 5 4" xfId="3854" xr:uid="{25FF396B-C734-416E-8A8D-E0EB4931A868}"/>
    <cellStyle name="Процентный 2 5 4 2" xfId="6510" xr:uid="{CE381C7F-C071-4ACD-8EE9-785A8AC7BD98}"/>
    <cellStyle name="Процентный 2 5 4 3" xfId="7333" xr:uid="{DB684777-F387-433E-8B06-C8F1D00B64B3}"/>
    <cellStyle name="Процентный 2 5 5" xfId="3855" xr:uid="{68F69AE9-8E44-4807-B693-74F13F02F7C3}"/>
    <cellStyle name="Процентный 2 5 5 2" xfId="6872" xr:uid="{822D111B-DF33-4F25-AD53-32C0CF9BB551}"/>
    <cellStyle name="Процентный 2 5 5 3" xfId="8373" xr:uid="{0B7ABEBB-2E9B-4D94-A321-E9E61F612667}"/>
    <cellStyle name="Процентный 2 5 6" xfId="5578" xr:uid="{EA79443F-0377-469B-8BE7-D938953374B0}"/>
    <cellStyle name="Процентный 2 5 7" xfId="7969" xr:uid="{4E1DB0D9-AE99-4E86-A7A7-A179CEAD1553}"/>
    <cellStyle name="Процентный 2 6" xfId="3856" xr:uid="{FAD6FE74-3123-4273-A3F2-E692C5E48C85}"/>
    <cellStyle name="Процентный 2 6 2" xfId="3857" xr:uid="{7A423D70-B395-479D-8B91-A26909C86A1F}"/>
    <cellStyle name="Процентный 2 6 2 2" xfId="3858" xr:uid="{6F51BF2C-ED29-4348-B00D-38760E78F7C2}"/>
    <cellStyle name="Процентный 2 6 2 2 2" xfId="5929" xr:uid="{FAF1C6F7-F7DF-4D71-B204-204E41573D62}"/>
    <cellStyle name="Процентный 2 6 2 2 3" xfId="8014" xr:uid="{80B26C24-13D7-49F0-AA24-A5B8478B34C8}"/>
    <cellStyle name="Процентный 2 6 2 3" xfId="3859" xr:uid="{01D36B9E-8BE2-4CFF-B5A3-7CBA47905F65}"/>
    <cellStyle name="Процентный 2 6 2 3 2" xfId="6309" xr:uid="{4776436B-1A25-4FE9-B0CA-BBB118C29561}"/>
    <cellStyle name="Процентный 2 6 2 3 3" xfId="7404" xr:uid="{246FC921-FC86-44CF-925C-C337AB96F342}"/>
    <cellStyle name="Процентный 2 6 2 4" xfId="3860" xr:uid="{2EAB2CBF-8961-4E03-9133-488D202D3F9A}"/>
    <cellStyle name="Процентный 2 6 2 4 2" xfId="6667" xr:uid="{5CA1A54F-32B7-4CCF-817D-E6F50199BC23}"/>
    <cellStyle name="Процентный 2 6 2 4 3" xfId="8760" xr:uid="{19CCC043-64A3-4ED5-8DBC-421CD7887D29}"/>
    <cellStyle name="Процентный 2 6 2 5" xfId="5695" xr:uid="{7C2811C7-3D31-442E-9C44-DF80E726CC0C}"/>
    <cellStyle name="Процентный 2 6 2 6" xfId="7661" xr:uid="{4CD3A8A4-A6BC-415B-8272-FF9A185B6D10}"/>
    <cellStyle name="Процентный 2 6 3" xfId="3861" xr:uid="{D421BE1D-AFAA-4487-A9F9-0FC2AE32F880}"/>
    <cellStyle name="Процентный 2 6 3 2" xfId="5961" xr:uid="{1977D1B3-ED00-46F7-A4CE-81122A533648}"/>
    <cellStyle name="Процентный 2 6 3 3" xfId="7803" xr:uid="{4AE3CF90-B3C9-4C54-AF95-1DA9A0C0114F}"/>
    <cellStyle name="Процентный 2 6 4" xfId="3862" xr:uid="{8B21F804-0109-4E96-A6E7-710A5A3C4EA1}"/>
    <cellStyle name="Процентный 2 6 4 2" xfId="6331" xr:uid="{70026F6A-3C29-415D-92BC-8541330AEE01}"/>
    <cellStyle name="Процентный 2 6 4 3" xfId="8780" xr:uid="{41B33FA9-F803-431D-959A-51817F2D0CD5}"/>
    <cellStyle name="Процентный 2 6 5" xfId="3863" xr:uid="{1C2D493A-5736-4824-9E31-BD6D6F06CE06}"/>
    <cellStyle name="Процентный 2 6 5 2" xfId="6689" xr:uid="{AF9E499E-3F0B-4FFD-B89B-3540609C4326}"/>
    <cellStyle name="Процентный 2 6 5 3" xfId="8251" xr:uid="{6C7A9366-E457-466D-B96E-6BDE31270519}"/>
    <cellStyle name="Процентный 2 6 6" xfId="5577" xr:uid="{F114722B-6F7A-4529-85C9-E926F33F54AC}"/>
    <cellStyle name="Процентный 2 6 7" xfId="8859" xr:uid="{438D3E88-C615-42DA-A111-7ADD98BB1961}"/>
    <cellStyle name="Процентный 2 7" xfId="3864" xr:uid="{937DCB4A-BC6E-481A-A00D-DA6EEE56902E}"/>
    <cellStyle name="Процентный 2 7 2" xfId="3865" xr:uid="{460C5076-AFD0-4B4B-A868-A8FB08DA4E9B}"/>
    <cellStyle name="Процентный 2 7 2 2" xfId="5903" xr:uid="{BA050CB3-9F19-4A86-8CFB-770706D6888B}"/>
    <cellStyle name="Процентный 2 7 2 3" xfId="7797" xr:uid="{E18AE7FE-8307-47CD-8D12-5F3D6FC40333}"/>
    <cellStyle name="Процентный 2 7 3" xfId="3866" xr:uid="{B6892E70-DA0B-4E1A-AA2C-1CF1F1A288FB}"/>
    <cellStyle name="Процентный 2 7 3 2" xfId="6282" xr:uid="{343B0BCB-D4F9-4B39-9185-3C4FB30DEFBF}"/>
    <cellStyle name="Процентный 2 7 3 3" xfId="8006" xr:uid="{BCB3709F-4116-48B5-9FB3-598D4578E46E}"/>
    <cellStyle name="Процентный 2 7 4" xfId="3867" xr:uid="{1BCD09BC-6459-428E-88C3-CE8C9E390748}"/>
    <cellStyle name="Процентный 2 7 4 2" xfId="6640" xr:uid="{56653BFF-AC61-4860-88E1-34D93599CE54}"/>
    <cellStyle name="Процентный 2 7 4 3" xfId="8326" xr:uid="{14FA7812-BDD4-4BC8-A13B-43686BD99DAB}"/>
    <cellStyle name="Процентный 2 7 5" xfId="5649" xr:uid="{61B6375E-2977-4A36-95A4-31273C88BF96}"/>
    <cellStyle name="Процентный 2 7 6" xfId="7805" xr:uid="{32C9AFE3-2DC4-4938-882D-9664AA3F7B9B}"/>
    <cellStyle name="Процентный 2 8" xfId="3868" xr:uid="{79B9FFE0-EFED-4EAE-94A7-12C634209DBF}"/>
    <cellStyle name="Процентный 2 8 2" xfId="5676" xr:uid="{17BBE28B-1FA3-4B16-8F0E-B7030A5D25B9}"/>
    <cellStyle name="Процентный 2 8 3" xfId="7564" xr:uid="{11030408-5752-4A66-883C-CFF6CA94A7EC}"/>
    <cellStyle name="Процентный 2 9" xfId="3869" xr:uid="{372CE41C-D723-417E-A7BA-90B4C819582C}"/>
    <cellStyle name="Процентный 2 9 2" xfId="6094" xr:uid="{69964B94-66D7-4364-8547-0D564B1986B3}"/>
    <cellStyle name="Процентный 2 9 3" xfId="8488" xr:uid="{6433055F-9438-4493-98E4-6AA6D559F2DC}"/>
    <cellStyle name="Процентный 3" xfId="3870" xr:uid="{C5EAE271-8E9E-46D0-927D-582CCE7B789D}"/>
    <cellStyle name="Процентный 3 10" xfId="3871" xr:uid="{FD0FA898-4859-4398-82F3-8BDF9C15DB44}"/>
    <cellStyle name="Процентный 3 11" xfId="3872" xr:uid="{00E2ADD2-9011-4548-A825-3D22E5D37D0B}"/>
    <cellStyle name="Процентный 3 12" xfId="3873" xr:uid="{C639063C-5748-44D4-BB16-E02AEEF297EE}"/>
    <cellStyle name="Процентный 3 12 2" xfId="6748" xr:uid="{9B487767-AC77-47BB-8B1B-DA2380F1D2D0}"/>
    <cellStyle name="Процентный 3 12 3" xfId="9123" xr:uid="{73572F8E-E304-41F2-894A-E75ECBED09AA}"/>
    <cellStyle name="Процентный 3 13" xfId="3874" xr:uid="{3A68294D-E723-4515-B8DC-B45B4567D475}"/>
    <cellStyle name="Процентный 3 14" xfId="5388" xr:uid="{A7A77875-C7FB-494E-9795-D53F9D986DDC}"/>
    <cellStyle name="Процентный 3 2" xfId="3875" xr:uid="{9BF5F951-4081-4D27-8D37-E2C07CEE91C6}"/>
    <cellStyle name="Процентный 3 2 10" xfId="7334" xr:uid="{BC77C4F3-F1B1-40DB-916B-0D2C14B970AE}"/>
    <cellStyle name="Процентный 3 2 2" xfId="3876" xr:uid="{64587348-9713-4E6B-ADD9-29530D782D92}"/>
    <cellStyle name="Процентный 3 2 2 2" xfId="3877" xr:uid="{C09B3203-1EB7-4665-A539-56390B30A9D3}"/>
    <cellStyle name="Процентный 3 2 2 2 2" xfId="3878" xr:uid="{CA27287A-6234-4A49-8AE0-37D8F833EB32}"/>
    <cellStyle name="Процентный 3 2 2 2 2 2" xfId="6058" xr:uid="{B33E1F31-78E4-4336-A116-61B34BA5C44E}"/>
    <cellStyle name="Процентный 3 2 2 2 2 3" xfId="7833" xr:uid="{3815C2C9-2CB5-4866-9AC0-1B95898B3563}"/>
    <cellStyle name="Процентный 3 2 2 2 3" xfId="3879" xr:uid="{4276C028-01E5-4011-83AA-699F8265617E}"/>
    <cellStyle name="Процентный 3 2 2 2 3 2" xfId="6409" xr:uid="{53EDAE32-BCC5-4BE2-9EF8-CD1E78A5C6C9}"/>
    <cellStyle name="Процентный 3 2 2 2 3 3" xfId="7430" xr:uid="{FB01F8FC-5A47-4825-B6CD-D7CD9D4F79C0}"/>
    <cellStyle name="Процентный 3 2 2 2 4" xfId="3880" xr:uid="{64C19EE4-52B2-4BC3-A34E-F8DFA612177E}"/>
    <cellStyle name="Процентный 3 2 2 2 4 2" xfId="6768" xr:uid="{D0375E4D-E68D-478F-BE5F-E3F76CCDB424}"/>
    <cellStyle name="Процентный 3 2 2 2 4 3" xfId="7834" xr:uid="{CC7068E3-63BD-4304-B5B6-2F76B4162ABA}"/>
    <cellStyle name="Процентный 3 2 2 2 5" xfId="5697" xr:uid="{7F2DBF2E-316E-40DC-943A-1AD4120835D7}"/>
    <cellStyle name="Процентный 3 2 2 2 6" xfId="7933" xr:uid="{2CADDDBD-0B3A-4CB0-92D8-59EEDDF49CD3}"/>
    <cellStyle name="Процентный 3 2 2 3" xfId="3881" xr:uid="{BBEA9CE8-3BEF-4DC8-B697-0788D555E135}"/>
    <cellStyle name="Процентный 3 2 2 3 2" xfId="5988" xr:uid="{E19B1E46-38F7-424B-BA78-50E4239DDB2F}"/>
    <cellStyle name="Процентный 3 2 2 3 3" xfId="8597" xr:uid="{AF460F72-9011-4C9B-957A-67DF0E63015A}"/>
    <cellStyle name="Процентный 3 2 2 4" xfId="3882" xr:uid="{4697F27E-C50B-455D-AD17-79EB7BC0EB3C}"/>
    <cellStyle name="Процентный 3 2 2 4 2" xfId="6348" xr:uid="{768FC3CD-6205-4F01-BAA2-CC96D009B36D}"/>
    <cellStyle name="Процентный 3 2 2 4 3" xfId="7605" xr:uid="{9738BB0D-FA02-4D7D-ADB1-53C6B906CBE3}"/>
    <cellStyle name="Процентный 3 2 2 5" xfId="3883" xr:uid="{73CA426E-F74C-4D98-9096-BA8C2A7834D8}"/>
    <cellStyle name="Процентный 3 2 2 5 2" xfId="6706" xr:uid="{3F09EFCD-8933-4D50-BC2D-C72FE0B47290}"/>
    <cellStyle name="Процентный 3 2 2 5 3" xfId="8320" xr:uid="{48C85D88-A7C8-4E5F-AD33-E2EA651E831E}"/>
    <cellStyle name="Процентный 3 2 2 6" xfId="5595" xr:uid="{2507DD42-B0F3-4592-AED0-37460CDA09FA}"/>
    <cellStyle name="Процентный 3 2 2 7" xfId="8700" xr:uid="{BB3FFCB3-9FDB-46F5-8A5D-D9D0683FA822}"/>
    <cellStyle name="Процентный 3 2 3" xfId="3884" xr:uid="{11B2FEFA-A809-4691-9C08-D6ADD014774F}"/>
    <cellStyle name="Процентный 3 2 3 2" xfId="3885" xr:uid="{C4F06ECE-8452-4CE5-9BC3-085BDBC87451}"/>
    <cellStyle name="Процентный 3 2 3 2 2" xfId="3886" xr:uid="{E2C5B0CF-397A-4173-85B4-451E06F864F0}"/>
    <cellStyle name="Процентный 3 2 3 2 2 2" xfId="6180" xr:uid="{BC4DC3E6-41CA-458B-9EEE-C248F63ADC70}"/>
    <cellStyle name="Процентный 3 2 3 2 2 3" xfId="8701" xr:uid="{E00D63AB-C4BA-46BB-B22E-B3ADE3CB0D05}"/>
    <cellStyle name="Процентный 3 2 3 2 3" xfId="3887" xr:uid="{1058947F-C851-4B4F-B67B-D51B330DA4E2}"/>
    <cellStyle name="Процентный 3 2 3 2 3 2" xfId="6485" xr:uid="{AEF6A426-F2AE-471F-91D9-7A0FC38A0AD6}"/>
    <cellStyle name="Процентный 3 2 3 2 3 3" xfId="7264" xr:uid="{EC2A5877-3ADF-47DD-981F-2A8CEF84682A}"/>
    <cellStyle name="Процентный 3 2 3 2 4" xfId="3888" xr:uid="{CC241063-58EB-4107-ABE8-BDF5819E142D}"/>
    <cellStyle name="Процентный 3 2 3 2 4 2" xfId="6847" xr:uid="{462278DF-5B89-41E1-8C3E-D0B95D47E7F2}"/>
    <cellStyle name="Процентный 3 2 3 2 4 3" xfId="7798" xr:uid="{1FC61668-C9D4-4ACC-B645-F523C07E4E66}"/>
    <cellStyle name="Процентный 3 2 3 2 5" xfId="5698" xr:uid="{481A9C37-2C42-4345-8663-1B67EF25D992}"/>
    <cellStyle name="Процентный 3 2 3 2 6" xfId="8325" xr:uid="{78FCD915-D8A2-4C3B-A610-3239C54D6A6D}"/>
    <cellStyle name="Процентный 3 2 3 3" xfId="3889" xr:uid="{A1400D7E-BC66-4634-88EE-BFD58BAA4EE2}"/>
    <cellStyle name="Процентный 3 2 3 3 2" xfId="5971" xr:uid="{8D75EAC1-4C8D-470B-8881-24C6E8ED79A6}"/>
    <cellStyle name="Процентный 3 2 3 3 3" xfId="8696" xr:uid="{B3503B7B-E502-4F6D-91D8-28AA0A43F054}"/>
    <cellStyle name="Процентный 3 2 3 4" xfId="3890" xr:uid="{BC7EB8CF-173E-4886-88DE-29D9A053A72D}"/>
    <cellStyle name="Процентный 3 2 3 4 2" xfId="6337" xr:uid="{937B1B17-B3EC-47A1-A02C-6034CFF5EFB4}"/>
    <cellStyle name="Процентный 3 2 3 4 3" xfId="7329" xr:uid="{4EB02DF6-5233-47CD-BAC5-82813B7652D0}"/>
    <cellStyle name="Процентный 3 2 3 5" xfId="3891" xr:uid="{10EC0B9A-2E89-4B31-9DCC-D7616328EBAD}"/>
    <cellStyle name="Процентный 3 2 3 5 2" xfId="6695" xr:uid="{DE512C1F-3A6B-4302-8EDF-E1E8F1774FC8}"/>
    <cellStyle name="Процентный 3 2 3 5 3" xfId="8259" xr:uid="{2A74678F-CE83-44D3-9B99-D8CC07CFC727}"/>
    <cellStyle name="Процентный 3 2 3 6" xfId="5575" xr:uid="{79372A82-64C3-4917-92DA-B04463CBD69F}"/>
    <cellStyle name="Процентный 3 2 3 7" xfId="9130" xr:uid="{AA2611C5-1368-41A9-95AE-D7E21E893CB9}"/>
    <cellStyle name="Процентный 3 2 4" xfId="3892" xr:uid="{8124BD81-0553-4A34-A1CC-92EA62F26AC1}"/>
    <cellStyle name="Процентный 3 2 4 2" xfId="3893" xr:uid="{7D685357-AEF6-4EB1-817A-7151639E4F82}"/>
    <cellStyle name="Процентный 3 2 4 2 2" xfId="5946" xr:uid="{7ABA737E-792E-42EA-815F-48CA4D3B445D}"/>
    <cellStyle name="Процентный 3 2 4 2 3" xfId="7652" xr:uid="{227BFF4C-B106-42B9-92AB-4E870D129349}"/>
    <cellStyle name="Процентный 3 2 4 3" xfId="3894" xr:uid="{2B4330A7-8D1A-40C3-9EA4-6A5546A3D6B3}"/>
    <cellStyle name="Процентный 3 2 4 3 2" xfId="6322" xr:uid="{58BAEC3D-443F-48DE-AB8A-A80DF1DE5F15}"/>
    <cellStyle name="Процентный 3 2 4 3 3" xfId="8048" xr:uid="{BEE79B97-8CD5-4BFE-8C50-93696568651B}"/>
    <cellStyle name="Процентный 3 2 4 4" xfId="3895" xr:uid="{9A643932-91C3-41F0-85AF-A9D005A36077}"/>
    <cellStyle name="Процентный 3 2 4 4 2" xfId="6680" xr:uid="{A25899B0-7CAA-4C75-8532-023EEBACB2E3}"/>
    <cellStyle name="Процентный 3 2 4 4 3" xfId="8675" xr:uid="{455AE2F8-4F81-4BA9-981E-C2298304DD7C}"/>
    <cellStyle name="Процентный 3 2 4 5" xfId="5576" xr:uid="{F9856136-9510-4570-9BC5-0752FFF010DE}"/>
    <cellStyle name="Процентный 3 2 4 6" xfId="8211" xr:uid="{747AA868-C395-4096-9A76-0F988729EF64}"/>
    <cellStyle name="Процентный 3 2 5" xfId="3896" xr:uid="{2C439E13-8BAB-4A46-95A4-76ABD4151EE3}"/>
    <cellStyle name="Процентный 3 2 5 2" xfId="5696" xr:uid="{5B8F7FBD-5326-4532-A601-21E73D7EB7E7}"/>
    <cellStyle name="Процентный 3 2 5 3" xfId="7513" xr:uid="{83186000-FCBD-4005-8259-6AA5E900E0BD}"/>
    <cellStyle name="Процентный 3 2 6" xfId="3897" xr:uid="{FF59186F-5F82-4485-BAD6-D11C2A54118E}"/>
    <cellStyle name="Процентный 3 2 6 2" xfId="5992" xr:uid="{B8B2C12A-C747-483A-A87B-98C0D07D756A}"/>
    <cellStyle name="Процентный 3 2 6 3" xfId="8774" xr:uid="{0BF2B3BB-182A-4CD2-8683-C381BCF24F20}"/>
    <cellStyle name="Процентный 3 2 7" xfId="3898" xr:uid="{3A3A9AB1-A812-4C8E-B9CA-A0A871A06EF5}"/>
    <cellStyle name="Процентный 3 2 7 2" xfId="6350" xr:uid="{7067134E-BFBD-4D5A-BB6D-6973244CCFEC}"/>
    <cellStyle name="Процентный 3 2 7 3" xfId="7262" xr:uid="{9BB185F1-0933-4A78-9FB2-1C80C1692316}"/>
    <cellStyle name="Процентный 3 2 8" xfId="3899" xr:uid="{6A16B51C-AFF6-47A3-901E-405066B103F0}"/>
    <cellStyle name="Процентный 3 2 8 2" xfId="6708" xr:uid="{B6A95820-EB1B-45A7-86CE-36C79810A3D3}"/>
    <cellStyle name="Процентный 3 2 8 3" xfId="8814" xr:uid="{FA123FA9-2E45-4E45-8432-E1BB47057191}"/>
    <cellStyle name="Процентный 3 2 9" xfId="5412" xr:uid="{A5AB197E-2801-468C-A748-FA56E6D1410A}"/>
    <cellStyle name="Процентный 3 3" xfId="3900" xr:uid="{D7C78797-A788-4774-89A5-B0DD1D0DC3A9}"/>
    <cellStyle name="Процентный 3 3 2" xfId="3901" xr:uid="{5237082A-5839-4FD5-A751-70E4AEBFF69D}"/>
    <cellStyle name="Процентный 3 3 2 2" xfId="3902" xr:uid="{FF4D1D61-05FF-4A57-86C4-B44083C1D406}"/>
    <cellStyle name="Процентный 3 3 2 2 2" xfId="3903" xr:uid="{ACAF3C23-6BE5-4F3E-88FA-EE6358CF60B9}"/>
    <cellStyle name="Процентный 3 3 2 2 2 2" xfId="5870" xr:uid="{F393E0CA-5E5B-4446-86D4-8C3D5B7A2B12}"/>
    <cellStyle name="Процентный 3 3 2 2 2 3" xfId="7641" xr:uid="{D2B40537-11DC-4791-9A4C-12644E3987C3}"/>
    <cellStyle name="Процентный 3 3 2 2 3" xfId="3904" xr:uid="{7C75071D-1173-4697-8606-D3877B36343B}"/>
    <cellStyle name="Процентный 3 3 2 2 3 2" xfId="6228" xr:uid="{AC0DF20A-0582-4538-8833-CAACD09CAC28}"/>
    <cellStyle name="Процентный 3 3 2 2 3 3" xfId="8112" xr:uid="{2B22B49E-F8DE-44E1-8A4A-C6C6E24E7555}"/>
    <cellStyle name="Процентный 3 3 2 2 4" xfId="3905" xr:uid="{62A0AE58-75CA-4E39-93F7-2A02827ADC54}"/>
    <cellStyle name="Процентный 3 3 2 2 4 2" xfId="6586" xr:uid="{A7E309D9-0334-45F7-813E-3966CF0AFD37}"/>
    <cellStyle name="Процентный 3 3 2 2 4 3" xfId="8512" xr:uid="{67AFA68F-8781-4592-9C92-7CEA9CE3FEA7}"/>
    <cellStyle name="Процентный 3 3 2 2 5" xfId="5700" xr:uid="{249F4C55-6D3C-49D8-B0B5-EE44C02D3EC0}"/>
    <cellStyle name="Процентный 3 3 2 2 6" xfId="8489" xr:uid="{0DDEBAE1-4375-4523-AC98-4B29789825E3}"/>
    <cellStyle name="Процентный 3 3 2 3" xfId="3906" xr:uid="{F4DA9852-917F-43FC-BCDF-F09196C12510}"/>
    <cellStyle name="Процентный 3 3 2 3 2" xfId="5877" xr:uid="{9D512D50-79C7-4FAB-90B2-EAA3A551E439}"/>
    <cellStyle name="Процентный 3 3 2 3 3" xfId="7705" xr:uid="{E8C07AEB-9981-45C6-B085-1F55A31686F7}"/>
    <cellStyle name="Процентный 3 3 2 4" xfId="3907" xr:uid="{2E497D36-A08A-48EE-B766-F91956DD3BDE}"/>
    <cellStyle name="Процентный 3 3 2 4 2" xfId="6248" xr:uid="{EA62B244-4BC5-43BB-B1CD-740C854DBC25}"/>
    <cellStyle name="Процентный 3 3 2 4 3" xfId="7914" xr:uid="{8CBA9515-596F-4E27-9FF3-DFD915880C72}"/>
    <cellStyle name="Процентный 3 3 2 5" xfId="3908" xr:uid="{C86F8FCA-C810-4E58-A88A-7B698382C8DA}"/>
    <cellStyle name="Процентный 3 3 2 5 2" xfId="6606" xr:uid="{6D37E2A2-BCB9-471F-AE3B-F3A572B92377}"/>
    <cellStyle name="Процентный 3 3 2 5 3" xfId="8618" xr:uid="{40390395-1383-4855-A820-052B057BFC3C}"/>
    <cellStyle name="Процентный 3 3 2 6" xfId="5602" xr:uid="{822E7705-35CC-41A8-A9FA-73E47A9C9F1F}"/>
    <cellStyle name="Процентный 3 3 2 7" xfId="7540" xr:uid="{FB079B81-E8CD-4B68-B35A-DD7B59B4A5D8}"/>
    <cellStyle name="Процентный 3 3 3" xfId="3909" xr:uid="{65FD8077-52DC-4CF6-8121-261F29C93838}"/>
    <cellStyle name="Процентный 3 3 3 2" xfId="3910" xr:uid="{D7BFC651-1299-4F7C-B5DF-37F48409DD36}"/>
    <cellStyle name="Процентный 3 3 3 2 2" xfId="5869" xr:uid="{90D558BC-B2A8-462B-B4B2-760A95B0DA67}"/>
    <cellStyle name="Процентный 3 3 3 2 3" xfId="8678" xr:uid="{CBCB1C7D-4641-41B5-9801-E5500379B0C3}"/>
    <cellStyle name="Процентный 3 3 3 3" xfId="3911" xr:uid="{38211202-C2FF-4D14-BF7A-FCC4AC2F58C6}"/>
    <cellStyle name="Процентный 3 3 3 3 2" xfId="6240" xr:uid="{B059AFA9-75AF-43AC-A4DB-27C3C3BBA487}"/>
    <cellStyle name="Процентный 3 3 3 3 3" xfId="8749" xr:uid="{3686B531-0D4F-42F9-B8E0-44CFB2773659}"/>
    <cellStyle name="Процентный 3 3 3 4" xfId="3912" xr:uid="{ED9AE869-4785-4592-94BB-BC17FC850A41}"/>
    <cellStyle name="Процентный 3 3 3 4 2" xfId="6598" xr:uid="{B85102A2-98C2-4B1B-9476-DD98839CCB6C}"/>
    <cellStyle name="Процентный 3 3 3 4 3" xfId="8466" xr:uid="{3FA4D585-9C17-4452-A8BA-1E3226D20D20}"/>
    <cellStyle name="Процентный 3 3 3 5" xfId="5699" xr:uid="{68B83D2C-1CF3-4364-9522-840F7E4F266B}"/>
    <cellStyle name="Процентный 3 3 3 6" xfId="8858" xr:uid="{E6D2FB82-8DC1-44F2-9F64-31ABBBD03B17}"/>
    <cellStyle name="Процентный 3 3 4" xfId="3913" xr:uid="{B7876D4C-4988-419B-A31E-C3EF864BC3CD}"/>
    <cellStyle name="Процентный 3 3 4 2" xfId="5864" xr:uid="{9BA42311-D8BB-46E5-B6ED-6EB157E05EFE}"/>
    <cellStyle name="Процентный 3 3 4 3" xfId="8068" xr:uid="{A8F237DE-93AB-432A-9602-5953C01BDEAF}"/>
    <cellStyle name="Процентный 3 3 5" xfId="3914" xr:uid="{E601C681-70E7-4859-8295-6E7B89DE451C}"/>
    <cellStyle name="Процентный 3 3 5 2" xfId="6233" xr:uid="{FE95CF96-BF6D-4BCA-B1E4-14B36DD6442F}"/>
    <cellStyle name="Процентный 3 3 5 3" xfId="8785" xr:uid="{5535A198-007C-4DB1-99DF-0E45C30B4C9B}"/>
    <cellStyle name="Процентный 3 3 6" xfId="3915" xr:uid="{F0289C31-686B-474E-B5E9-F2FDFA59F19F}"/>
    <cellStyle name="Процентный 3 3 6 2" xfId="6591" xr:uid="{E07F34E5-53D6-4816-B4DB-4A118747DEEA}"/>
    <cellStyle name="Процентный 3 3 6 3" xfId="7284" xr:uid="{D90E2A9B-5C32-4FE1-A66C-C111BCAAD8BF}"/>
    <cellStyle name="Процентный 3 3 7" xfId="5574" xr:uid="{33254F03-F1AF-442A-99B8-9B1BEDC2913F}"/>
    <cellStyle name="Процентный 3 3 8" xfId="8720" xr:uid="{D984A5D3-7444-4601-A8B5-3745030B091E}"/>
    <cellStyle name="Процентный 3 4" xfId="3916" xr:uid="{9CD9B27E-DE98-466B-868E-E3D0FB05C553}"/>
    <cellStyle name="Процентный 3 4 2" xfId="3917" xr:uid="{739F5205-B187-4FAC-8BB3-2F01C5744BB9}"/>
    <cellStyle name="Процентный 3 4 2 2" xfId="3918" xr:uid="{6D55B75D-90D5-4E99-9F52-5074E23BDF1B}"/>
    <cellStyle name="Процентный 3 4 2 2 2" xfId="5880" xr:uid="{C86FCEE4-5EB4-473E-854F-EAE03BC11F52}"/>
    <cellStyle name="Процентный 3 4 2 2 3" xfId="8408" xr:uid="{0D4BDA64-31E6-46F3-9226-1FD982D9F781}"/>
    <cellStyle name="Процентный 3 4 2 3" xfId="3919" xr:uid="{D0754D30-0C89-420B-AC08-99D529740576}"/>
    <cellStyle name="Процентный 3 4 2 3 2" xfId="6253" xr:uid="{C6D2379A-D158-45B7-B1B4-8EF67C08AADC}"/>
    <cellStyle name="Процентный 3 4 2 3 3" xfId="9032" xr:uid="{D9F31C03-97D6-4A70-B605-9592453A8D68}"/>
    <cellStyle name="Процентный 3 4 2 4" xfId="3920" xr:uid="{FF1FFE81-DF14-4A57-93FD-14EB022A3034}"/>
    <cellStyle name="Процентный 3 4 2 4 2" xfId="6611" xr:uid="{09431CD8-47FC-4DDA-B18E-FD5877043CF1}"/>
    <cellStyle name="Процентный 3 4 2 4 3" xfId="7872" xr:uid="{FF54B4F9-0A95-4D06-86A2-BB0E27012E32}"/>
    <cellStyle name="Процентный 3 4 2 5" xfId="5701" xr:uid="{47E8FBB9-B037-474C-8575-DF136B47808B}"/>
    <cellStyle name="Процентный 3 4 2 6" xfId="7366" xr:uid="{C6B6569F-DBCE-42FB-B5AD-601F251319EA}"/>
    <cellStyle name="Процентный 3 4 3" xfId="3921" xr:uid="{4D82E6E0-2355-47CA-BDEB-1DD89730E17D}"/>
    <cellStyle name="Процентный 3 4 3 2" xfId="6088" xr:uid="{092881BF-F6D8-47EF-A5DC-C975DE3C6CF0}"/>
    <cellStyle name="Процентный 3 4 3 3" xfId="8433" xr:uid="{DB7BEF74-0407-4E7A-B389-D61B6C9CA8E3}"/>
    <cellStyle name="Процентный 3 4 4" xfId="3922" xr:uid="{6CBB627D-8864-476B-89A6-15DD69C5B4F9}"/>
    <cellStyle name="Процентный 3 4 4 2" xfId="6436" xr:uid="{3D5E7C24-CD29-4152-90A3-D41CF5414194}"/>
    <cellStyle name="Процентный 3 4 4 3" xfId="7581" xr:uid="{252AECD3-5E15-4488-B68D-3073C5CD7AD4}"/>
    <cellStyle name="Процентный 3 4 5" xfId="3923" xr:uid="{57DDF21B-1D7E-48A9-B551-2E3B3B908016}"/>
    <cellStyle name="Процентный 3 4 5 2" xfId="6796" xr:uid="{4531F02A-16B6-4C9E-93B2-1235C4A2F749}"/>
    <cellStyle name="Процентный 3 4 5 3" xfId="7546" xr:uid="{B2106DDD-0C52-49E8-9FC7-D0AEA06DC310}"/>
    <cellStyle name="Процентный 3 4 6" xfId="5573" xr:uid="{B771A9DB-59CC-453E-8960-909439AD82BB}"/>
    <cellStyle name="Процентный 3 4 7" xfId="7818" xr:uid="{3C560D05-695A-445F-850B-5088C8F3541C}"/>
    <cellStyle name="Процентный 3 5" xfId="3924" xr:uid="{13ED0A1A-0E4D-462C-A97C-78F06829C22A}"/>
    <cellStyle name="Процентный 3 5 2" xfId="3925" xr:uid="{53CE546F-AD8C-413F-9E62-A5BDEEA1248C}"/>
    <cellStyle name="Процентный 3 5 2 2" xfId="3926" xr:uid="{57F3CD8A-FB56-46BA-AF2D-22B64FF45A8A}"/>
    <cellStyle name="Процентный 3 5 2 2 2" xfId="5849" xr:uid="{F257BBAF-E7DC-4AF1-A83D-562049F4FFD0}"/>
    <cellStyle name="Процентный 3 5 2 2 3" xfId="8243" xr:uid="{88FED289-E2A7-4C46-B181-2766D0BD8159}"/>
    <cellStyle name="Процентный 3 5 2 3" xfId="3927" xr:uid="{2F87EAD4-6EB6-41E6-9D08-9CF1B8C001C7}"/>
    <cellStyle name="Процентный 3 5 2 3 2" xfId="6214" xr:uid="{689988C6-A826-43BA-9633-915934524000}"/>
    <cellStyle name="Процентный 3 5 2 3 3" xfId="7709" xr:uid="{10DCF8F5-6986-4CE1-8ABC-87A9A1AE0B98}"/>
    <cellStyle name="Процентный 3 5 2 4" xfId="3928" xr:uid="{E82BEF7D-F175-41EE-B326-A4FBDB1BA835}"/>
    <cellStyle name="Процентный 3 5 2 4 2" xfId="6572" xr:uid="{EF247B13-A7C2-42A2-9A04-52993158045F}"/>
    <cellStyle name="Процентный 3 5 2 4 3" xfId="7828" xr:uid="{A3B053F8-3225-4F4C-A7D6-167234F15D4D}"/>
    <cellStyle name="Процентный 3 5 2 5" xfId="5702" xr:uid="{703E3A5D-9667-4EFE-9DC4-6B9E614804B5}"/>
    <cellStyle name="Процентный 3 5 2 6" xfId="7279" xr:uid="{72F6592D-638D-4DC2-9A11-C2D11D944D47}"/>
    <cellStyle name="Процентный 3 5 3" xfId="3929" xr:uid="{FC29B93F-5004-4771-BB13-0F334F3DCACF}"/>
    <cellStyle name="Процентный 3 5 3 2" xfId="5931" xr:uid="{47CCA643-49DD-404C-86BC-286E50B0C2FC}"/>
    <cellStyle name="Процентный 3 5 3 3" xfId="7964" xr:uid="{84D935F2-AC06-42E0-826E-03369E3C0F40}"/>
    <cellStyle name="Процентный 3 5 4" xfId="3930" xr:uid="{FB69E5E6-24F7-43A5-84C8-320034BF0A5F}"/>
    <cellStyle name="Процентный 3 5 4 2" xfId="6311" xr:uid="{71AF9592-D6D0-43EB-8F70-03568E75EFDE}"/>
    <cellStyle name="Процентный 3 5 4 3" xfId="8794" xr:uid="{669E55F7-D34F-4F5B-8183-0D6E95FC3DD9}"/>
    <cellStyle name="Процентный 3 5 5" xfId="3931" xr:uid="{698CDDBF-E1AB-4167-8829-87A1A4FB8BBD}"/>
    <cellStyle name="Процентный 3 5 5 2" xfId="6669" xr:uid="{82D6E01C-6E77-436D-9CB0-C59E5D94938A}"/>
    <cellStyle name="Процентный 3 5 5 3" xfId="9119" xr:uid="{3328F5FA-B25F-4390-94EC-295F59474075}"/>
    <cellStyle name="Процентный 3 5 6" xfId="5572" xr:uid="{1F2CC434-BF1E-4A68-957C-ED3ED6A3F2D4}"/>
    <cellStyle name="Процентный 3 5 7" xfId="8404" xr:uid="{990C5107-6DF7-46B7-AD77-3A87D32903C1}"/>
    <cellStyle name="Процентный 3 6" xfId="3932" xr:uid="{6C87CFEB-C947-4B22-A63F-7CF7B9D56AEA}"/>
    <cellStyle name="Процентный 3 6 2" xfId="3933" xr:uid="{6D96C78D-9902-43AF-BAEC-8A6732DEBE75}"/>
    <cellStyle name="Процентный 3 6 2 2" xfId="5989" xr:uid="{AAC556D7-6DEC-4BF7-A364-2E3D48027521}"/>
    <cellStyle name="Процентный 3 6 2 3" xfId="7289" xr:uid="{D4CF1CF7-AD4E-4DC0-A195-BC698D02775F}"/>
    <cellStyle name="Процентный 3 6 3" xfId="3934" xr:uid="{D8C23CD2-2DEA-4A8E-9A07-1ECA1AED461E}"/>
    <cellStyle name="Процентный 3 6 3 2" xfId="6347" xr:uid="{4589202B-9724-4A95-BBDA-EA22ECCAB99E}"/>
    <cellStyle name="Процентный 3 6 3 3" xfId="7246" xr:uid="{23BC229B-8B11-4EEC-B758-69C838E3E72F}"/>
    <cellStyle name="Процентный 3 6 4" xfId="3935" xr:uid="{660E05F6-6BA0-4D1F-8413-B10528858DB0}"/>
    <cellStyle name="Процентный 3 6 4 2" xfId="6705" xr:uid="{7BD9D08A-862D-4771-B873-42FBE377AB55}"/>
    <cellStyle name="Процентный 3 6 4 3" xfId="8773" xr:uid="{65F92107-6A8D-4F14-8F86-62E64BA650C7}"/>
    <cellStyle name="Процентный 3 6 5" xfId="5596" xr:uid="{4A296A08-4A80-4BFE-B6B4-5548EC510196}"/>
    <cellStyle name="Процентный 3 6 6" xfId="9120" xr:uid="{A114BC20-7D9A-4FEB-8301-010B2C46B720}"/>
    <cellStyle name="Процентный 3 7" xfId="3936" xr:uid="{1A6F05B8-DFD6-4AAF-BC66-030FE6560171}"/>
    <cellStyle name="Процентный 3 7 2" xfId="5677" xr:uid="{158627A1-5095-4D59-AEBE-C079F12A92FD}"/>
    <cellStyle name="Процентный 3 7 3" xfId="7282" xr:uid="{20A5B631-25B1-456B-9888-AB10DACC41E6}"/>
    <cellStyle name="Процентный 3 8" xfId="3937" xr:uid="{D65EC4D0-8429-4103-A36B-3F6D73ADFECF}"/>
    <cellStyle name="Процентный 3 8 2" xfId="6037" xr:uid="{478B1F8B-8A8A-406B-97B3-D168919FA447}"/>
    <cellStyle name="Процентный 3 8 3" xfId="7440" xr:uid="{3009B927-8BE6-4E3F-8FA7-BA85A3413F8D}"/>
    <cellStyle name="Процентный 3 9" xfId="3938" xr:uid="{31E21400-EE08-4A6B-99C5-82B473A791CF}"/>
    <cellStyle name="Процентный 3 9 2" xfId="6389" xr:uid="{15EB4DAF-2109-4F8C-9ECA-467B342611EE}"/>
    <cellStyle name="Процентный 3 9 3" xfId="8123" xr:uid="{D55C52B8-BD4A-4495-96FD-8BB3E4359129}"/>
    <cellStyle name="Процентный 4" xfId="3939" xr:uid="{F34ED392-6951-46F6-8048-EADFDEE8279E}"/>
    <cellStyle name="Процентный 4 2" xfId="3940" xr:uid="{41532337-D633-4664-BEDD-E2434813065E}"/>
    <cellStyle name="Процентный 4 2 2" xfId="5868" xr:uid="{8F329352-DF4A-4B85-AAA8-D93AFBAD2450}"/>
    <cellStyle name="Процентный 4 2 3" xfId="7485" xr:uid="{5F2695DC-9421-4795-B3D5-A7D937A4EB10}"/>
    <cellStyle name="Процентный 4 3" xfId="3941" xr:uid="{109F8859-4461-45FA-A292-9D4B401C8486}"/>
    <cellStyle name="Процентный 4 3 2" xfId="6238" xr:uid="{1B976EB8-A390-4E67-A947-FCD2D83B1B1B}"/>
    <cellStyle name="Процентный 4 3 3" xfId="8258" xr:uid="{002951EC-45D5-41C3-8C2B-8AB698AA70DE}"/>
    <cellStyle name="Процентный 4 4" xfId="3942" xr:uid="{249239A6-9574-4091-AF1F-7FAE6D1ADE70}"/>
    <cellStyle name="Процентный 4 4 2" xfId="6538" xr:uid="{2A90B498-E18E-4EE8-AAC2-D98B84F7198B}"/>
    <cellStyle name="Процентный 4 4 3" xfId="8070" xr:uid="{968DDE41-A2E7-47E6-AC7B-44BFF52250B3}"/>
    <cellStyle name="Процентный 4 5" xfId="3943" xr:uid="{6DF53138-770A-4CC1-B358-EED990378FEA}"/>
    <cellStyle name="Процентный 4 5 2" xfId="6596" xr:uid="{2EF537EE-76C6-46B0-8EAE-E18E71F80F00}"/>
    <cellStyle name="Процентный 4 5 3" xfId="8224" xr:uid="{AC17F27A-F9C8-403D-9760-6AA819EF69BC}"/>
    <cellStyle name="Процентный 4 6" xfId="3944" xr:uid="{F60B40CC-D07A-479D-A913-687A7254A430}"/>
    <cellStyle name="Процентный 4 7" xfId="5824" xr:uid="{A03635E6-2D8F-4CD7-81AF-4BF725CF2F80}"/>
    <cellStyle name="Процентный 4 8" xfId="7935" xr:uid="{0CDC3334-ED69-41CC-8398-24543B6BA533}"/>
    <cellStyle name="Процентный 5" xfId="3945" xr:uid="{CB280722-30A6-4B06-87B0-361FEC9377D2}"/>
    <cellStyle name="Процентный 5 2" xfId="3946" xr:uid="{3DC2F497-3B4E-4CEC-90C9-461AB27436B0}"/>
    <cellStyle name="Процентный 5 2 2" xfId="6541" xr:uid="{732D9A7A-5CC3-43CF-ADB9-D320E37C7EB5}"/>
    <cellStyle name="Процентный 5 2 3" xfId="8269" xr:uid="{E758C4C5-FA30-4033-BD7A-E10937E33091}"/>
    <cellStyle name="Процентный 5 3" xfId="5845" xr:uid="{564D39F6-6542-454A-9172-4C7EEBDE357A}"/>
    <cellStyle name="Процентный 5 4" xfId="7457" xr:uid="{126BFA6A-0999-4468-9D55-7A6AA3C9BCB3}"/>
    <cellStyle name="Процентный 6" xfId="3947" xr:uid="{E88F7D73-5EFF-4DF7-A785-CC84DA8F9F82}"/>
    <cellStyle name="Процентный 7" xfId="3948" xr:uid="{FAC32984-9BEB-4708-B266-066D7AEDE91B}"/>
    <cellStyle name="Процентный 7 2" xfId="6925" xr:uid="{7B36A014-8CD8-4126-96C8-8A2D350947F9}"/>
    <cellStyle name="Процентный 7 3" xfId="7947" xr:uid="{BB02DE9A-E531-4C75-B59B-B8808DA93C7C}"/>
    <cellStyle name="Процентный 8" xfId="3949" xr:uid="{40CA9E26-CE66-4DDD-B4C5-2CC756FD319C}"/>
    <cellStyle name="Процентный 8 2" xfId="6950" xr:uid="{360C4F14-F099-4EF1-879D-DAE8A06543FB}"/>
    <cellStyle name="Процентный 8 3" xfId="7320" xr:uid="{D1681AA5-3109-4ACB-8AA4-1AE6D6016B95}"/>
    <cellStyle name="Процентный 9" xfId="3950" xr:uid="{06B67A40-BE43-4A81-AE4B-78F802596458}"/>
    <cellStyle name="Процентный 9 2" xfId="5369" xr:uid="{285E852D-8FEC-4943-9B75-74BE4A708CD6}"/>
    <cellStyle name="Процентный 9 3" xfId="7958" xr:uid="{56AA867A-F658-4B18-B9A0-C55EDB8BC52A}"/>
    <cellStyle name="Стиль 1" xfId="3951" xr:uid="{B46AEC75-2EE3-4C26-9D64-DB1BDDAD8334}"/>
    <cellStyle name="Стиль 1 2" xfId="3952" xr:uid="{25EAEB04-1263-441C-8527-3A10BAB0C575}"/>
    <cellStyle name="Стиль 1 2 2" xfId="3953" xr:uid="{321AD1DA-DAF1-4EA1-8AA0-E6B0A5FCE98A}"/>
    <cellStyle name="Стиль 1 3" xfId="3954" xr:uid="{92C8E854-EE70-436E-9C88-F4AF0A1925C7}"/>
    <cellStyle name="Финансовый" xfId="11579" builtinId="3"/>
    <cellStyle name="Финансовый 10" xfId="3955" xr:uid="{9B698AB8-2334-4781-BDB7-5F620704CBBE}"/>
    <cellStyle name="Финансовый 10 2" xfId="5846" xr:uid="{2C9F1C3B-954E-46E5-956A-DD51C9A368AC}"/>
    <cellStyle name="Финансовый 10 3" xfId="7621" xr:uid="{66C8B06B-3AC8-49C4-ADE2-6D6E7D136105}"/>
    <cellStyle name="Финансовый 11" xfId="3956" xr:uid="{22E3B916-56D3-41DD-9EB5-847511DFA0CF}"/>
    <cellStyle name="Финансовый 12" xfId="3957" xr:uid="{4B63AC05-34DD-4DA8-B428-255806896D24}"/>
    <cellStyle name="Финансовый 13" xfId="3958" xr:uid="{4934309D-3B5F-4709-9907-22B75ABE5071}"/>
    <cellStyle name="Финансовый 13 2" xfId="6949" xr:uid="{FF01495F-AB94-4D99-9143-AFAB56F7D521}"/>
    <cellStyle name="Финансовый 13 2 2" xfId="9413" xr:uid="{E0B0AE49-3A44-4BE3-BE97-B50F9AB55569}"/>
    <cellStyle name="Финансовый 13 3" xfId="9043" xr:uid="{F001CDC5-1A87-428A-A164-F86A7AD1F415}"/>
    <cellStyle name="Финансовый 13 4" xfId="8522" xr:uid="{8A398007-584F-48C5-8DD0-F4B5F7E62AB4}"/>
    <cellStyle name="Финансовый 14" xfId="3959" xr:uid="{3502F66C-0194-45E7-A642-8185BE999CAC}"/>
    <cellStyle name="Финансовый 14 2" xfId="5370" xr:uid="{7D4A9D2B-D795-41C4-81C1-11088231271D}"/>
    <cellStyle name="Финансовый 14 2 2" xfId="9282" xr:uid="{780B971E-0278-43F2-A67E-1B1B1DEE5B60}"/>
    <cellStyle name="Финансовый 14 2 3" xfId="9071" xr:uid="{A1C4E556-FEF4-4D73-891A-A4B6BC6CEDA8}"/>
    <cellStyle name="Финансовый 14 3" xfId="8632" xr:uid="{9AFD8CDC-A2C4-4953-9EE1-5EFEC250C1AB}"/>
    <cellStyle name="Финансовый 15" xfId="5359" xr:uid="{671A78C7-9858-4569-97F4-794044938A0F}"/>
    <cellStyle name="Финансовый 15 2" xfId="9277" xr:uid="{50B1A2DA-0129-4E5C-96FC-12C1F601EAF3}"/>
    <cellStyle name="Финансовый 15 3" xfId="9185" xr:uid="{51D443FC-CF69-408B-B292-2A1948A47C6B}"/>
    <cellStyle name="Финансовый 16" xfId="9186" xr:uid="{F21A7FB5-C7E8-4684-9094-3C6386472C45}"/>
    <cellStyle name="Финансовый 17" xfId="9499" xr:uid="{270B3387-DC48-4EDD-8469-CECACA3A1434}"/>
    <cellStyle name="Финансовый 18" xfId="9500" xr:uid="{80D0FF91-BCCF-4969-9DD2-3EE9EA2C6E67}"/>
    <cellStyle name="Финансовый 2" xfId="3960" xr:uid="{19546584-DBBF-4F2A-8220-99578115B01C}"/>
    <cellStyle name="Финансовый 2 10" xfId="3961" xr:uid="{ADE13661-E32D-4DF5-8919-A2DE9C9D168E}"/>
    <cellStyle name="Финансовый 2 10 2" xfId="3962" xr:uid="{C6BEE806-06BE-4C93-A64B-F129284874A8}"/>
    <cellStyle name="Финансовый 2 10 2 2" xfId="6929" xr:uid="{58DC3699-64CF-468C-A944-866C7706CC9B}"/>
    <cellStyle name="Финансовый 2 10 2 3" xfId="7589" xr:uid="{68DA6088-1843-4131-866D-7BEAD62F30B9}"/>
    <cellStyle name="Финансовый 2 10 3" xfId="6545" xr:uid="{2320CD45-2201-4393-8996-05B5A115F6B0}"/>
    <cellStyle name="Финансовый 2 10 4" xfId="8995" xr:uid="{1B53AA7B-45E0-47C9-9895-3631A9CB1CCB}"/>
    <cellStyle name="Финансовый 2 11" xfId="3963" xr:uid="{A4D8C3E0-FD15-477F-9E3D-0D491BD3285C}"/>
    <cellStyle name="Финансовый 2 11 2" xfId="6544" xr:uid="{60F498DC-0271-4EBD-86BA-6B2CD727585A}"/>
    <cellStyle name="Финансовый 2 11 3" xfId="8020" xr:uid="{39278A60-9E7E-46C7-86DE-CFD60F17F3FF}"/>
    <cellStyle name="Финансовый 2 12" xfId="3964" xr:uid="{DD393A3A-AEB2-46AF-BE19-ABCCC0B84E20}"/>
    <cellStyle name="Финансовый 2 12 2" xfId="6928" xr:uid="{172AA4BC-E4A4-4C41-9D94-B99A5812615E}"/>
    <cellStyle name="Финансовый 2 12 3" xfId="7912" xr:uid="{6E1884BD-92F6-4EFE-A65C-8A9C4776DE1F}"/>
    <cellStyle name="Финансовый 2 13" xfId="3965" xr:uid="{CA33581D-6C42-49E9-9936-29DAB99B1B02}"/>
    <cellStyle name="Финансовый 2 14" xfId="9079" xr:uid="{A9E81E13-7693-43D7-9502-A8532A9CF27B}"/>
    <cellStyle name="Финансовый 2 2" xfId="3966" xr:uid="{108E8F91-6863-4660-9DEE-97B8C0685078}"/>
    <cellStyle name="Финансовый 2 2 2" xfId="3967" xr:uid="{B58BC1CA-F9F8-4DBA-9DFF-8946448FE41B}"/>
    <cellStyle name="Финансовый 2 2 2 2" xfId="3968" xr:uid="{EC35E776-9211-4FC6-BD91-900D4B297FBA}"/>
    <cellStyle name="Финансовый 2 2 3" xfId="3969" xr:uid="{E8CA683A-1B98-4E85-A25A-7082020E3340}"/>
    <cellStyle name="Финансовый 2 2 4" xfId="3970" xr:uid="{EF97D416-A6E4-4994-B586-63618DE46CAF}"/>
    <cellStyle name="Финансовый 2 2 4 2" xfId="6546" xr:uid="{5AA1ACB6-7CB2-4884-88C7-9BA211092526}"/>
    <cellStyle name="Финансовый 2 2 4 3" xfId="9037" xr:uid="{C78E1A6B-96D2-465B-87E1-F2BA425BC38E}"/>
    <cellStyle name="Финансовый 2 2 5" xfId="3971" xr:uid="{5032C81D-C803-47D7-B78E-E483232DFB25}"/>
    <cellStyle name="Финансовый 2 2 5 2" xfId="6930" xr:uid="{13F7A545-2751-4ACA-8434-E7A6D4DB3279}"/>
    <cellStyle name="Финансовый 2 2 5 3" xfId="8449" xr:uid="{3F6DE406-9EB9-4FC0-94A4-09F1F46C1721}"/>
    <cellStyle name="Финансовый 2 2 6" xfId="3972" xr:uid="{F7F29D5A-35A9-44FC-99FD-02CDA2ED0A4E}"/>
    <cellStyle name="Финансовый 2 2 7" xfId="7383" xr:uid="{CB22ACE6-76F9-474C-A159-A99CDEAD5635}"/>
    <cellStyle name="Финансовый 2 3" xfId="3973" xr:uid="{9784073A-126F-4267-A412-4BF37B09348F}"/>
    <cellStyle name="Финансовый 2 3 2" xfId="3974" xr:uid="{A09A7CB0-03C0-4AFE-8AEF-F9C5BF4BFF1B}"/>
    <cellStyle name="Финансовый 2 3 2 2" xfId="3975" xr:uid="{84D81B19-084C-44C0-9423-D64FC924C538}"/>
    <cellStyle name="Финансовый 2 3 3" xfId="3976" xr:uid="{6A7E49D7-3875-4CCF-A123-79327EB799CC}"/>
    <cellStyle name="Финансовый 2 3 3 2" xfId="6547" xr:uid="{9AA760DF-A5E0-4C9D-8C7B-CB8DBD6BD17F}"/>
    <cellStyle name="Финансовый 2 3 3 3" xfId="8218" xr:uid="{7A4E1BB5-6836-47C5-92C7-F862E2868254}"/>
    <cellStyle name="Финансовый 2 3 4" xfId="3977" xr:uid="{2B43F38C-09D8-4302-A9E4-7CA8789855E8}"/>
    <cellStyle name="Финансовый 2 3 4 2" xfId="6931" xr:uid="{B71A64E2-BFA2-4C70-85D9-2D15637C5E66}"/>
    <cellStyle name="Финансовый 2 3 4 3" xfId="7929" xr:uid="{1BBA66EE-D0A6-4096-ABB7-BF9824D63D1F}"/>
    <cellStyle name="Финансовый 2 3 5" xfId="3978" xr:uid="{94550056-40DE-4F95-B854-E90922480A84}"/>
    <cellStyle name="Финансовый 2 3 6" xfId="9138" xr:uid="{7A8AB7BC-44DB-4693-BB49-6629CD393C28}"/>
    <cellStyle name="Финансовый 2 4" xfId="3979" xr:uid="{F41A5A6E-D5C0-4FAC-9546-949E61C0E59D}"/>
    <cellStyle name="Финансовый 2 4 2" xfId="3980" xr:uid="{EE72992E-6735-438F-9401-68EA3AB351C8}"/>
    <cellStyle name="Финансовый 2 4 2 2" xfId="3981" xr:uid="{9B20FA74-DD80-481E-87B2-680723482C91}"/>
    <cellStyle name="Финансовый 2 4 3" xfId="3982" xr:uid="{04FD2FE5-A094-4EF6-93BB-FB3CF51EE1E2}"/>
    <cellStyle name="Финансовый 2 4 3 2" xfId="6548" xr:uid="{A7497515-B5CE-4474-888E-A4EF7FC08669}"/>
    <cellStyle name="Финансовый 2 4 3 3" xfId="7723" xr:uid="{2B42D14A-29F9-4255-8510-29053FF3EC9F}"/>
    <cellStyle name="Финансовый 2 4 4" xfId="3983" xr:uid="{92D610BB-838B-4DD1-A1D5-E630806C0461}"/>
    <cellStyle name="Финансовый 2 4 4 2" xfId="6932" xr:uid="{3C74663F-DBFF-47E5-A424-99E35B6BDCBD}"/>
    <cellStyle name="Финансовый 2 4 4 3" xfId="7593" xr:uid="{026F214B-8BEC-446A-A22B-8C70F3FA6B46}"/>
    <cellStyle name="Финансовый 2 4 5" xfId="3984" xr:uid="{10E12EE4-8754-4219-B5EC-EF344A26C3C7}"/>
    <cellStyle name="Финансовый 2 4 6" xfId="8405" xr:uid="{832B0E23-568A-400F-AAF6-1794E6293F87}"/>
    <cellStyle name="Финансовый 2 5" xfId="3985" xr:uid="{2D579DB1-20CB-4F72-9830-A2F079303871}"/>
    <cellStyle name="Финансовый 2 5 2" xfId="3986" xr:uid="{E1E0C67D-4D24-4E7F-80E2-D0943E207363}"/>
    <cellStyle name="Финансовый 2 5 2 2" xfId="6549" xr:uid="{75397513-6518-4D45-9DD6-7E31EC96AA01}"/>
    <cellStyle name="Финансовый 2 5 2 3" xfId="7468" xr:uid="{F491C9F2-3937-42D8-AA87-5B138D229910}"/>
    <cellStyle name="Финансовый 2 5 3" xfId="3987" xr:uid="{252916E8-F08B-4979-A240-14CCBD337719}"/>
    <cellStyle name="Финансовый 2 5 3 2" xfId="6933" xr:uid="{920697E8-05B0-4D4E-8BEC-9FB2C4502CB3}"/>
    <cellStyle name="Финансовый 2 5 3 3" xfId="7884" xr:uid="{CC2C9F43-3974-454E-BBE9-1678C004232C}"/>
    <cellStyle name="Финансовый 2 5 4" xfId="3988" xr:uid="{3253FFD4-CD07-4B5E-9A40-29A7A9CCE309}"/>
    <cellStyle name="Финансовый 2 5 5" xfId="8262" xr:uid="{0F3C6712-C3B1-4BCC-A202-31CC2D4C1DF6}"/>
    <cellStyle name="Финансовый 2 6" xfId="3989" xr:uid="{1F029D71-046B-4316-A9DD-7162E3D6A3A9}"/>
    <cellStyle name="Финансовый 2 6 2" xfId="3990" xr:uid="{343F9457-10E3-4A6B-9B77-07D36FCAC08E}"/>
    <cellStyle name="Финансовый 2 6 2 2" xfId="6934" xr:uid="{93BE9757-24FD-4EFB-9342-5C7714D32E6B}"/>
    <cellStyle name="Финансовый 2 6 2 3" xfId="8531" xr:uid="{D1C373BE-457F-4ED2-A4E7-8E022F8026FD}"/>
    <cellStyle name="Финансовый 2 6 3" xfId="6550" xr:uid="{4C3A4B78-62DB-4276-97EC-8C3D0653EA74}"/>
    <cellStyle name="Финансовый 2 6 4" xfId="8868" xr:uid="{27BFF962-F5B1-4482-84FD-C01F531D9F92}"/>
    <cellStyle name="Финансовый 2 7" xfId="3991" xr:uid="{E8E5A035-3FD1-4D1B-B996-5B482D2C1194}"/>
    <cellStyle name="Финансовый 2 7 2" xfId="3992" xr:uid="{9D64850D-154D-4DDE-92BC-E2434648B3DB}"/>
    <cellStyle name="Финансовый 2 7 2 2" xfId="6935" xr:uid="{94C79F3E-CD14-4085-8FFD-4FDE162DC9CD}"/>
    <cellStyle name="Финансовый 2 7 2 3" xfId="8667" xr:uid="{A12F6CF8-5B3E-4BB3-824D-2D9F6A9607B8}"/>
    <cellStyle name="Финансовый 2 7 3" xfId="6551" xr:uid="{F4D22204-DA92-4ACD-8FFF-5BB719485040}"/>
    <cellStyle name="Финансовый 2 7 4" xfId="8335" xr:uid="{84D87A65-F156-436F-BAD8-A4539240D95A}"/>
    <cellStyle name="Финансовый 2 8" xfId="3993" xr:uid="{D2D9A094-4378-40C7-A9A2-696AD6BE2525}"/>
    <cellStyle name="Финансовый 2 8 2" xfId="3994" xr:uid="{71541DD3-021E-4117-932F-C088DD9C4D05}"/>
    <cellStyle name="Финансовый 2 8 2 2" xfId="6936" xr:uid="{C4777F85-F7D7-4D0A-8F1A-80A159F27F62}"/>
    <cellStyle name="Финансовый 2 8 2 3" xfId="7944" xr:uid="{AF59091C-227A-4F7C-9B76-DBF74925C242}"/>
    <cellStyle name="Финансовый 2 8 3" xfId="6552" xr:uid="{481EE54F-20F8-4E64-956B-FE77886C2774}"/>
    <cellStyle name="Финансовый 2 8 4" xfId="8804" xr:uid="{472CBA6A-FB73-4B49-96AB-4CD4F9A4D9A7}"/>
    <cellStyle name="Финансовый 2 9" xfId="3995" xr:uid="{C73B9727-12FF-43E5-80C8-D22CD9F038E0}"/>
    <cellStyle name="Финансовый 2 9 2" xfId="3996" xr:uid="{391D5C81-BC35-4C8B-94E5-16D5AB338439}"/>
    <cellStyle name="Финансовый 2 9 2 2" xfId="6937" xr:uid="{F50C556C-B381-4937-8C9E-6F85A72FA872}"/>
    <cellStyle name="Финансовый 2 9 2 3" xfId="9022" xr:uid="{683C4463-E59D-488A-A11F-28A3E78C9FEF}"/>
    <cellStyle name="Финансовый 2 9 3" xfId="6553" xr:uid="{EE8DCC40-8A03-4E9A-AA85-945C545C3218}"/>
    <cellStyle name="Финансовый 2 9 4" xfId="7338" xr:uid="{76251F5D-77C1-4566-89D5-6B76468A2204}"/>
    <cellStyle name="Финансовый 3" xfId="3997" xr:uid="{2907A497-2DFD-420E-8CFA-7F338A5A5E14}"/>
    <cellStyle name="Финансовый 3 10" xfId="3998" xr:uid="{6459A719-A4AC-4F42-8703-5712BA6B11B3}"/>
    <cellStyle name="Финансовый 3 10 2" xfId="3999" xr:uid="{62805E3E-8C44-4A4B-957F-1F25E99C8E48}"/>
    <cellStyle name="Финансовый 3 10 2 2" xfId="6555" xr:uid="{DF34DCBA-51D0-4ECB-B656-DF34A1676441}"/>
    <cellStyle name="Финансовый 3 10 2 3" xfId="7435" xr:uid="{E7304C9A-43A2-4414-B3B3-5384EFEC9716}"/>
    <cellStyle name="Финансовый 3 10 3" xfId="4000" xr:uid="{2C4306DD-9438-49EA-A7D0-60DD5A8E5F3B}"/>
    <cellStyle name="Финансовый 3 10 3 2" xfId="6939" xr:uid="{BC7F9C30-699B-450E-8253-030FFB162486}"/>
    <cellStyle name="Финансовый 3 10 3 3" xfId="8707" xr:uid="{CAE01B94-56E2-47E5-9385-D04579F210BC}"/>
    <cellStyle name="Финансовый 3 10 4" xfId="6293" xr:uid="{060FFA45-2918-421F-8A4A-12E9AD605196}"/>
    <cellStyle name="Финансовый 3 10 5" xfId="8622" xr:uid="{B5407961-C0C7-461B-B2A7-2C0501F35E27}"/>
    <cellStyle name="Финансовый 3 11" xfId="4001" xr:uid="{2A3CEC41-2B6C-4891-8A69-7980BFE09E68}"/>
    <cellStyle name="Финансовый 3 11 2" xfId="4002" xr:uid="{29A354CA-70E2-4746-ACE6-C684E5C5CAB3}"/>
    <cellStyle name="Финансовый 3 11 3" xfId="6554" xr:uid="{E42F202E-F239-4CC1-8360-966DCF55AE59}"/>
    <cellStyle name="Финансовый 3 11 4" xfId="7443" xr:uid="{F3EC3B90-C98F-4DB1-9DF2-76587B806BDE}"/>
    <cellStyle name="Финансовый 3 12" xfId="4003" xr:uid="{0835EC52-5663-4742-A16B-E8E31AF873BF}"/>
    <cellStyle name="Финансовый 3 12 2" xfId="6651" xr:uid="{61D6139E-73B6-4AC2-A22E-9788E9F7AD04}"/>
    <cellStyle name="Финансовый 3 12 3" xfId="8491" xr:uid="{B6DD8BF7-A3E1-4C19-B903-E932D02E06F9}"/>
    <cellStyle name="Финансовый 3 13" xfId="4004" xr:uid="{85C2FDD5-3163-4FEF-B3F5-194446B4D589}"/>
    <cellStyle name="Финансовый 3 13 2" xfId="6938" xr:uid="{7029D0B5-3412-4FB2-B666-B5D8482A6C2D}"/>
    <cellStyle name="Финансовый 3 13 3" xfId="8255" xr:uid="{4B0DC73D-B385-40BF-815E-0FB621599C40}"/>
    <cellStyle name="Финансовый 3 14" xfId="4005" xr:uid="{E830A653-2DCC-48F1-9FCF-9AC59B076611}"/>
    <cellStyle name="Финансовый 3 14 2" xfId="6951" xr:uid="{CE2C6DA5-EC0C-462B-B73B-14294230DEE2}"/>
    <cellStyle name="Финансовый 3 14 3" xfId="7588" xr:uid="{B9BB2AAB-E904-4E2C-ADF6-0DA927308665}"/>
    <cellStyle name="Финансовый 3 15" xfId="4006" xr:uid="{3B5986C1-86BB-49D2-B853-BA47479434FE}"/>
    <cellStyle name="Финансовый 3 15 2" xfId="5375" xr:uid="{36AC252E-AEC2-4BD3-9291-DE9EC6201AE7}"/>
    <cellStyle name="Финансовый 3 15 3" xfId="8517" xr:uid="{9C79ADF3-FA57-4DBF-864C-C733BA2BBC94}"/>
    <cellStyle name="Финансовый 3 16" xfId="5360" xr:uid="{EBD740E8-BB9E-42FF-A104-CBE2F3FB3D96}"/>
    <cellStyle name="Финансовый 3 17" xfId="7355" xr:uid="{73C3B391-8433-4E70-8DB6-415D6C7EA496}"/>
    <cellStyle name="Финансовый 3 2" xfId="4007" xr:uid="{5BA286D1-DED7-473C-B575-149386BFCC84}"/>
    <cellStyle name="Финансовый 3 2 10" xfId="4008" xr:uid="{49B3E759-9EB6-4D51-976D-49F51C7F8435}"/>
    <cellStyle name="Финансовый 3 2 10 2" xfId="6556" xr:uid="{376966C7-FD2D-470F-80D7-5ADD00309FC7}"/>
    <cellStyle name="Финансовый 3 2 10 3" xfId="8657" xr:uid="{182345C7-9E40-41D9-BD23-18E3CE955566}"/>
    <cellStyle name="Финансовый 3 2 11" xfId="4009" xr:uid="{78689DAC-BDB2-4066-B0A7-6B0B4AE917BB}"/>
    <cellStyle name="Финансовый 3 2 11 2" xfId="6641" xr:uid="{05303A90-9CCC-45B0-8CA0-F9B48D19A8E1}"/>
    <cellStyle name="Финансовый 3 2 11 3" xfId="7182" xr:uid="{F1F51298-CEAE-4932-8763-8391B6FDD12D}"/>
    <cellStyle name="Финансовый 3 2 12" xfId="4010" xr:uid="{B7F69926-402D-41F0-9812-17F2F849DAAD}"/>
    <cellStyle name="Финансовый 3 2 12 2" xfId="6940" xr:uid="{B45EBB0A-9DF3-4F04-81CE-F5FCB254FE14}"/>
    <cellStyle name="Финансовый 3 2 12 3" xfId="7446" xr:uid="{C84CB2A7-FB95-4E9D-AC2A-6CBC840D0D76}"/>
    <cellStyle name="Финансовый 3 2 13" xfId="5385" xr:uid="{2A4E52BE-E29C-4F67-8F1D-78942C5347E0}"/>
    <cellStyle name="Финансовый 3 2 14" xfId="7665" xr:uid="{7D940489-171D-4F9B-B6AF-950AF9A84B78}"/>
    <cellStyle name="Финансовый 3 2 2" xfId="4011" xr:uid="{9C767F1B-647D-446E-A2B7-C58B0A9BFF7F}"/>
    <cellStyle name="Финансовый 3 2 2 10" xfId="8188" xr:uid="{F7E59E30-7F9A-48A0-96B6-25297FD297F3}"/>
    <cellStyle name="Финансовый 3 2 2 2" xfId="4012" xr:uid="{1446CEC4-3A8D-403B-B309-3AD40B4B9F4E}"/>
    <cellStyle name="Финансовый 3 2 2 2 2" xfId="4013" xr:uid="{18E22F3D-8D3B-4F80-ABFB-4F3AFD2BFD1E}"/>
    <cellStyle name="Финансовый 3 2 2 2 2 2" xfId="4014" xr:uid="{BC38BE68-70FB-4E9A-9A23-9B68727E07F6}"/>
    <cellStyle name="Финансовый 3 2 2 2 2 2 2" xfId="6068" xr:uid="{CA9A1B52-6BAA-4EB3-8F70-1604D97D3742}"/>
    <cellStyle name="Финансовый 3 2 2 2 2 2 3" xfId="7403" xr:uid="{5984F9AF-B781-4613-A80B-98DD06933DAC}"/>
    <cellStyle name="Финансовый 3 2 2 2 2 3" xfId="4015" xr:uid="{ABC2C496-1456-4EFA-8A8F-9B2DC9E3FEE0}"/>
    <cellStyle name="Финансовый 3 2 2 2 2 3 2" xfId="6415" xr:uid="{EADE5E1B-59CD-4001-942C-7FAA09984085}"/>
    <cellStyle name="Финансовый 3 2 2 2 2 3 3" xfId="7926" xr:uid="{6AE3E3D8-1D1D-4913-ACF9-0E164C4DB03E}"/>
    <cellStyle name="Финансовый 3 2 2 2 2 4" xfId="4016" xr:uid="{050CC748-56F9-41F8-A0BE-C41B3B5A00C2}"/>
    <cellStyle name="Финансовый 3 2 2 2 2 4 2" xfId="6775" xr:uid="{B6BE40CC-9816-4B5C-ABAE-94A7422FB744}"/>
    <cellStyle name="Финансовый 3 2 2 2 2 4 3" xfId="8197" xr:uid="{6BD3927F-00D4-49EA-B65C-E5A61D8B97F5}"/>
    <cellStyle name="Финансовый 3 2 2 2 2 5" xfId="5672" xr:uid="{6A306A61-BFDE-4439-AE8E-982C9801249B}"/>
    <cellStyle name="Финансовый 3 2 2 2 2 6" xfId="8039" xr:uid="{00EF49D4-BC25-46EB-95ED-7DDD150F03C0}"/>
    <cellStyle name="Финансовый 3 2 2 2 3" xfId="4017" xr:uid="{50D366E9-90FC-478B-9EA8-D4D3293682F1}"/>
    <cellStyle name="Финансовый 3 2 2 2 3 2" xfId="6110" xr:uid="{2ABD875B-8752-45AE-9ACA-D5FCDDF3E2D4}"/>
    <cellStyle name="Финансовый 3 2 2 2 3 3" xfId="7639" xr:uid="{1F32CC6E-C27D-4DB6-92A2-9A1BCB43513D}"/>
    <cellStyle name="Финансовый 3 2 2 2 4" xfId="4018" xr:uid="{DBC3A2A1-EEE7-45E2-97EE-70B45352BC45}"/>
    <cellStyle name="Финансовый 3 2 2 2 4 2" xfId="6457" xr:uid="{1EDE188A-D41E-4E86-947C-7173DCA83732}"/>
    <cellStyle name="Финансовый 3 2 2 2 4 3" xfId="7777" xr:uid="{29877D72-6B6F-48FC-957F-78F2895E949D}"/>
    <cellStyle name="Финансовый 3 2 2 2 5" xfId="4019" xr:uid="{D7B3FB7E-AAB7-46F7-B671-D986366E7DB5}"/>
    <cellStyle name="Финансовый 3 2 2 2 5 2" xfId="6817" xr:uid="{24EC5E84-16A5-4B08-916C-50EEE958C521}"/>
    <cellStyle name="Финансовый 3 2 2 2 5 3" xfId="8842" xr:uid="{9E951EF9-8CE9-4503-8B23-FB9C675B6279}"/>
    <cellStyle name="Финансовый 3 2 2 2 6" xfId="5658" xr:uid="{9CEDA0CB-3074-487C-9FC2-B1C227F3731E}"/>
    <cellStyle name="Финансовый 3 2 2 2 7" xfId="7285" xr:uid="{0BC19A43-7726-49FF-96ED-70FBC3A50711}"/>
    <cellStyle name="Финансовый 3 2 2 3" xfId="4020" xr:uid="{F3B63B9B-75C7-430D-A051-2AC3FDF0706F}"/>
    <cellStyle name="Финансовый 3 2 2 3 2" xfId="4021" xr:uid="{A33FD906-520A-44C4-8117-983B35B33F33}"/>
    <cellStyle name="Финансовый 3 2 2 3 2 2" xfId="4022" xr:uid="{FBB147B9-3EBE-4892-A154-5F967B903186}"/>
    <cellStyle name="Финансовый 3 2 2 3 2 2 2" xfId="6034" xr:uid="{63E573B6-0587-4E35-AE66-669A5B9C1899}"/>
    <cellStyle name="Финансовый 3 2 2 3 2 2 3" xfId="7388" xr:uid="{9906C812-DD55-49E4-B230-A185C2644AB5}"/>
    <cellStyle name="Финансовый 3 2 2 3 2 3" xfId="4023" xr:uid="{2837CE01-1BD6-4BE1-A4FA-E3D40B2AB46F}"/>
    <cellStyle name="Финансовый 3 2 2 3 2 3 2" xfId="6474" xr:uid="{2599439F-6279-48AE-8D2C-4E09F7C66214}"/>
    <cellStyle name="Финансовый 3 2 2 3 2 3 3" xfId="7409" xr:uid="{2DA11799-C9D9-428D-A5F1-1D7440BE1F59}"/>
    <cellStyle name="Финансовый 3 2 2 3 2 4" xfId="4024" xr:uid="{E0E1EB1A-5ACD-4B03-BF3B-EF340E13B5EA}"/>
    <cellStyle name="Финансовый 3 2 2 3 2 4 2" xfId="6835" xr:uid="{94981D2F-EDCA-437F-8DE7-E7EB3ECD982E}"/>
    <cellStyle name="Финансовый 3 2 2 3 2 4 3" xfId="8196" xr:uid="{8C411A9F-F563-4C48-B198-C49416D1B6C8}"/>
    <cellStyle name="Финансовый 3 2 2 3 2 5" xfId="5673" xr:uid="{C931A683-B893-4F55-A6D0-94C571AE8398}"/>
    <cellStyle name="Финансовый 3 2 2 3 2 6" xfId="9134" xr:uid="{3AD8C83D-B313-4F20-B89C-F9307C49E03F}"/>
    <cellStyle name="Финансовый 3 2 2 3 3" xfId="4025" xr:uid="{C51914D4-F926-4453-BD8D-7E5925B179ED}"/>
    <cellStyle name="Финансовый 3 2 2 3 3 2" xfId="6099" xr:uid="{21E0F651-CA78-4F66-A7E4-4EB6D96D888D}"/>
    <cellStyle name="Финансовый 3 2 2 3 3 3" xfId="8041" xr:uid="{3B30C1AB-5DF6-413B-8D09-AE0916891FA7}"/>
    <cellStyle name="Финансовый 3 2 2 3 4" xfId="4026" xr:uid="{AF24F6E8-0218-4606-A10B-8BB26F000858}"/>
    <cellStyle name="Финансовый 3 2 2 3 4 2" xfId="6445" xr:uid="{FABC4CAD-0B81-4BAE-97BC-D546C3A9247C}"/>
    <cellStyle name="Финансовый 3 2 2 3 4 3" xfId="8825" xr:uid="{C0C144C6-DAEB-43E5-8BAB-3EE1E5240805}"/>
    <cellStyle name="Финансовый 3 2 2 3 5" xfId="4027" xr:uid="{CB20DA5A-7CD6-44A4-8B94-4540BDF68450}"/>
    <cellStyle name="Финансовый 3 2 2 3 5 2" xfId="6805" xr:uid="{F503B7A7-47BE-4A3D-96E9-8424A579CB3E}"/>
    <cellStyle name="Финансовый 3 2 2 3 5 3" xfId="8160" xr:uid="{3624CF69-73D6-47BA-A60A-9586F08C75E9}"/>
    <cellStyle name="Финансовый 3 2 2 3 6" xfId="5665" xr:uid="{1C95ABCF-EA6D-4CD0-915A-CC84F06C9BA8}"/>
    <cellStyle name="Финансовый 3 2 2 3 7" xfId="7427" xr:uid="{FE83A725-66A9-49BC-8225-F661290FC2F0}"/>
    <cellStyle name="Финансовый 3 2 2 4" xfId="4028" xr:uid="{C5E3E181-C808-4F1F-8E7E-01C8E9C1D317}"/>
    <cellStyle name="Финансовый 3 2 2 4 2" xfId="4029" xr:uid="{593CF545-E4C5-4219-8192-5CDAFF38F04A}"/>
    <cellStyle name="Финансовый 3 2 2 4 2 2" xfId="6148" xr:uid="{1AA0CB7F-D3D1-4630-B8B1-9842B937876B}"/>
    <cellStyle name="Финансовый 3 2 2 4 2 3" xfId="7444" xr:uid="{576CABF8-4D2B-40E6-96EE-A34BE7CF53BE}"/>
    <cellStyle name="Финансовый 3 2 2 4 3" xfId="4030" xr:uid="{FD14047B-6A17-4689-8BCF-E9F6D645CA6B}"/>
    <cellStyle name="Финансовый 3 2 2 4 3 2" xfId="6500" xr:uid="{8FB5D8E8-7F4F-492E-990B-0A92169BA6A2}"/>
    <cellStyle name="Финансовый 3 2 2 4 3 3" xfId="8159" xr:uid="{0240CE98-5D06-465D-86E1-39886C3601B4}"/>
    <cellStyle name="Финансовый 3 2 2 4 4" xfId="4031" xr:uid="{4F2D1834-6EBF-43EB-9E9B-02CDD5B99D71}"/>
    <cellStyle name="Финансовый 3 2 2 4 4 2" xfId="6862" xr:uid="{CB600374-BB99-42AA-915F-C2D9BD885452}"/>
    <cellStyle name="Финансовый 3 2 2 4 4 3" xfId="7856" xr:uid="{0AEF513A-2D2B-42BF-97B5-810ABCE31D69}"/>
    <cellStyle name="Финансовый 3 2 2 4 5" xfId="5635" xr:uid="{D22E9C59-8E2A-41C3-9A16-0495BFFE29B4}"/>
    <cellStyle name="Финансовый 3 2 2 4 6" xfId="8659" xr:uid="{17A494EA-38D2-4B71-A721-E53326E1CFCD}"/>
    <cellStyle name="Финансовый 3 2 2 5" xfId="4032" xr:uid="{B8E4D3A6-66D0-438A-B50F-EFE112024A04}"/>
    <cellStyle name="Финансовый 3 2 2 5 2" xfId="5705" xr:uid="{8F74E0C7-433A-415B-BE90-069755067F1E}"/>
    <cellStyle name="Финансовый 3 2 2 5 3" xfId="8089" xr:uid="{753B318A-B7CE-48EF-A7B0-E102B65ADE64}"/>
    <cellStyle name="Финансовый 3 2 2 6" xfId="4033" xr:uid="{81B4009C-0442-4C98-81E3-06A29E682250}"/>
    <cellStyle name="Финансовый 3 2 2 6 2" xfId="6052" xr:uid="{0747C19E-DB25-4F93-A4A4-92FDFF79E93D}"/>
    <cellStyle name="Финансовый 3 2 2 6 3" xfId="8705" xr:uid="{7B97BCBD-3FED-4B4F-B81A-0182CA7516C0}"/>
    <cellStyle name="Финансовый 3 2 2 7" xfId="4034" xr:uid="{849C214E-B8E0-473C-8AA4-AA1A0EEB1016}"/>
    <cellStyle name="Финансовый 3 2 2 7 2" xfId="6404" xr:uid="{642F0B27-06E3-4A17-AFD0-634012FAAE10}"/>
    <cellStyle name="Финансовый 3 2 2 7 3" xfId="7841" xr:uid="{DAFEDED2-4F23-41E9-AB12-730285947DFE}"/>
    <cellStyle name="Финансовый 3 2 2 8" xfId="4035" xr:uid="{9E7C4D65-6948-49C6-B831-D96DA6F2C837}"/>
    <cellStyle name="Финансовый 3 2 2 8 2" xfId="6763" xr:uid="{2EEC8968-303B-494F-BDF6-72B89601CB4E}"/>
    <cellStyle name="Финансовый 3 2 2 8 3" xfId="8635" xr:uid="{6C828ED9-68BC-4645-A582-F6A953746946}"/>
    <cellStyle name="Финансовый 3 2 2 9" xfId="5409" xr:uid="{E08170C7-C94A-492F-9630-170516F8BC55}"/>
    <cellStyle name="Финансовый 3 2 3" xfId="4036" xr:uid="{043DFDCE-AA82-415A-875F-29590B7BD40B}"/>
    <cellStyle name="Финансовый 3 2 3 2" xfId="4037" xr:uid="{A9FB4768-6657-48CF-A670-CB522495401F}"/>
    <cellStyle name="Финансовый 3 2 3 2 2" xfId="4038" xr:uid="{2CA994E8-A99A-42D0-B980-B437C3F7984E}"/>
    <cellStyle name="Финансовый 3 2 3 2 2 2" xfId="4039" xr:uid="{71C5F539-9895-440F-8312-8E783CB57D88}"/>
    <cellStyle name="Финансовый 3 2 3 2 2 2 2" xfId="5918" xr:uid="{03E78CB8-9DA2-42F2-B761-0C8283F952DD}"/>
    <cellStyle name="Финансовый 3 2 3 2 2 2 3" xfId="7666" xr:uid="{9001E0B4-FAEA-487F-AA5B-A08315E209FB}"/>
    <cellStyle name="Финансовый 3 2 3 2 2 3" xfId="4040" xr:uid="{A3CEBF7E-FEEF-4FBE-90A7-880DC0D46F49}"/>
    <cellStyle name="Финансовый 3 2 3 2 2 3 2" xfId="6294" xr:uid="{CCDE5F9E-31F3-4253-AAFB-2F4A7D039F63}"/>
    <cellStyle name="Финансовый 3 2 3 2 2 3 3" xfId="8746" xr:uid="{D10C3A7C-4AB2-42BC-950B-70157624F65D}"/>
    <cellStyle name="Финансовый 3 2 3 2 2 4" xfId="4041" xr:uid="{DC72A7C8-03D5-4D4F-B653-F53FC3301DD0}"/>
    <cellStyle name="Финансовый 3 2 3 2 2 4 2" xfId="6652" xr:uid="{053DA754-6EE0-4019-B0C4-D208EE0D9FED}"/>
    <cellStyle name="Финансовый 3 2 3 2 2 4 3" xfId="7274" xr:uid="{73DC6E75-29C5-4856-BFCF-F1C2C194F299}"/>
    <cellStyle name="Финансовый 3 2 3 2 2 5" xfId="5678" xr:uid="{42FE9CE5-43C2-4757-BE9F-865F66187ABF}"/>
    <cellStyle name="Финансовый 3 2 3 2 2 6" xfId="7637" xr:uid="{F0AF94F2-3984-4E3B-8A17-19A28C01F828}"/>
    <cellStyle name="Финансовый 3 2 3 2 3" xfId="4042" xr:uid="{2D955BA3-50D4-4905-87F7-0530D23CCA30}"/>
    <cellStyle name="Финансовый 3 2 3 2 3 2" xfId="5960" xr:uid="{27771444-C4FB-4A17-A96D-A9D6503CD12A}"/>
    <cellStyle name="Финансовый 3 2 3 2 3 3" xfId="9021" xr:uid="{C07D03C9-6084-43FA-8282-9992814AE0C7}"/>
    <cellStyle name="Финансовый 3 2 3 2 4" xfId="4043" xr:uid="{F4286D85-C364-4FD6-8237-7FF97F73AD83}"/>
    <cellStyle name="Финансовый 3 2 3 2 4 2" xfId="6290" xr:uid="{A5A3136C-8FFA-4D1C-9416-F6A10665E10F}"/>
    <cellStyle name="Финансовый 3 2 3 2 4 3" xfId="9128" xr:uid="{530F4FE2-9792-424A-A086-B1859863D9B4}"/>
    <cellStyle name="Финансовый 3 2 3 2 5" xfId="4044" xr:uid="{DAB57071-CA08-4392-B6B8-7A9D27F0A862}"/>
    <cellStyle name="Финансовый 3 2 3 2 5 2" xfId="6648" xr:uid="{B68C5C2C-AA22-44B7-90BE-59E15C783A40}"/>
    <cellStyle name="Финансовый 3 2 3 2 5 3" xfId="8403" xr:uid="{3A7F4691-93BC-4494-AF06-CE9BA3C78BC8}"/>
    <cellStyle name="Финансовый 3 2 3 2 6" xfId="5607" xr:uid="{C909DF7E-AF28-4550-9D02-8939A64DE010}"/>
    <cellStyle name="Финансовый 3 2 3 2 7" xfId="8085" xr:uid="{7D281B67-E092-4183-A494-DA03412CEFA8}"/>
    <cellStyle name="Финансовый 3 2 3 3" xfId="4045" xr:uid="{BB5E2591-42E5-409C-A81B-D32A83CF0176}"/>
    <cellStyle name="Финансовый 3 2 3 3 2" xfId="4046" xr:uid="{D4BD612E-2FF7-4512-A5FB-9A95D84AACFC}"/>
    <cellStyle name="Финансовый 3 2 3 3 2 2" xfId="6121" xr:uid="{C3D89052-3FF9-4059-866C-48E1BAC54149}"/>
    <cellStyle name="Финансовый 3 2 3 3 2 3" xfId="7624" xr:uid="{6314D047-6321-4135-8A10-87F28490B7BD}"/>
    <cellStyle name="Финансовый 3 2 3 3 3" xfId="4047" xr:uid="{DC48BFEA-4AAF-4025-B671-91E3FFD8A631}"/>
    <cellStyle name="Финансовый 3 2 3 3 3 2" xfId="6469" xr:uid="{16285123-BCF0-4026-9560-047D5B3E85AA}"/>
    <cellStyle name="Финансовый 3 2 3 3 3 3" xfId="8078" xr:uid="{B7A02F02-9735-4111-8978-154AF87F595E}"/>
    <cellStyle name="Финансовый 3 2 3 3 4" xfId="4048" xr:uid="{180D0B22-17DB-491A-B481-5B38FF4DB8D3}"/>
    <cellStyle name="Финансовый 3 2 3 3 4 2" xfId="6829" xr:uid="{3A93A01A-9525-4EB8-AD67-F8DE1FF1EE79}"/>
    <cellStyle name="Финансовый 3 2 3 3 4 3" xfId="7552" xr:uid="{0D4708AA-03B6-424E-B9F6-5A076F532753}"/>
    <cellStyle name="Финансовый 3 2 3 3 5" xfId="5706" xr:uid="{9472A087-CDF6-4BE7-BF08-57AFD96064B2}"/>
    <cellStyle name="Финансовый 3 2 3 3 6" xfId="8979" xr:uid="{E70D9F07-9873-448B-8E8B-9B3AE341C6D3}"/>
    <cellStyle name="Финансовый 3 2 3 4" xfId="4049" xr:uid="{683DF89A-9C82-4AF5-A5C7-A45D0F39A7D3}"/>
    <cellStyle name="Финансовый 3 2 3 4 2" xfId="5925" xr:uid="{6AC4694F-36E3-4D1A-8266-7E083BB72BF8}"/>
    <cellStyle name="Финансовый 3 2 3 4 3" xfId="9131" xr:uid="{D66F5652-E94F-4C48-A656-AF030DED87D2}"/>
    <cellStyle name="Финансовый 3 2 3 5" xfId="4050" xr:uid="{04DEAB39-FE08-4C7E-BE78-EC311C19F1B0}"/>
    <cellStyle name="Финансовый 3 2 3 5 2" xfId="6305" xr:uid="{4066E7DD-B527-40B7-88F9-C21CD9127879}"/>
    <cellStyle name="Финансовый 3 2 3 5 3" xfId="8656" xr:uid="{BF65ED3F-AC01-422D-86C4-5373257065D1}"/>
    <cellStyle name="Финансовый 3 2 3 6" xfId="4051" xr:uid="{1EA4B6B8-8D0D-415E-B01D-D2FFB41411B1}"/>
    <cellStyle name="Финансовый 3 2 3 6 2" xfId="6663" xr:uid="{32D6A394-6E6E-4F58-8617-619B35CA73A9}"/>
    <cellStyle name="Финансовый 3 2 3 6 3" xfId="9074" xr:uid="{0AF54627-85C7-4C8D-868E-D360821BA1F4}"/>
    <cellStyle name="Финансовый 3 2 3 7" xfId="5610" xr:uid="{CEB47CD0-9FF0-48C9-B586-CEAB8F51FBF1}"/>
    <cellStyle name="Финансовый 3 2 3 8" xfId="8631" xr:uid="{DBE657CF-133E-4E80-B1D4-46778E8ACD70}"/>
    <cellStyle name="Финансовый 3 2 4" xfId="4052" xr:uid="{37B04A9F-C9BF-4921-91D2-909ABCDD260B}"/>
    <cellStyle name="Финансовый 3 2 4 2" xfId="4053" xr:uid="{69C11657-D261-480F-BC88-7D986DD5F7C1}"/>
    <cellStyle name="Финансовый 3 2 4 2 2" xfId="4054" xr:uid="{B78A6C41-29E1-4780-9D67-0F2074403506}"/>
    <cellStyle name="Финансовый 3 2 4 2 2 2" xfId="6163" xr:uid="{7A860DA0-AA9B-4FDB-BE20-BA5C34133ECC}"/>
    <cellStyle name="Финансовый 3 2 4 2 2 3" xfId="8853" xr:uid="{CB132862-C34E-4716-881B-B61BEF8159F2}"/>
    <cellStyle name="Финансовый 3 2 4 2 3" xfId="4055" xr:uid="{1D64A37E-8F1F-4CEF-AB04-F778E5F20DCF}"/>
    <cellStyle name="Финансовый 3 2 4 2 3 2" xfId="6434" xr:uid="{10DA2B2A-45A2-40C3-8677-A57C45EDBA2E}"/>
    <cellStyle name="Финансовый 3 2 4 2 3 3" xfId="7196" xr:uid="{DA497117-9CAE-42A3-B00C-8E11426B7D80}"/>
    <cellStyle name="Финансовый 3 2 4 2 4" xfId="4056" xr:uid="{07345912-031F-4A6B-BBD7-A024B0FF5E8B}"/>
    <cellStyle name="Финансовый 3 2 4 2 4 2" xfId="6794" xr:uid="{4460C911-FD0A-4614-B2D7-84EAC23F861C}"/>
    <cellStyle name="Финансовый 3 2 4 2 4 3" xfId="7942" xr:uid="{B1DFA1B8-17F5-40D1-85D6-FB9DF025E918}"/>
    <cellStyle name="Финансовый 3 2 4 2 5" xfId="5707" xr:uid="{28F25266-B891-444B-94CD-E0AC9EA8E949}"/>
    <cellStyle name="Финансовый 3 2 4 2 6" xfId="8365" xr:uid="{0A12840E-A9C6-40C7-B7FE-D5A6C4D290B9}"/>
    <cellStyle name="Финансовый 3 2 4 3" xfId="4057" xr:uid="{5354D7A3-D3D9-4ADA-89CE-2C2448B966B1}"/>
    <cellStyle name="Финансовый 3 2 4 3 2" xfId="5932" xr:uid="{896DE275-A5CF-4809-9DC2-0F37E7134E69}"/>
    <cellStyle name="Финансовый 3 2 4 3 3" xfId="9136" xr:uid="{24688D09-BB16-4FD1-9A75-238768584D69}"/>
    <cellStyle name="Финансовый 3 2 4 4" xfId="4058" xr:uid="{609A91F4-0F8E-4807-A996-15C36F67BD44}"/>
    <cellStyle name="Финансовый 3 2 4 4 2" xfId="6312" xr:uid="{8F387221-D306-4FCB-8334-8CDC8D9500A2}"/>
    <cellStyle name="Финансовый 3 2 4 4 3" xfId="7563" xr:uid="{C18B646A-107B-4EF5-B9E9-B8B0661E9FA0}"/>
    <cellStyle name="Финансовый 3 2 4 5" xfId="4059" xr:uid="{9EB830BC-6BB9-456B-B277-5C3B33BFA796}"/>
    <cellStyle name="Финансовый 3 2 4 5 2" xfId="6670" xr:uid="{121BA8EF-D08D-488D-8995-25CEB94D132C}"/>
    <cellStyle name="Финансовый 3 2 4 5 3" xfId="7273" xr:uid="{17563131-9EBF-4782-95F9-2121BA21322A}"/>
    <cellStyle name="Финансовый 3 2 4 6" xfId="5609" xr:uid="{7FC9239F-979C-477A-8F6D-273BF1C8256C}"/>
    <cellStyle name="Финансовый 3 2 4 7" xfId="8915" xr:uid="{5EEA05D3-F086-4F65-941B-2B264A7C5E47}"/>
    <cellStyle name="Финансовый 3 2 5" xfId="4060" xr:uid="{464FDC41-2039-4789-A388-AB368BC6EB6D}"/>
    <cellStyle name="Финансовый 3 2 5 2" xfId="4061" xr:uid="{8C25AF88-BB89-4E0D-AD93-8D22B6CF1A90}"/>
    <cellStyle name="Финансовый 3 2 5 2 2" xfId="4062" xr:uid="{4C2BB794-51B1-45EC-BF06-090E4A6EECA5}"/>
    <cellStyle name="Финансовый 3 2 5 2 2 2" xfId="5968" xr:uid="{BFF42AF6-C2CE-4D12-8C38-D004374132BC}"/>
    <cellStyle name="Финансовый 3 2 5 2 2 3" xfId="8298" xr:uid="{F54287FE-C725-4897-A40E-F1EB36FC81A0}"/>
    <cellStyle name="Финансовый 3 2 5 2 3" xfId="4063" xr:uid="{E623B458-0D46-4E46-BE07-31758C6B7022}"/>
    <cellStyle name="Финансовый 3 2 5 2 3 2" xfId="6333" xr:uid="{B84C20D0-B7C9-4485-9DD9-8B50B6CBB4BE}"/>
    <cellStyle name="Финансовый 3 2 5 2 3 3" xfId="8956" xr:uid="{A8D55F4B-99D3-479D-B4D7-D685BEA9EFF9}"/>
    <cellStyle name="Финансовый 3 2 5 2 4" xfId="4064" xr:uid="{53B987AC-5625-45FB-A332-F703BE1032D5}"/>
    <cellStyle name="Финансовый 3 2 5 2 4 2" xfId="6691" xr:uid="{0F30EECB-6DD7-49B8-A566-198D8539EC98}"/>
    <cellStyle name="Финансовый 3 2 5 2 4 3" xfId="8232" xr:uid="{B65B6302-AB84-4100-AD7D-2C19E1395158}"/>
    <cellStyle name="Финансовый 3 2 5 2 5" xfId="5708" xr:uid="{BD176A37-008D-49F5-A176-EB9B145A3BB9}"/>
    <cellStyle name="Финансовый 3 2 5 2 6" xfId="7302" xr:uid="{2D713D47-B87A-486B-BC3D-EBBA477907E1}"/>
    <cellStyle name="Финансовый 3 2 5 3" xfId="4065" xr:uid="{3D2CE939-4D3E-4E6E-95A0-A057797B1286}"/>
    <cellStyle name="Финансовый 3 2 5 3 2" xfId="6072" xr:uid="{DE634035-E0F1-46DB-86F7-FF99CE679D25}"/>
    <cellStyle name="Финансовый 3 2 5 3 3" xfId="8875" xr:uid="{367103A7-561E-4765-BD8B-1A2A0B00E90D}"/>
    <cellStyle name="Финансовый 3 2 5 4" xfId="4066" xr:uid="{E06D22E3-FE98-48F7-A7C1-D21BE8F55820}"/>
    <cellStyle name="Финансовый 3 2 5 4 2" xfId="6514" xr:uid="{EC2BAC4D-0F22-42F1-8F61-CECCD4582F9C}"/>
    <cellStyle name="Финансовый 3 2 5 4 3" xfId="8986" xr:uid="{E61A0636-0ADB-402C-9E9C-0920C9835FF2}"/>
    <cellStyle name="Финансовый 3 2 5 5" xfId="4067" xr:uid="{1EE363EA-7023-4C38-BA22-2726B4CAD5BF}"/>
    <cellStyle name="Финансовый 3 2 5 5 2" xfId="6876" xr:uid="{32E54366-2438-481E-BFFF-9B318470F8F7}"/>
    <cellStyle name="Финансовый 3 2 5 5 3" xfId="8115" xr:uid="{BD9AAA4B-CF60-4629-BF0A-0F450281BAE1}"/>
    <cellStyle name="Финансовый 3 2 5 6" xfId="5616" xr:uid="{88659FC2-2E3A-4E8B-AC7C-F6D2A4E57758}"/>
    <cellStyle name="Финансовый 3 2 5 7" xfId="8161" xr:uid="{D882C3E0-A958-4677-B9A3-DA1A68C28C78}"/>
    <cellStyle name="Финансовый 3 2 6" xfId="4068" xr:uid="{8B9732D3-4A46-449F-BB85-E63D23780D77}"/>
    <cellStyle name="Финансовый 3 2 6 2" xfId="4069" xr:uid="{4214B7E4-5076-43D9-9349-A31798120F62}"/>
    <cellStyle name="Финансовый 3 2 6 2 2" xfId="6098" xr:uid="{31CDF738-8229-4002-A64D-C3AE1E8DF73C}"/>
    <cellStyle name="Финансовый 3 2 6 2 3" xfId="8574" xr:uid="{800FD078-3257-4E29-AA25-8FC6BCDAD13E}"/>
    <cellStyle name="Финансовый 3 2 6 3" xfId="4070" xr:uid="{5C1053B3-AEBF-49C6-B759-046CD37FE855}"/>
    <cellStyle name="Финансовый 3 2 6 3 2" xfId="6444" xr:uid="{9DB7C8D4-45F0-46B0-8CF8-F2CA32B08A69}"/>
    <cellStyle name="Финансовый 3 2 6 3 3" xfId="8710" xr:uid="{9B2EDE0E-BD1F-4827-9262-FEE0DA2E8F08}"/>
    <cellStyle name="Финансовый 3 2 6 4" xfId="4071" xr:uid="{FD833EE9-6218-471A-9A40-7F94B6443FEE}"/>
    <cellStyle name="Финансовый 3 2 6 4 2" xfId="6804" xr:uid="{65566261-BF0C-4257-B535-D5B2313188DE}"/>
    <cellStyle name="Финансовый 3 2 6 4 3" xfId="7614" xr:uid="{1C397203-9EC8-4A50-841E-2F09CB27804A}"/>
    <cellStyle name="Финансовый 3 2 6 5" xfId="5566" xr:uid="{705CAD39-5225-4E64-9D18-4B16277BA40A}"/>
    <cellStyle name="Финансовый 3 2 6 6" xfId="8077" xr:uid="{146125D4-5416-4E3A-AC3D-920D94040D36}"/>
    <cellStyle name="Финансовый 3 2 7" xfId="4072" xr:uid="{D2C2DB7A-3FFA-4D0E-8AE6-32E15AD5F5B3}"/>
    <cellStyle name="Финансовый 3 2 7 2" xfId="5704" xr:uid="{8F38F5A2-6E9E-44A1-93F2-8FDC04E62684}"/>
    <cellStyle name="Финансовый 3 2 7 3" xfId="7877" xr:uid="{7D13476A-456D-4FDB-84FE-15EF9535848C}"/>
    <cellStyle name="Финансовый 3 2 8" xfId="4073" xr:uid="{8D4F147F-20D1-4409-B9E0-CDD3B13E22DC}"/>
    <cellStyle name="Финансовый 3 2 8 2" xfId="5904" xr:uid="{82E2EE97-2D28-402E-82E4-2671CC3CB46A}"/>
    <cellStyle name="Финансовый 3 2 8 3" xfId="7595" xr:uid="{54BDB2FD-6967-423D-96A9-EBA6CF4BC2EC}"/>
    <cellStyle name="Финансовый 3 2 9" xfId="4074" xr:uid="{59326758-F589-4D4A-9AC5-9D75FF958798}"/>
    <cellStyle name="Финансовый 3 2 9 2" xfId="6283" xr:uid="{D4F8FDDC-21AE-4744-8BFA-DE717857ECEB}"/>
    <cellStyle name="Финансовый 3 2 9 3" xfId="7765" xr:uid="{6F17C8B9-250D-429A-8107-50994D8193D8}"/>
    <cellStyle name="Финансовый 3 3" xfId="4075" xr:uid="{029C81DC-BA79-42A3-BFED-AF141FD83A76}"/>
    <cellStyle name="Финансовый 3 3 10" xfId="4076" xr:uid="{7BF17E7D-2269-44B5-8155-10AE2C57875F}"/>
    <cellStyle name="Финансовый 3 3 10 2" xfId="6941" xr:uid="{D7C16E64-D40B-4073-BBD0-99C524193F18}"/>
    <cellStyle name="Финансовый 3 3 10 3" xfId="8610" xr:uid="{3A2078B0-43F1-40B1-98B5-556EE0EB92B3}"/>
    <cellStyle name="Финансовый 3 3 11" xfId="5400" xr:uid="{A8C5201E-37FF-4AEF-A15D-FC49498FBB53}"/>
    <cellStyle name="Финансовый 3 3 12" xfId="7530" xr:uid="{6EE2FC6E-794B-4FD5-9606-5CF40D1EED1B}"/>
    <cellStyle name="Финансовый 3 3 2" xfId="4077" xr:uid="{6D456F6B-5A79-4F02-98E6-CF10806C5F4E}"/>
    <cellStyle name="Финансовый 3 3 2 2" xfId="4078" xr:uid="{45129FEB-A130-490B-8CE3-6EA1652080A8}"/>
    <cellStyle name="Финансовый 3 3 2 2 2" xfId="4079" xr:uid="{2C7074F9-B2DF-40E5-B553-9943EE72F774}"/>
    <cellStyle name="Финансовый 3 3 2 2 2 2" xfId="6136" xr:uid="{E9148813-3ED8-481A-9DE2-FB63C637DEE8}"/>
    <cellStyle name="Финансовый 3 3 2 2 2 3" xfId="9121" xr:uid="{64381E7C-CBB3-4A78-A91C-E5DB5760EDC7}"/>
    <cellStyle name="Финансовый 3 3 2 2 3" xfId="4080" xr:uid="{6CA9AFA3-C6ED-4709-93B3-5A97CFF9E100}"/>
    <cellStyle name="Финансовый 3 3 2 2 3 2" xfId="6484" xr:uid="{7E8C1B0F-75E4-47FC-BB95-340D8F21CD7D}"/>
    <cellStyle name="Финансовый 3 3 2 2 3 3" xfId="8581" xr:uid="{07C51E56-C91C-4D88-9FB3-251197A253FD}"/>
    <cellStyle name="Финансовый 3 3 2 2 4" xfId="4081" xr:uid="{14B845B6-06DC-4B9B-A2A7-A4DA0EB394BB}"/>
    <cellStyle name="Финансовый 3 3 2 2 4 2" xfId="6845" xr:uid="{8EBDF1C8-2AD9-4776-BB81-53C196CD0021}"/>
    <cellStyle name="Финансовый 3 3 2 2 4 3" xfId="7702" xr:uid="{E5D93FF9-8AE0-491D-8435-00554182665E}"/>
    <cellStyle name="Финансовый 3 3 2 2 5" xfId="5710" xr:uid="{3FB130A0-94D5-41B4-AD82-740A8DFA40CA}"/>
    <cellStyle name="Финансовый 3 3 2 2 6" xfId="7451" xr:uid="{DDF73165-61A3-4736-A628-3C92DB0CDD43}"/>
    <cellStyle name="Финансовый 3 3 2 3" xfId="4082" xr:uid="{161A9C33-8E31-484B-91B4-88FDE859F010}"/>
    <cellStyle name="Финансовый 3 3 2 3 2" xfId="6131" xr:uid="{B7F36F2A-DAE5-4EF3-A4F0-47B98F83E5B4}"/>
    <cellStyle name="Финансовый 3 3 2 3 3" xfId="8977" xr:uid="{54C94C10-B617-4726-92D4-08F9F16C5AAC}"/>
    <cellStyle name="Финансовый 3 3 2 4" xfId="4083" xr:uid="{3B34D4D6-BE1C-431A-A32B-BACFB854933C}"/>
    <cellStyle name="Финансовый 3 3 2 4 2" xfId="6507" xr:uid="{6126C85E-9C9C-44CE-ABCC-A194BD533246}"/>
    <cellStyle name="Финансовый 3 3 2 4 3" xfId="8315" xr:uid="{532A3C18-DD6C-405F-9A06-C1FD9B1371A4}"/>
    <cellStyle name="Финансовый 3 3 2 5" xfId="4084" xr:uid="{D8357C78-C2EC-4CB3-BD9D-D81CD03269D2}"/>
    <cellStyle name="Финансовый 3 3 2 5 2" xfId="6869" xr:uid="{CA8CDA39-D533-49BA-BE0C-841EF6737F1C}"/>
    <cellStyle name="Финансовый 3 3 2 5 3" xfId="7268" xr:uid="{12D32AF1-5C36-42E9-9306-305A4DF89D31}"/>
    <cellStyle name="Финансовый 3 3 2 6" xfId="5632" xr:uid="{3F8B0281-78B8-434C-AE81-424D5E99D008}"/>
    <cellStyle name="Финансовый 3 3 2 7" xfId="7398" xr:uid="{4890D629-BDBF-4D04-8702-7B2D28DC4077}"/>
    <cellStyle name="Финансовый 3 3 3" xfId="4085" xr:uid="{C407B663-E6C9-4127-8B2C-6159DD635B77}"/>
    <cellStyle name="Финансовый 3 3 3 2" xfId="4086" xr:uid="{740D6F31-6D0E-4C42-BE1D-01E379445EB4}"/>
    <cellStyle name="Финансовый 3 3 3 2 2" xfId="4087" xr:uid="{81D07D6C-37A0-440D-9B36-E8BB356A1070}"/>
    <cellStyle name="Финансовый 3 3 3 2 2 2" xfId="5863" xr:uid="{D320E6BB-F003-4853-926B-FEAD396730DA}"/>
    <cellStyle name="Финансовый 3 3 3 2 2 3" xfId="8026" xr:uid="{832C2B7F-0303-42C2-85D6-A5B36027898B}"/>
    <cellStyle name="Финансовый 3 3 3 2 3" xfId="4088" xr:uid="{42D52960-4B4A-4C29-BFC1-79DAECDB755A}"/>
    <cellStyle name="Финансовый 3 3 3 2 3 2" xfId="6232" xr:uid="{8EAA1225-F9A4-4B44-AE1A-5F5B6C220511}"/>
    <cellStyle name="Финансовый 3 3 3 2 3 3" xfId="8789" xr:uid="{A2500F55-77CF-4918-B60E-2EEBBCDA2CA3}"/>
    <cellStyle name="Финансовый 3 3 3 2 4" xfId="4089" xr:uid="{67943226-63F4-408A-8D34-B502DBEFBDEE}"/>
    <cellStyle name="Финансовый 3 3 3 2 4 2" xfId="6590" xr:uid="{B5F88FC4-E1C4-4C5F-A392-4A8EE7FED239}"/>
    <cellStyle name="Финансовый 3 3 3 2 4 3" xfId="8557" xr:uid="{C308B3A3-0882-4C57-98F6-73FEA4EBF3C1}"/>
    <cellStyle name="Финансовый 3 3 3 2 5" xfId="5711" xr:uid="{662CDDA5-CFD0-43A5-AAE1-A10B3F3B1310}"/>
    <cellStyle name="Финансовый 3 3 3 2 6" xfId="8393" xr:uid="{570BC9D2-3961-466F-9C9C-D1627C408B6C}"/>
    <cellStyle name="Финансовый 3 3 3 3" xfId="4090" xr:uid="{4F78581F-2F70-4EE3-A751-B9233E9BDCA0}"/>
    <cellStyle name="Финансовый 3 3 3 3 2" xfId="6091" xr:uid="{934922A8-1036-43D4-B7C5-578D5130683F}"/>
    <cellStyle name="Финансовый 3 3 3 3 3" xfId="8101" xr:uid="{90B90125-3845-4E0A-86FB-668318BA8853}"/>
    <cellStyle name="Финансовый 3 3 3 4" xfId="4091" xr:uid="{42392D9E-7A7A-4466-8331-B97BCC057EA7}"/>
    <cellStyle name="Финансовый 3 3 3 4 2" xfId="6527" xr:uid="{B379FB49-912A-47DE-B458-3A6A67104F95}"/>
    <cellStyle name="Финансовый 3 3 3 4 3" xfId="8150" xr:uid="{433B0238-C13E-4438-A8B3-48AA4FCCAFA7}"/>
    <cellStyle name="Финансовый 3 3 3 5" xfId="4092" xr:uid="{42F4CAB1-3BB7-4F60-8790-B9F0CE1A4E69}"/>
    <cellStyle name="Финансовый 3 3 3 5 2" xfId="6890" xr:uid="{69BE3ECD-CFD5-4DD3-9551-936AC9D417B6}"/>
    <cellStyle name="Финансовый 3 3 3 5 3" xfId="8902" xr:uid="{891F47EC-002D-47FA-9BB7-6AB06EFEDBBC}"/>
    <cellStyle name="Финансовый 3 3 3 6" xfId="5643" xr:uid="{2130C384-139A-4CA8-9986-01491A661B17}"/>
    <cellStyle name="Финансовый 3 3 3 7" xfId="7778" xr:uid="{4421BC3B-9A36-481A-85CD-C5D45353C312}"/>
    <cellStyle name="Финансовый 3 3 4" xfId="4093" xr:uid="{F14C42A0-8409-47ED-A4FD-A2F883DF7A6F}"/>
    <cellStyle name="Финансовый 3 3 4 2" xfId="4094" xr:uid="{0930D592-3BC6-48AA-B776-E79B794A5E96}"/>
    <cellStyle name="Финансовый 3 3 4 2 2" xfId="6122" xr:uid="{C719FC7D-1756-4159-9762-2C900CE6EEFC}"/>
    <cellStyle name="Финансовый 3 3 4 2 3" xfId="8582" xr:uid="{DB5646AD-B10D-4C71-B9F1-16039859754A}"/>
    <cellStyle name="Финансовый 3 3 4 3" xfId="4095" xr:uid="{9C7A1D16-2981-45A6-B6A1-69151F341622}"/>
    <cellStyle name="Финансовый 3 3 4 3 2" xfId="6482" xr:uid="{F7291E15-D37A-44C4-9BA9-8FE38CA18477}"/>
    <cellStyle name="Финансовый 3 3 4 3 3" xfId="7619" xr:uid="{BFBD4C8A-A1DA-4191-8D7C-856F45839F13}"/>
    <cellStyle name="Финансовый 3 3 4 4" xfId="4096" xr:uid="{1F2005B7-5E7C-47E2-B8A5-E4CCE836B47A}"/>
    <cellStyle name="Финансовый 3 3 4 4 2" xfId="6843" xr:uid="{83EE0027-651F-4610-8706-75A1AE7CB0B4}"/>
    <cellStyle name="Финансовый 3 3 4 4 3" xfId="7775" xr:uid="{A3CF8492-C191-4A04-A207-5D3E49C1C7F0}"/>
    <cellStyle name="Финансовый 3 3 4 5" xfId="5506" xr:uid="{7D402C0E-CC87-4344-B459-8BCDB8E983BA}"/>
    <cellStyle name="Финансовый 3 3 4 6" xfId="8984" xr:uid="{3C011440-34C4-4E36-AF3C-6BF118B2D6AF}"/>
    <cellStyle name="Финансовый 3 3 5" xfId="4097" xr:uid="{38F8188B-5F21-4F67-B3A6-56B9B61B6D43}"/>
    <cellStyle name="Финансовый 3 3 5 2" xfId="5709" xr:uid="{F076759E-B60A-4931-94B9-DB3500761B7E}"/>
    <cellStyle name="Финансовый 3 3 5 3" xfId="7776" xr:uid="{5505E118-00D7-46DA-A2AE-BE0ABDD358C5}"/>
    <cellStyle name="Финансовый 3 3 6" xfId="4098" xr:uid="{8212E9E7-7877-4155-A205-93C9265D717B}"/>
    <cellStyle name="Финансовый 3 3 6 2" xfId="5859" xr:uid="{30B1F825-2635-4113-B9A1-05520CEFE008}"/>
    <cellStyle name="Финансовый 3 3 6 3" xfId="7647" xr:uid="{C5B855C5-1E78-472B-A812-AB3377B04FCC}"/>
    <cellStyle name="Финансовый 3 3 7" xfId="4099" xr:uid="{8101E52E-DBD7-4DB1-B29D-92461B08B49B}"/>
    <cellStyle name="Финансовый 3 3 7 2" xfId="6230" xr:uid="{9E4F2A0E-8F59-438A-96A1-38473DA0ABC6}"/>
    <cellStyle name="Финансовый 3 3 7 3" xfId="8548" xr:uid="{A2A1EE5D-3C9A-43C4-B756-FEA8505A7CF1}"/>
    <cellStyle name="Финансовый 3 3 8" xfId="4100" xr:uid="{8B27790C-F354-4C98-AE7D-FBD3F036EABB}"/>
    <cellStyle name="Финансовый 3 3 8 2" xfId="6557" xr:uid="{A1A71C8F-B09C-41C9-B930-994A55D3BAFF}"/>
    <cellStyle name="Финансовый 3 3 8 3" xfId="7399" xr:uid="{48A92488-4575-428C-9BF9-0F6FE8FDFBC1}"/>
    <cellStyle name="Финансовый 3 3 9" xfId="4101" xr:uid="{865D0A9F-B8B6-4F5D-8031-C3CAE140D09A}"/>
    <cellStyle name="Финансовый 3 3 9 2" xfId="6588" xr:uid="{29FDBF01-FDB1-4F40-840C-72A7B2770873}"/>
    <cellStyle name="Финансовый 3 3 9 3" xfId="8748" xr:uid="{B5A023F8-471A-428F-8B95-3173292C5273}"/>
    <cellStyle name="Финансовый 3 4" xfId="4102" xr:uid="{466D9330-B327-44F7-9ACE-FB5F665A7877}"/>
    <cellStyle name="Финансовый 3 4 10" xfId="8371" xr:uid="{80E72793-B41A-4FF6-AD24-5355B0C1A11F}"/>
    <cellStyle name="Финансовый 3 4 2" xfId="4103" xr:uid="{6039C07B-BC1B-4DF6-8755-C356FB1F7477}"/>
    <cellStyle name="Финансовый 3 4 2 2" xfId="4104" xr:uid="{1FE7FF0C-4ED7-420E-9AB4-F63922029C35}"/>
    <cellStyle name="Финансовый 3 4 2 2 2" xfId="4105" xr:uid="{7F30BB32-2838-4327-9538-683D5CE971A0}"/>
    <cellStyle name="Финансовый 3 4 2 2 2 2" xfId="5940" xr:uid="{3CC74D90-0907-4C52-A33D-0B64D72757C0}"/>
    <cellStyle name="Финансовый 3 4 2 2 2 3" xfId="8431" xr:uid="{0C7D024A-78AA-46D3-B408-93798EE15B62}"/>
    <cellStyle name="Финансовый 3 4 2 2 3" xfId="4106" xr:uid="{FC5C9CDD-1F07-4EB8-B004-5F369C799532}"/>
    <cellStyle name="Финансовый 3 4 2 2 3 2" xfId="6317" xr:uid="{5CF993C7-879E-4D7F-B74B-8D4CB071D6C9}"/>
    <cellStyle name="Финансовый 3 4 2 2 3 3" xfId="8397" xr:uid="{7E6EA6AC-5985-466A-A2F1-A20FC304A8B5}"/>
    <cellStyle name="Финансовый 3 4 2 2 4" xfId="4107" xr:uid="{5111BE33-5A3A-479E-9FC0-CCED61F32711}"/>
    <cellStyle name="Финансовый 3 4 2 2 4 2" xfId="6675" xr:uid="{A5B4C0B2-BDB5-4360-A128-0B653D317FFA}"/>
    <cellStyle name="Финансовый 3 4 2 2 4 3" xfId="7251" xr:uid="{47B1B9E4-77E0-4199-BBEC-1B81FF759795}"/>
    <cellStyle name="Финансовый 3 4 2 2 5" xfId="5713" xr:uid="{CA118859-921A-4D9C-94B5-C75F2114324E}"/>
    <cellStyle name="Финансовый 3 4 2 2 6" xfId="9122" xr:uid="{5C26E135-C910-48AF-9009-448894A62535}"/>
    <cellStyle name="Финансовый 3 4 2 3" xfId="4108" xr:uid="{CFD0300C-389B-4757-AE67-26C0022E00AB}"/>
    <cellStyle name="Финансовый 3 4 2 3 2" xfId="5876" xr:uid="{D84BF604-D431-4893-B29E-8606E31E001B}"/>
    <cellStyle name="Финансовый 3 4 2 3 3" xfId="7421" xr:uid="{0C404F37-FD8D-4AC7-B217-A1722E08C884}"/>
    <cellStyle name="Финансовый 3 4 2 4" xfId="4109" xr:uid="{38B59766-DAAD-42A7-B529-DA8F20F8AA53}"/>
    <cellStyle name="Финансовый 3 4 2 4 2" xfId="6246" xr:uid="{6CB4729B-2317-41BC-8A9F-6D5259310F34}"/>
    <cellStyle name="Финансовый 3 4 2 4 3" xfId="7911" xr:uid="{EB0C85EE-B81B-45C8-9C1C-451272CCB74E}"/>
    <cellStyle name="Финансовый 3 4 2 5" xfId="4110" xr:uid="{33C72748-3434-4DED-84EF-7C6E078436B6}"/>
    <cellStyle name="Финансовый 3 4 2 5 2" xfId="6604" xr:uid="{10613120-AF9F-4628-8984-B2FD2456A917}"/>
    <cellStyle name="Финансовый 3 4 2 5 3" xfId="8202" xr:uid="{608A143E-6368-4248-8AF4-C5F9EF9726DC}"/>
    <cellStyle name="Финансовый 3 4 2 6" xfId="5657" xr:uid="{EC441A50-BB50-4C96-9ED2-579F4B38FDC5}"/>
    <cellStyle name="Финансовый 3 4 2 7" xfId="8016" xr:uid="{A8BFD93C-2A18-4749-847C-61B24734A0DA}"/>
    <cellStyle name="Финансовый 3 4 3" xfId="4111" xr:uid="{B5036A0D-CDF5-4E35-9F6D-85F217E7D63F}"/>
    <cellStyle name="Финансовый 3 4 3 2" xfId="4112" xr:uid="{EF51F5B3-7EC2-42D4-8368-6468EC0BEEA8}"/>
    <cellStyle name="Финансовый 3 4 3 2 2" xfId="4113" xr:uid="{0BD298CC-2628-4BCA-AEE6-A8196677E858}"/>
    <cellStyle name="Финансовый 3 4 3 2 2 2" xfId="5966" xr:uid="{49EA7A6F-3896-4154-9900-6DFBCE0BD52A}"/>
    <cellStyle name="Финансовый 3 4 3 2 2 3" xfId="9137" xr:uid="{D0737285-9AC9-4A31-A13C-4BEA274447D9}"/>
    <cellStyle name="Финансовый 3 4 3 2 3" xfId="4114" xr:uid="{960E0997-38AE-4BB1-91AB-7A8EFA1F2607}"/>
    <cellStyle name="Финансовый 3 4 3 2 3 2" xfId="6285" xr:uid="{D82FD039-D3F1-4EDC-A053-9142A313528B}"/>
    <cellStyle name="Финансовый 3 4 3 2 3 3" xfId="7821" xr:uid="{21726AE7-0EFA-4ECE-92D7-92AED24081B2}"/>
    <cellStyle name="Финансовый 3 4 3 2 4" xfId="4115" xr:uid="{DEA2BE10-E2B5-408C-983C-758A1E9AD869}"/>
    <cellStyle name="Финансовый 3 4 3 2 4 2" xfId="6643" xr:uid="{4C9A23BC-AD5A-40E2-99DB-DAAB90BDA7A3}"/>
    <cellStyle name="Финансовый 3 4 3 2 4 3" xfId="7757" xr:uid="{5E99B369-2344-4E8E-828E-AA7BF16687B1}"/>
    <cellStyle name="Финансовый 3 4 3 2 5" xfId="5714" xr:uid="{CB01E3ED-64B7-4459-A9D8-C79B708F456A}"/>
    <cellStyle name="Финансовый 3 4 3 2 6" xfId="7419" xr:uid="{D50CAB84-B388-4BFE-AB4B-BC118155FDDC}"/>
    <cellStyle name="Финансовый 3 4 3 3" xfId="4116" xr:uid="{68D5E1C4-6C04-4D81-92A6-6695CBD9A921}"/>
    <cellStyle name="Финансовый 3 4 3 3 2" xfId="5999" xr:uid="{826E20C0-C38F-41BB-86F1-4CFF2BD470EB}"/>
    <cellStyle name="Финансовый 3 4 3 3 3" xfId="7221" xr:uid="{7FEC2455-62C1-4FC3-9C7A-72B3053019C2}"/>
    <cellStyle name="Финансовый 3 4 3 4" xfId="4117" xr:uid="{406C52C7-B72C-4A77-8CA5-E51184A28966}"/>
    <cellStyle name="Финансовый 3 4 3 4 2" xfId="6247" xr:uid="{05C286A7-E943-4B4E-8A8F-0E2F5D59A5E7}"/>
    <cellStyle name="Финансовый 3 4 3 4 3" xfId="8319" xr:uid="{82559BCE-2917-4154-BAA2-68E6D6D5C208}"/>
    <cellStyle name="Финансовый 3 4 3 5" xfId="4118" xr:uid="{212DA7DB-94AB-4762-92F0-F52921AE35AC}"/>
    <cellStyle name="Финансовый 3 4 3 5 2" xfId="6605" xr:uid="{8A4AEB15-8582-40A4-B756-B1068E7DFE1E}"/>
    <cellStyle name="Финансовый 3 4 3 5 3" xfId="7977" xr:uid="{AA5DD3B6-D869-4069-81E8-F213292AB513}"/>
    <cellStyle name="Финансовый 3 4 3 6" xfId="5623" xr:uid="{20F29BF0-7447-4D8D-8F8F-16FD92A7A1D3}"/>
    <cellStyle name="Финансовый 3 4 3 7" xfId="8761" xr:uid="{46A5FED5-FB7E-4B2B-A1F0-ED1C9A467FE7}"/>
    <cellStyle name="Финансовый 3 4 4" xfId="4119" xr:uid="{C8A8DE23-9111-4985-B51B-AF01AC202838}"/>
    <cellStyle name="Финансовый 3 4 4 2" xfId="5558" xr:uid="{82CBAA02-D01D-4261-AB1B-329457B9B838}"/>
    <cellStyle name="Финансовый 3 4 4 3" xfId="7288" xr:uid="{1286799A-5F64-469C-91C1-65CF94236FAA}"/>
    <cellStyle name="Финансовый 3 4 5" xfId="4120" xr:uid="{42868EA7-3396-47B4-AE97-C82EB5A4E126}"/>
    <cellStyle name="Финансовый 3 4 5 2" xfId="5712" xr:uid="{738EF626-41DE-4072-8DA1-C604338883CC}"/>
    <cellStyle name="Финансовый 3 4 5 3" xfId="7350" xr:uid="{D8DB75B7-5383-4E6A-8C3D-860DD0DCFA4F}"/>
    <cellStyle name="Финансовый 3 4 6" xfId="4121" xr:uid="{6B84624F-9CED-42F6-A2B0-897B336B43B9}"/>
    <cellStyle name="Финансовый 3 4 6 2" xfId="6558" xr:uid="{AFB303A4-5518-40B2-BA8E-E1AA9DEE4059}"/>
    <cellStyle name="Финансовый 3 4 6 3" xfId="7352" xr:uid="{5694B7B4-AAF4-4F74-825F-E0731EE55907}"/>
    <cellStyle name="Финансовый 3 4 7" xfId="4122" xr:uid="{7BA67EB9-F1BE-46C5-9E8E-A2FF3DF7F7EB}"/>
    <cellStyle name="Финансовый 3 4 7 2" xfId="6942" xr:uid="{E8859A0D-B412-440C-B39F-4D063EDD98CC}"/>
    <cellStyle name="Финансовый 3 4 7 3" xfId="8849" xr:uid="{FB7C4946-A9ED-4AA4-8D08-3D07CA879817}"/>
    <cellStyle name="Финансовый 3 4 8" xfId="4123" xr:uid="{B4081604-E57A-4FA7-BFD9-75193CAD3900}"/>
    <cellStyle name="Финансовый 3 4 9" xfId="5414" xr:uid="{337BC291-7FDE-4F69-A5CB-7E24E1616851}"/>
    <cellStyle name="Финансовый 3 5" xfId="4124" xr:uid="{0BB5B464-F583-4D6C-B11C-6A83ABBB8050}"/>
    <cellStyle name="Финансовый 3 5 2" xfId="4125" xr:uid="{DEC003BD-0C1C-455D-B6DB-7572E66238CD}"/>
    <cellStyle name="Финансовый 3 5 2 2" xfId="4126" xr:uid="{8CE69BE7-1CEA-4209-8C74-D1319C570CE4}"/>
    <cellStyle name="Финансовый 3 5 2 2 2" xfId="6126" xr:uid="{8E476497-C0C1-4974-8C87-995F2398CBC0}"/>
    <cellStyle name="Финансовый 3 5 2 2 3" xfId="8407" xr:uid="{643492CE-A7DA-429C-BE7C-94216534EEB6}"/>
    <cellStyle name="Финансовый 3 5 2 3" xfId="4127" xr:uid="{982D7928-9B34-41D1-8076-D0532B01AAC1}"/>
    <cellStyle name="Финансовый 3 5 2 3 2" xfId="6471" xr:uid="{52CE2441-5E7A-4933-8080-F1F1E9F53456}"/>
    <cellStyle name="Финансовый 3 5 2 3 3" xfId="8021" xr:uid="{7E87B910-1B12-4AE7-B52B-7EAEF46794A1}"/>
    <cellStyle name="Финансовый 3 5 2 4" xfId="4128" xr:uid="{7BF61B60-D1BF-4BE4-AEDA-E97994C6BD65}"/>
    <cellStyle name="Финансовый 3 5 2 4 2" xfId="6831" xr:uid="{06EF55DA-2B4A-4EFD-8CB8-62A7E2066922}"/>
    <cellStyle name="Финансовый 3 5 2 4 3" xfId="8307" xr:uid="{B592ABF1-3ED1-4F47-A084-7BCC46636352}"/>
    <cellStyle name="Финансовый 3 5 2 5" xfId="5715" xr:uid="{76CF2816-0DB6-41F7-8DD9-3D108F4FE86F}"/>
    <cellStyle name="Финансовый 3 5 2 6" xfId="8838" xr:uid="{931DB87E-BD60-4FF5-8F45-8535E6AD1E62}"/>
    <cellStyle name="Финансовый 3 5 3" xfId="4129" xr:uid="{9A5E2914-CDA8-4843-99CE-3D79E02B725D}"/>
    <cellStyle name="Финансовый 3 5 3 2" xfId="5967" xr:uid="{D99AF8EB-1B1B-4413-99F0-C648E3497DB8}"/>
    <cellStyle name="Финансовый 3 5 3 3" xfId="8425" xr:uid="{9B13DF1D-2448-491B-8DC7-A6AA05DB629C}"/>
    <cellStyle name="Финансовый 3 5 4" xfId="4130" xr:uid="{DA2E00B5-D409-4E5B-AB4B-2C1804CEE888}"/>
    <cellStyle name="Финансовый 3 5 4 2" xfId="6334" xr:uid="{78B51DC0-4EF1-4D3D-A219-D4970B1D617E}"/>
    <cellStyle name="Финансовый 3 5 4 3" xfId="9038" xr:uid="{EBD06651-F9DB-4007-8F05-09DBB3E7B9D5}"/>
    <cellStyle name="Финансовый 3 5 5" xfId="4131" xr:uid="{B07B4028-B03D-43D5-BBD0-997B06618E0E}"/>
    <cellStyle name="Финансовый 3 5 5 2" xfId="6559" xr:uid="{783CCDF2-4C32-47EC-94C5-4A8881D18134}"/>
    <cellStyle name="Финансовый 3 5 5 3" xfId="8390" xr:uid="{F89222F9-F473-4EE4-9844-C6D3E1E61088}"/>
    <cellStyle name="Финансовый 3 5 6" xfId="4132" xr:uid="{EB17A42C-01AE-45D3-89A1-F5D4B2494DC2}"/>
    <cellStyle name="Финансовый 3 5 6 2" xfId="6692" xr:uid="{B1033C97-42EE-40E8-B48E-99D78E1B8B34}"/>
    <cellStyle name="Финансовый 3 5 6 3" xfId="8605" xr:uid="{226BB363-DF2F-4329-A6C8-C3F92168FC72}"/>
    <cellStyle name="Финансовый 3 5 7" xfId="4133" xr:uid="{FAAF4596-2672-4B91-8697-CFCAF2193394}"/>
    <cellStyle name="Финансовый 3 5 7 2" xfId="6943" xr:uid="{14D4D2BB-0DA4-4622-825D-1FCFD6F6A532}"/>
    <cellStyle name="Финансовый 3 5 7 3" xfId="8741" xr:uid="{7F5BB2C5-FEC6-4200-917E-E55964907D85}"/>
    <cellStyle name="Финансовый 3 5 8" xfId="5565" xr:uid="{DA290E3E-40F1-43F9-8596-7ADDD66A351C}"/>
    <cellStyle name="Финансовый 3 5 9" xfId="7310" xr:uid="{6DC32520-3F07-45A8-8EB8-5BE34E0B30F9}"/>
    <cellStyle name="Финансовый 3 6" xfId="4134" xr:uid="{90E4C47B-DF58-48FC-885C-DD23FBF3D113}"/>
    <cellStyle name="Финансовый 3 6 2" xfId="4135" xr:uid="{3A22BEE0-934E-416F-883A-78B75DD74193}"/>
    <cellStyle name="Финансовый 3 6 2 2" xfId="4136" xr:uid="{9C482FC8-50FE-4BCC-9F97-5E69C63A3F4C}"/>
    <cellStyle name="Финансовый 3 6 2 2 2" xfId="5886" xr:uid="{E0F871E8-2E5D-43F9-B919-401144ACCA66}"/>
    <cellStyle name="Финансовый 3 6 2 2 3" xfId="7683" xr:uid="{AC1261B8-0D72-46E1-BF5E-16431ABABFFD}"/>
    <cellStyle name="Финансовый 3 6 2 3" xfId="4137" xr:uid="{5355FA21-6F43-4602-8965-C0BD20EE0D32}"/>
    <cellStyle name="Финансовый 3 6 2 3 2" xfId="6263" xr:uid="{D07B9382-4E4C-4858-8C7E-4B094EE4928C}"/>
    <cellStyle name="Финансовый 3 6 2 3 3" xfId="8949" xr:uid="{11B147C9-280B-4418-BE49-15F8AF5EDE44}"/>
    <cellStyle name="Финансовый 3 6 2 4" xfId="4138" xr:uid="{55B24812-F53B-4FFA-B4ED-895F7855669C}"/>
    <cellStyle name="Финансовый 3 6 2 4 2" xfId="6621" xr:uid="{DD47ADFF-09AE-4FE1-8E16-CE91CDF3A7E3}"/>
    <cellStyle name="Финансовый 3 6 2 4 3" xfId="7486" xr:uid="{1149903C-E31D-4B58-A53F-15A939D5DFEB}"/>
    <cellStyle name="Финансовый 3 6 2 5" xfId="5716" xr:uid="{4031B9D1-0980-4E13-8E08-C756F725AFFD}"/>
    <cellStyle name="Финансовый 3 6 2 6" xfId="9031" xr:uid="{7DD016AC-7DB8-401B-9862-9D37A18B69DD}"/>
    <cellStyle name="Финансовый 3 6 3" xfId="4139" xr:uid="{F8EC2DAA-79D2-47CF-948A-75B961AC7450}"/>
    <cellStyle name="Финансовый 3 6 3 2" xfId="5873" xr:uid="{6582CE5A-43C3-4E55-9B55-DEA3586DA5A1}"/>
    <cellStyle name="Финансовый 3 6 3 3" xfId="7276" xr:uid="{9BA50346-5A1F-445D-B001-27000B13B7DC}"/>
    <cellStyle name="Финансовый 3 6 4" xfId="4140" xr:uid="{8B37956A-6DCA-4325-911E-694DDCD5E1EA}"/>
    <cellStyle name="Финансовый 3 6 4 2" xfId="6243" xr:uid="{8CD05208-D652-4D9D-BA8F-D261F362AB23}"/>
    <cellStyle name="Финансовый 3 6 4 3" xfId="8057" xr:uid="{D113946E-9EFA-48A7-98F5-D7E299565E63}"/>
    <cellStyle name="Финансовый 3 6 5" xfId="4141" xr:uid="{CFA49395-4C84-4889-92A1-C4F05B7B228D}"/>
    <cellStyle name="Финансовый 3 6 5 2" xfId="6560" xr:uid="{C6CB3632-8E1D-446A-9513-58373449FF05}"/>
    <cellStyle name="Финансовый 3 6 5 3" xfId="8421" xr:uid="{92700D71-8128-4C6B-BD8B-7FB4CFF2EC70}"/>
    <cellStyle name="Финансовый 3 6 6" xfId="4142" xr:uid="{2F5E6CA4-B473-4CDA-8C33-B4CE440EF502}"/>
    <cellStyle name="Финансовый 3 6 6 2" xfId="6601" xr:uid="{C774BD19-3A52-4960-BEE0-C645E06D991F}"/>
    <cellStyle name="Финансовый 3 6 6 3" xfId="7813" xr:uid="{F72D5DE4-C9F6-45FF-8124-C69C004DDF53}"/>
    <cellStyle name="Финансовый 3 6 7" xfId="4143" xr:uid="{2018CD4F-6159-4796-B30B-692809ADCFA8}"/>
    <cellStyle name="Финансовый 3 6 7 2" xfId="6944" xr:uid="{2AD23A68-7555-4027-B46D-8CE8C5029D34}"/>
    <cellStyle name="Финансовый 3 6 7 3" xfId="8329" xr:uid="{69555A5D-1D69-49EF-8F56-3DD69A29E5D1}"/>
    <cellStyle name="Финансовый 3 6 8" xfId="5611" xr:uid="{DFF02DFD-2E3F-4D29-BA6F-2C10FCAC091E}"/>
    <cellStyle name="Финансовый 3 6 9" xfId="8279" xr:uid="{095419F1-E0F9-4BB3-9304-C912969F495B}"/>
    <cellStyle name="Финансовый 3 7" xfId="4144" xr:uid="{7BAD3E0B-7DE7-4C6E-A4F2-33EB65E508D6}"/>
    <cellStyle name="Финансовый 3 7 2" xfId="4145" xr:uid="{DF2E9B35-94D5-4636-AB04-762554C01B6F}"/>
    <cellStyle name="Финансовый 3 7 2 2" xfId="6075" xr:uid="{36A0330B-2393-42B9-8C60-151903F5C729}"/>
    <cellStyle name="Финансовый 3 7 2 3" xfId="7783" xr:uid="{429C7D52-F505-478B-9FC9-50AB54DA2E96}"/>
    <cellStyle name="Финансовый 3 7 3" xfId="4146" xr:uid="{AC8723C1-219E-4451-96A3-53125D013546}"/>
    <cellStyle name="Финансовый 3 7 3 2" xfId="6423" xr:uid="{FDEA5444-9A45-48FA-A507-E8B2F68D1620}"/>
    <cellStyle name="Финансовый 3 7 3 3" xfId="8627" xr:uid="{AD3F2E03-DDD3-4C5D-8B52-ADD4B3DA23DF}"/>
    <cellStyle name="Финансовый 3 7 4" xfId="4147" xr:uid="{CDFD95CE-47D2-450D-B202-8C958A3EC1D4}"/>
    <cellStyle name="Финансовый 3 7 4 2" xfId="6561" xr:uid="{F934F319-E434-4180-9B98-B472FE7049DD}"/>
    <cellStyle name="Финансовый 3 7 4 3" xfId="8934" xr:uid="{09E2DF2A-1B66-459B-9CA2-74243A0F15C6}"/>
    <cellStyle name="Финансовый 3 7 5" xfId="4148" xr:uid="{20B20DE4-A109-46A9-B044-17EDA9110751}"/>
    <cellStyle name="Финансовый 3 7 5 2" xfId="6783" xr:uid="{69586CC5-7DBC-4F98-8A2A-1152CEDCCDD5}"/>
    <cellStyle name="Финансовый 3 7 5 3" xfId="7420" xr:uid="{7F58448D-E781-4FC8-B2E6-E57E337FC2AC}"/>
    <cellStyle name="Финансовый 3 7 6" xfId="4149" xr:uid="{605ABCEF-A4B5-4F23-981F-84458E5C4731}"/>
    <cellStyle name="Финансовый 3 7 6 2" xfId="6945" xr:uid="{F7B86E3A-B7DF-423E-A886-43CF3B2A6E1A}"/>
    <cellStyle name="Финансовый 3 7 6 3" xfId="7987" xr:uid="{4D831F7C-F29E-4578-B888-341396C7AA85}"/>
    <cellStyle name="Финансовый 3 7 7" xfId="5567" xr:uid="{7CB8F1C0-A381-4023-B0FC-8AB265139520}"/>
    <cellStyle name="Финансовый 3 7 8" xfId="7243" xr:uid="{78D51FB0-F6A7-4F9C-9170-D132B3BDCD04}"/>
    <cellStyle name="Финансовый 3 8" xfId="4150" xr:uid="{FB38F2C8-C9CF-49F9-8F74-FDCDE9A32F0C}"/>
    <cellStyle name="Финансовый 3 8 2" xfId="4151" xr:uid="{91A097C0-AC51-419B-9C02-A8F98F572621}"/>
    <cellStyle name="Финансовый 3 8 2 2" xfId="6562" xr:uid="{E7EE4D2D-6DA8-489F-A8F7-10AD4119B264}"/>
    <cellStyle name="Финансовый 3 8 2 3" xfId="7367" xr:uid="{5AB721AA-EAAD-4E9C-B3F4-FCBDB2B325CB}"/>
    <cellStyle name="Финансовый 3 8 3" xfId="4152" xr:uid="{C2CF4F0C-E8ED-4BC2-BEDB-F6B5581AB81F}"/>
    <cellStyle name="Финансовый 3 8 3 2" xfId="6946" xr:uid="{FA7D6203-69F1-49B7-9129-8AAD6D13EEB3}"/>
    <cellStyle name="Финансовый 3 8 3 3" xfId="8166" xr:uid="{D615BDA5-CA99-479B-BF01-F753C06A1BCE}"/>
    <cellStyle name="Финансовый 3 8 4" xfId="5703" xr:uid="{B7EE266C-2E2D-4D2B-B44F-0F4DDD0C4C58}"/>
    <cellStyle name="Финансовый 3 8 5" xfId="8280" xr:uid="{382566FC-0183-46AE-80C4-D087AEFD5519}"/>
    <cellStyle name="Финансовый 3 9" xfId="4153" xr:uid="{508AA6FF-C953-40F6-A859-93A4C4DAF133}"/>
    <cellStyle name="Финансовый 3 9 2" xfId="4154" xr:uid="{AF83A30D-F3A1-4F16-89C0-588C36F6EADE}"/>
    <cellStyle name="Финансовый 3 9 2 2" xfId="6563" xr:uid="{5E84970D-7994-4B75-BEFC-CC5F60208B7F}"/>
    <cellStyle name="Финансовый 3 9 2 3" xfId="8175" xr:uid="{88415659-F851-46C5-92AD-1B26F92A6D47}"/>
    <cellStyle name="Финансовый 3 9 3" xfId="4155" xr:uid="{D00AABC9-D788-4C26-962E-526FC4487262}"/>
    <cellStyle name="Финансовый 3 9 3 2" xfId="6947" xr:uid="{068D495C-7D6C-49D3-87CE-CC6300C3E0F1}"/>
    <cellStyle name="Финансовый 3 9 3 3" xfId="8122" xr:uid="{0747EEED-B596-4346-B3BF-84332072719D}"/>
    <cellStyle name="Финансовый 3 9 4" xfId="5911" xr:uid="{7544302B-113A-4CBA-B6F5-713F2BF5DBEB}"/>
    <cellStyle name="Финансовый 3 9 5" xfId="7796" xr:uid="{F229C643-1FA8-4FC1-8AF4-FFB2CEADBB53}"/>
    <cellStyle name="Финансовый 4" xfId="4156" xr:uid="{43271965-15CA-43BD-99B9-AEAC748C4C12}"/>
    <cellStyle name="Финансовый 4 10" xfId="4157" xr:uid="{02C75C37-25D6-446F-B67E-8B14A4CBA648}"/>
    <cellStyle name="Финансовый 4 10 2" xfId="6477" xr:uid="{23EEF22F-E913-43C2-BEC7-EDFEDE495037}"/>
    <cellStyle name="Финансовый 4 10 3" xfId="7811" xr:uid="{10E74146-5675-4172-9765-8EFC9B3EA393}"/>
    <cellStyle name="Финансовый 4 11" xfId="4158" xr:uid="{29EDC928-7994-4E46-AF25-74E87C642F2C}"/>
    <cellStyle name="Финансовый 4 11 2" xfId="6838" xr:uid="{A964129B-D8CC-43BB-9E8A-CC5FA0762B35}"/>
    <cellStyle name="Финансовый 4 11 3" xfId="8966" xr:uid="{4A5D7940-AB2E-48C2-8E0C-80AC4EDDF3FF}"/>
    <cellStyle name="Финансовый 4 12" xfId="4159" xr:uid="{865B8D7B-F86B-4BA9-B0DA-ABB9B6BA8E0C}"/>
    <cellStyle name="Финансовый 4 12 2" xfId="6948" xr:uid="{8C3D24B7-9096-4CC8-BE4F-A2FBBE8DE967}"/>
    <cellStyle name="Финансовый 4 12 2 2" xfId="9412" xr:uid="{E69D59D4-77A5-4A84-B1B9-9761DA367D6E}"/>
    <cellStyle name="Финансовый 4 12 3" xfId="9039" xr:uid="{2D085FCE-9E45-4C64-84DD-9EDC1E71FC59}"/>
    <cellStyle name="Финансовый 4 12 4" xfId="8079" xr:uid="{0F922DC7-9912-4C0D-A6CB-6E01BF690C5D}"/>
    <cellStyle name="Финансовый 4 13" xfId="4160" xr:uid="{8F60BEC9-3F67-4722-A8D7-98B0A26B57ED}"/>
    <cellStyle name="Финансовый 4 14" xfId="5377" xr:uid="{98C43111-B8B7-4E29-8E34-533D6A5B43C8}"/>
    <cellStyle name="Финансовый 4 15" xfId="7231" xr:uid="{77129670-C947-4773-890E-1DB8039DD1D5}"/>
    <cellStyle name="Финансовый 4 2" xfId="4161" xr:uid="{04B1B0BA-0F77-42F7-9C95-51C3ABE963FD}"/>
    <cellStyle name="Финансовый 4 2 10" xfId="4162" xr:uid="{9C7B03BA-46D6-4670-AA4E-6539584F2FFB}"/>
    <cellStyle name="Финансовый 4 2 10 2" xfId="6645" xr:uid="{F303A89C-BE78-4CC6-AD2C-94107A6C6109}"/>
    <cellStyle name="Финансовый 4 2 10 3" xfId="8249" xr:uid="{CEDE63B2-1419-4177-B63B-F48BC3001ED5}"/>
    <cellStyle name="Финансовый 4 2 11" xfId="5386" xr:uid="{502F4EAD-31DD-4FF4-95FB-3319C9385619}"/>
    <cellStyle name="Финансовый 4 2 12" xfId="8333" xr:uid="{E8A4080D-C4B0-4163-A8AC-A86043B2DDB8}"/>
    <cellStyle name="Финансовый 4 2 2" xfId="4163" xr:uid="{AAB9BD14-4619-4107-960C-567217C71B59}"/>
    <cellStyle name="Финансовый 4 2 2 10" xfId="7307" xr:uid="{E3110AA0-5679-44B9-BB67-291126E685DC}"/>
    <cellStyle name="Финансовый 4 2 2 2" xfId="4164" xr:uid="{F5C9D403-4E5C-4AB3-AAF1-684DE0481E86}"/>
    <cellStyle name="Финансовый 4 2 2 2 2" xfId="4165" xr:uid="{671A95EC-6BED-44C7-B8C0-CC58806579CF}"/>
    <cellStyle name="Финансовый 4 2 2 2 2 2" xfId="4166" xr:uid="{1271C7DA-8562-40FF-B2EE-ED8750E6E1B7}"/>
    <cellStyle name="Финансовый 4 2 2 2 2 2 2" xfId="5857" xr:uid="{F68CCB9A-427C-49BF-B331-A2EDF30F07CB}"/>
    <cellStyle name="Финансовый 4 2 2 2 2 2 3" xfId="7553" xr:uid="{831FF529-619B-4CCB-A7E8-4A2F46BF0624}"/>
    <cellStyle name="Финансовый 4 2 2 2 2 3" xfId="4167" xr:uid="{3FA438C6-0387-44D5-AF27-033B902A1E1B}"/>
    <cellStyle name="Финансовый 4 2 2 2 2 3 2" xfId="6235" xr:uid="{ABABA793-F18B-4AA9-82C2-4675052EB76D}"/>
    <cellStyle name="Финансовый 4 2 2 2 2 3 3" xfId="7576" xr:uid="{4C14D16A-D6D1-41CC-809A-0FF39FEC15DD}"/>
    <cellStyle name="Финансовый 4 2 2 2 2 4" xfId="4168" xr:uid="{B44B5CB4-9412-47C2-8105-2D6E6BD40B4F}"/>
    <cellStyle name="Финансовый 4 2 2 2 2 4 2" xfId="6593" xr:uid="{5C5036AF-8C6A-4C12-8519-68AFA5C3CD57}"/>
    <cellStyle name="Финансовый 4 2 2 2 2 4 3" xfId="8629" xr:uid="{F69453FC-D373-407B-B0F2-0D4BDBBD8AAE}"/>
    <cellStyle name="Финансовый 4 2 2 2 2 5" xfId="5719" xr:uid="{C9AE719F-57F8-44DB-A843-2F69EDC43600}"/>
    <cellStyle name="Финансовый 4 2 2 2 2 6" xfId="7899" xr:uid="{74690477-D6B7-43A6-9405-B9D6670C353F}"/>
    <cellStyle name="Финансовый 4 2 2 2 3" xfId="4169" xr:uid="{0CE8C795-CC16-405C-BADB-0ADF77E7112B}"/>
    <cellStyle name="Финансовый 4 2 2 2 3 2" xfId="5908" xr:uid="{BF4C9BC8-6D2F-41DE-AE65-0C85ACA107D6}"/>
    <cellStyle name="Финансовый 4 2 2 2 3 3" xfId="7544" xr:uid="{8807A92B-4A3D-4A08-B175-A2433C603C5D}"/>
    <cellStyle name="Финансовый 4 2 2 2 4" xfId="4170" xr:uid="{38B05B17-5D13-461A-8ABA-CF9029F032A0}"/>
    <cellStyle name="Финансовый 4 2 2 2 4 2" xfId="6288" xr:uid="{4A955443-4865-424E-8FAE-ED625D8D237A}"/>
    <cellStyle name="Финансовый 4 2 2 2 4 3" xfId="8611" xr:uid="{B605C927-E7B8-4781-B933-720142E5A3DD}"/>
    <cellStyle name="Финансовый 4 2 2 2 5" xfId="4171" xr:uid="{70CCB706-F44C-45E8-B0E3-720FAE24F804}"/>
    <cellStyle name="Финансовый 4 2 2 2 5 2" xfId="6646" xr:uid="{53685B83-B8BB-4AE8-A78E-069C230EEF25}"/>
    <cellStyle name="Финансовый 4 2 2 2 5 3" xfId="7309" xr:uid="{E4BAF5F4-A1EF-447E-A5CC-84209CAA5FC5}"/>
    <cellStyle name="Финансовый 4 2 2 2 6" xfId="5563" xr:uid="{9C01A4D4-3B36-41A0-998E-24A5648DD15B}"/>
    <cellStyle name="Финансовый 4 2 2 2 7" xfId="8922" xr:uid="{DE6CDD66-107C-449C-9718-933BDE3D0E12}"/>
    <cellStyle name="Финансовый 4 2 2 3" xfId="4172" xr:uid="{16DCF7EB-FD90-4848-9FC3-D676711DFB97}"/>
    <cellStyle name="Финансовый 4 2 2 3 2" xfId="4173" xr:uid="{BB8F0937-5481-42B6-B697-928E58D9A823}"/>
    <cellStyle name="Финансовый 4 2 2 3 2 2" xfId="4174" xr:uid="{8C6CA9EB-A94C-4ADB-8559-CEE559E3A09A}"/>
    <cellStyle name="Финансовый 4 2 2 3 2 2 2" xfId="6104" xr:uid="{F8F12BDE-5FDF-4FAC-96F4-FE955494C3EB}"/>
    <cellStyle name="Финансовый 4 2 2 3 2 2 3" xfId="7480" xr:uid="{49FE3BA1-E9C8-4EF9-885C-4E09663429F9}"/>
    <cellStyle name="Финансовый 4 2 2 3 2 3" xfId="4175" xr:uid="{4BB00EE0-D378-4D1D-BB81-861C0EAD9F0D}"/>
    <cellStyle name="Финансовый 4 2 2 3 2 3 2" xfId="6450" xr:uid="{F231697D-4620-4537-9929-098EA96F9AE2}"/>
    <cellStyle name="Финансовый 4 2 2 3 2 3 3" xfId="8452" xr:uid="{8D4E1E8F-B1DC-46D1-B58C-4034A5DE56E2}"/>
    <cellStyle name="Финансовый 4 2 2 3 2 4" xfId="4176" xr:uid="{022B4A52-FB7A-468E-81D5-D1E58A1202E7}"/>
    <cellStyle name="Финансовый 4 2 2 3 2 4 2" xfId="6810" xr:uid="{63260250-46F8-467C-B587-B4F34D38F445}"/>
    <cellStyle name="Финансовый 4 2 2 3 2 4 3" xfId="8366" xr:uid="{CF04F2FA-90B1-41C3-A2C6-F19812097300}"/>
    <cellStyle name="Финансовый 4 2 2 3 2 5" xfId="5720" xr:uid="{C6C102F9-D5CE-465A-B14D-A07E48509E4E}"/>
    <cellStyle name="Финансовый 4 2 2 3 2 6" xfId="8207" xr:uid="{3563CEE3-382D-474B-9A64-9EF18C4FF2D6}"/>
    <cellStyle name="Финансовый 4 2 2 3 3" xfId="4177" xr:uid="{655AFF8C-5E82-4317-BD19-5720C192C321}"/>
    <cellStyle name="Финансовый 4 2 2 3 3 2" xfId="5923" xr:uid="{55D8A551-DD2B-4BC1-B61C-3C9A68CDDBC7}"/>
    <cellStyle name="Финансовый 4 2 2 3 3 3" xfId="8827" xr:uid="{30BA9EFF-AB4C-4AB3-BB36-5046AE05B8AF}"/>
    <cellStyle name="Финансовый 4 2 2 3 4" xfId="4178" xr:uid="{0E8A0756-BE42-4AC5-9769-B1CC25E286F4}"/>
    <cellStyle name="Финансовый 4 2 2 3 4 2" xfId="6303" xr:uid="{8738B644-95BA-496D-9657-0C31CE43CDB6}"/>
    <cellStyle name="Финансовый 4 2 2 3 4 3" xfId="7547" xr:uid="{73B0A3B0-2547-4DB8-BFA1-5CC27E2D2D44}"/>
    <cellStyle name="Финансовый 4 2 2 3 5" xfId="4179" xr:uid="{2DCC6078-4DBE-4044-9BDC-6080564FD053}"/>
    <cellStyle name="Финансовый 4 2 2 3 5 2" xfId="6661" xr:uid="{BB916A16-0437-4144-9197-0B02818E7C6B}"/>
    <cellStyle name="Финансовый 4 2 2 3 5 3" xfId="8118" xr:uid="{C1231361-71FE-4FDC-8AFC-3F8729B0CF24}"/>
    <cellStyle name="Финансовый 4 2 2 3 6" xfId="5559" xr:uid="{AA3AF6AC-A67E-4A4E-9D6A-947EEBE61E15}"/>
    <cellStyle name="Финансовый 4 2 2 3 7" xfId="8067" xr:uid="{4E3A2F70-1207-4730-8DA6-DB079EFD7E18}"/>
    <cellStyle name="Финансовый 4 2 2 4" xfId="4180" xr:uid="{36865B64-AC51-46FD-97F3-8DE7CEEFA36C}"/>
    <cellStyle name="Финансовый 4 2 2 4 2" xfId="4181" xr:uid="{8FEC6D18-9556-45EE-BD8C-739C35624D23}"/>
    <cellStyle name="Финансовый 4 2 2 4 2 2" xfId="5982" xr:uid="{DB9A5D75-931C-4E2D-AF39-77F04EDD5DF8}"/>
    <cellStyle name="Финансовый 4 2 2 4 2 3" xfId="8042" xr:uid="{B597FCA2-9676-4502-BB73-C0FF569DB127}"/>
    <cellStyle name="Финансовый 4 2 2 4 3" xfId="4182" xr:uid="{FDE9EF61-9090-4CFB-896D-507E56A73AAE}"/>
    <cellStyle name="Финансовый 4 2 2 4 3 2" xfId="6344" xr:uid="{52B40FA6-1C28-443B-AA74-C9C717CD4A22}"/>
    <cellStyle name="Финансовый 4 2 2 4 3 3" xfId="8422" xr:uid="{80AA8055-3DDA-4811-AE4E-5F7BF9B0A473}"/>
    <cellStyle name="Финансовый 4 2 2 4 4" xfId="4183" xr:uid="{83C884A4-BE4A-480C-8FBD-3D1FADBEC9B7}"/>
    <cellStyle name="Финансовый 4 2 2 4 4 2" xfId="6702" xr:uid="{3C945644-2E98-402B-9765-7BF7D0DBD827}"/>
    <cellStyle name="Финансовый 4 2 2 4 4 3" xfId="7771" xr:uid="{0FCE921C-045F-4F1D-B38F-4E34A45D059E}"/>
    <cellStyle name="Финансовый 4 2 2 4 5" xfId="5617" xr:uid="{B54AE8E6-4FF4-456A-86EA-88274B376605}"/>
    <cellStyle name="Финансовый 4 2 2 4 6" xfId="7424" xr:uid="{DCA2F591-9449-4A5A-94CC-C443D2DEA2A1}"/>
    <cellStyle name="Финансовый 4 2 2 5" xfId="4184" xr:uid="{262C33A6-65D8-46D3-8D2B-C0C0863544E2}"/>
    <cellStyle name="Финансовый 4 2 2 5 2" xfId="5682" xr:uid="{74AE4946-B0E7-49C0-991F-2CB355DA55F4}"/>
    <cellStyle name="Финансовый 4 2 2 5 3" xfId="8894" xr:uid="{46617F4D-7B2E-4BC9-9022-63F4A4755E4F}"/>
    <cellStyle name="Финансовый 4 2 2 6" xfId="4185" xr:uid="{259E2805-3E07-4F54-90DB-0335E733EA05}"/>
    <cellStyle name="Финансовый 4 2 2 6 2" xfId="5990" xr:uid="{F116DCAD-3D3E-4B54-87C2-7AF975A2FED2}"/>
    <cellStyle name="Финансовый 4 2 2 6 3" xfId="7219" xr:uid="{70011BB4-7367-4B53-9339-29803E3862DF}"/>
    <cellStyle name="Финансовый 4 2 2 7" xfId="4186" xr:uid="{C084C603-836D-4029-AA7E-87C41484F1B9}"/>
    <cellStyle name="Финансовый 4 2 2 7 2" xfId="6349" xr:uid="{2ABC74D4-D250-4519-AABC-5815DFDD9F2C}"/>
    <cellStyle name="Финансовый 4 2 2 7 3" xfId="8807" xr:uid="{BB1B20CC-A3F9-4DBC-A847-F7CDF527080B}"/>
    <cellStyle name="Финансовый 4 2 2 8" xfId="4187" xr:uid="{56C1861E-468A-48D1-86EE-CA1AB45E0B81}"/>
    <cellStyle name="Финансовый 4 2 2 8 2" xfId="6707" xr:uid="{903BA7A7-D077-4C17-A917-8FF903E357A1}"/>
    <cellStyle name="Финансовый 4 2 2 8 3" xfId="8766" xr:uid="{EB114EA8-0CF6-4495-B416-F986CFCD1AC4}"/>
    <cellStyle name="Финансовый 4 2 2 9" xfId="5410" xr:uid="{5BFFBD24-6645-47F7-9CE9-798081963124}"/>
    <cellStyle name="Финансовый 4 2 3" xfId="4188" xr:uid="{1BC28949-CC20-4E79-8B2E-E15843369A5C}"/>
    <cellStyle name="Финансовый 4 2 3 2" xfId="4189" xr:uid="{69699E31-D3C5-4095-96AA-9858A89779A7}"/>
    <cellStyle name="Финансовый 4 2 3 2 2" xfId="4190" xr:uid="{3DFD384A-45D6-4FED-8DD8-73C4C6E26A1D}"/>
    <cellStyle name="Финансовый 4 2 3 2 2 2" xfId="4191" xr:uid="{C8339EA6-38F7-4344-AD64-253B062810F8}"/>
    <cellStyle name="Финансовый 4 2 3 2 2 2 2" xfId="5899" xr:uid="{4B9F0806-39CC-404F-BF0A-4780D1E72CEC}"/>
    <cellStyle name="Финансовый 4 2 3 2 2 2 3" xfId="7510" xr:uid="{D12B21F9-03A5-40E3-92B5-8BE0970F94F9}"/>
    <cellStyle name="Финансовый 4 2 3 2 2 3" xfId="4192" xr:uid="{4DC93C55-E25C-460E-8C69-71DF97DE1495}"/>
    <cellStyle name="Финансовый 4 2 3 2 2 3 2" xfId="6278" xr:uid="{7318353D-014D-496F-A3AF-2DCCA9B535B1}"/>
    <cellStyle name="Финансовый 4 2 3 2 2 3 3" xfId="8032" xr:uid="{56C28AA6-0FA5-49C5-9E2F-F5B1A2ACACC3}"/>
    <cellStyle name="Финансовый 4 2 3 2 2 4" xfId="4193" xr:uid="{CD5F7A0F-F8B9-46DB-909B-8416C46FFA56}"/>
    <cellStyle name="Финансовый 4 2 3 2 2 4 2" xfId="6636" xr:uid="{FC2C1015-DB5C-4704-B41A-906668606CD4}"/>
    <cellStyle name="Финансовый 4 2 3 2 2 4 3" xfId="8930" xr:uid="{2E133805-C971-492C-B0DA-A54F15F443C1}"/>
    <cellStyle name="Финансовый 4 2 3 2 2 5" xfId="5721" xr:uid="{54581E95-DECA-4AE4-BC69-8120385A2D6D}"/>
    <cellStyle name="Финансовый 4 2 3 2 2 6" xfId="7520" xr:uid="{03AC3141-BFB2-4C63-B172-5F08381D0395}"/>
    <cellStyle name="Финансовый 4 2 3 2 3" xfId="4194" xr:uid="{25BF4AC6-987A-4A43-8822-CCDC2998353B}"/>
    <cellStyle name="Финансовый 4 2 3 2 3 2" xfId="6116" xr:uid="{4FBC8BD5-F3F4-480C-8FF0-D51B27622D3F}"/>
    <cellStyle name="Финансовый 4 2 3 2 3 3" xfId="7799" xr:uid="{DDEDDA8B-6543-47C2-9991-0B4D0CAA5937}"/>
    <cellStyle name="Финансовый 4 2 3 2 4" xfId="4195" xr:uid="{EAEAE9BC-01D7-46AE-826D-4B7615A02DE2}"/>
    <cellStyle name="Финансовый 4 2 3 2 4 2" xfId="6466" xr:uid="{FE670075-AE01-4B2E-ADDF-0BE4F9A04C82}"/>
    <cellStyle name="Финансовый 4 2 3 2 4 3" xfId="8225" xr:uid="{F5310D52-2299-45C7-AF6D-C607BC5AD55E}"/>
    <cellStyle name="Финансовый 4 2 3 2 5" xfId="4196" xr:uid="{2844ED3E-6881-4A16-AAE8-29537B9778E6}"/>
    <cellStyle name="Финансовый 4 2 3 2 5 2" xfId="6826" xr:uid="{1DC4E6D2-E81E-4004-90E4-408062893C7A}"/>
    <cellStyle name="Финансовый 4 2 3 2 5 3" xfId="8940" xr:uid="{372D0012-5573-4597-A9E5-9BEF3C0F6ED4}"/>
    <cellStyle name="Финансовый 4 2 3 2 6" xfId="5624" xr:uid="{EE4B86A6-1442-4D3D-934E-134796C95B9A}"/>
    <cellStyle name="Финансовый 4 2 3 2 7" xfId="8092" xr:uid="{1227970C-7FD9-4C33-9907-AFDB0E60F422}"/>
    <cellStyle name="Финансовый 4 2 3 3" xfId="4197" xr:uid="{BC7AE969-CB38-420D-BD7A-AD70664D3B13}"/>
    <cellStyle name="Финансовый 4 2 3 3 2" xfId="4198" xr:uid="{11DAF96B-D097-4FC3-B9FA-6243B4E75CDE}"/>
    <cellStyle name="Финансовый 4 2 3 3 2 2" xfId="5972" xr:uid="{F317BE2D-763E-429C-9503-E58924040B56}"/>
    <cellStyle name="Финансовый 4 2 3 3 2 3" xfId="7868" xr:uid="{3F5AA8F8-47B2-41CB-AE70-CCB1F951C8BA}"/>
    <cellStyle name="Финансовый 4 2 3 3 3" xfId="4199" xr:uid="{448920A0-098F-43B3-B703-43282209FC65}"/>
    <cellStyle name="Финансовый 4 2 3 3 3 2" xfId="6338" xr:uid="{9064BE06-AD8A-43BC-BC09-058270D51290}"/>
    <cellStyle name="Финансовый 4 2 3 3 3 3" xfId="7965" xr:uid="{A845D22D-5BBE-4E7E-8C44-7EFEFEA43809}"/>
    <cellStyle name="Финансовый 4 2 3 3 4" xfId="4200" xr:uid="{EA96E2CC-BFB1-4276-B972-E5A1165EEF39}"/>
    <cellStyle name="Финансовый 4 2 3 3 4 2" xfId="6696" xr:uid="{61FA3CC0-3CFE-4B8A-B304-309558A2A712}"/>
    <cellStyle name="Финансовый 4 2 3 3 4 3" xfId="7971" xr:uid="{A11884A4-7323-43FB-89F2-ED73F7B04F7F}"/>
    <cellStyle name="Финансовый 4 2 3 3 5" xfId="5683" xr:uid="{393D47B6-3946-4131-B33C-3220FC6DF1E5}"/>
    <cellStyle name="Финансовый 4 2 3 3 6" xfId="8537" xr:uid="{2082D3FA-5EC2-49B4-B91E-757BBBB3C2DE}"/>
    <cellStyle name="Финансовый 4 2 3 4" xfId="4201" xr:uid="{22FE1EA2-B7E6-4A32-9427-FEE53D6CBCBC}"/>
    <cellStyle name="Финансовый 4 2 3 4 2" xfId="6103" xr:uid="{809BE7A4-FC7C-4D83-8ADC-167B396E85BA}"/>
    <cellStyle name="Финансовый 4 2 3 4 3" xfId="8154" xr:uid="{BC404ED8-A492-4532-83C8-BE6E73F5E742}"/>
    <cellStyle name="Финансовый 4 2 3 5" xfId="4202" xr:uid="{C8EA5A69-9993-4D6E-85DA-882CEB443720}"/>
    <cellStyle name="Финансовый 4 2 3 5 2" xfId="6449" xr:uid="{981F185E-DFA5-4619-B442-23B465EB28CC}"/>
    <cellStyle name="Финансовый 4 2 3 5 3" xfId="8523" xr:uid="{CB3290A9-661B-4855-8A0F-1AABAB551A40}"/>
    <cellStyle name="Финансовый 4 2 3 6" xfId="4203" xr:uid="{67DEA5D0-1E2F-419A-9AB4-D5836FC08C3C}"/>
    <cellStyle name="Финансовый 4 2 3 6 2" xfId="6809" xr:uid="{68B1E9E8-C538-4F98-8D02-7FA5D5F0B07C}"/>
    <cellStyle name="Финансовый 4 2 3 6 3" xfId="8633" xr:uid="{6E620565-1FF5-4AEA-9B17-6467E5FEF1D5}"/>
    <cellStyle name="Финансовый 4 2 3 7" xfId="5645" xr:uid="{45ADC209-07AB-4E57-9C74-F67AD05EDE99}"/>
    <cellStyle name="Финансовый 4 2 3 8" xfId="7351" xr:uid="{FC959AE4-C420-4608-B939-A3A2F61C4EC9}"/>
    <cellStyle name="Финансовый 4 2 4" xfId="4204" xr:uid="{FC167AAF-4EC1-4B29-9B23-33298F031121}"/>
    <cellStyle name="Финансовый 4 2 4 2" xfId="4205" xr:uid="{AF155AD5-12BB-43CD-8E20-AF6846D1356E}"/>
    <cellStyle name="Финансовый 4 2 4 2 2" xfId="4206" xr:uid="{F40F8AA1-FA99-458A-95E9-F4CA6A43F483}"/>
    <cellStyle name="Финансовый 4 2 4 2 2 2" xfId="6144" xr:uid="{8D471B3D-9685-44BE-8B64-D5C6B7CEAFD5}"/>
    <cellStyle name="Финансовый 4 2 4 2 2 3" xfId="7314" xr:uid="{32173E33-3F78-4085-BC6B-5D16721AA366}"/>
    <cellStyle name="Финансовый 4 2 4 2 3" xfId="4207" xr:uid="{8B4D4EC0-06B5-469E-83F1-D1B3986B48D0}"/>
    <cellStyle name="Финансовый 4 2 4 2 3 2" xfId="6497" xr:uid="{963481BA-C51C-477E-AD83-5BAF6FCFCE32}"/>
    <cellStyle name="Финансовый 4 2 4 2 3 3" xfId="8652" xr:uid="{2216819A-E4DF-466A-8715-7F5B0E46196B}"/>
    <cellStyle name="Финансовый 4 2 4 2 4" xfId="4208" xr:uid="{37D8CD64-2031-49B1-A8C1-32F0451A1C25}"/>
    <cellStyle name="Финансовый 4 2 4 2 4 2" xfId="6859" xr:uid="{8960E4CB-F17E-4643-A00C-4B7971274045}"/>
    <cellStyle name="Финансовый 4 2 4 2 4 3" xfId="7304" xr:uid="{94C7E43A-A8CB-4276-A869-4940D1349D3C}"/>
    <cellStyle name="Финансовый 4 2 4 2 5" xfId="5722" xr:uid="{C75A27DB-FA0F-4E2D-86F8-695596E6236F}"/>
    <cellStyle name="Финансовый 4 2 4 2 6" xfId="7913" xr:uid="{46775E9D-782E-471D-A583-6CAE4EAD9470}"/>
    <cellStyle name="Финансовый 4 2 4 3" xfId="4209" xr:uid="{6DDB7779-336F-4880-A6C5-2E1DB320E648}"/>
    <cellStyle name="Финансовый 4 2 4 3 2" xfId="6017" xr:uid="{F3210B26-01E2-4984-A5FE-0EF8760F62E1}"/>
    <cellStyle name="Финансовый 4 2 4 3 3" xfId="7267" xr:uid="{104117B3-DC8D-492A-A26B-F2020C62B8A8}"/>
    <cellStyle name="Финансовый 4 2 4 4" xfId="4210" xr:uid="{DDDA228A-BFD9-471B-9428-4EAA767D83BB}"/>
    <cellStyle name="Финансовый 4 2 4 4 2" xfId="6372" xr:uid="{7750DC09-BE5D-4C69-9AAD-0A303346FD75}"/>
    <cellStyle name="Финансовый 4 2 4 4 3" xfId="8796" xr:uid="{C52FD703-DBD8-4127-9139-F99E95489514}"/>
    <cellStyle name="Финансовый 4 2 4 5" xfId="4211" xr:uid="{2F74BB60-EF31-44CA-896C-D74917401DC3}"/>
    <cellStyle name="Финансовый 4 2 4 5 2" xfId="6730" xr:uid="{7739D45E-8821-48A6-9178-9EB45A38A8D4}"/>
    <cellStyle name="Финансовый 4 2 4 5 3" xfId="7968" xr:uid="{6C3A1BBC-F9D0-40CA-B379-861A0004D3F0}"/>
    <cellStyle name="Финансовый 4 2 4 6" xfId="5557" xr:uid="{3F0DF519-1A54-48FD-9D43-CBCB250EBE87}"/>
    <cellStyle name="Финансовый 4 2 4 7" xfId="8671" xr:uid="{33F559C4-6E79-48F3-AB01-57B923ABE2D4}"/>
    <cellStyle name="Финансовый 4 2 5" xfId="4212" xr:uid="{CF440DAC-F052-4906-A340-5D437CB655D9}"/>
    <cellStyle name="Финансовый 4 2 5 2" xfId="4213" xr:uid="{9B016A30-EE6B-4134-9984-2042CB697995}"/>
    <cellStyle name="Финансовый 4 2 5 2 2" xfId="4214" xr:uid="{E97A0050-C58E-4BD8-9BC2-DFA782C575D9}"/>
    <cellStyle name="Финансовый 4 2 5 2 2 2" xfId="5914" xr:uid="{6462273A-1016-4520-A04B-0975732388A2}"/>
    <cellStyle name="Финансовый 4 2 5 2 2 3" xfId="8751" xr:uid="{CA710825-847E-4326-B769-95AB65C64185}"/>
    <cellStyle name="Финансовый 4 2 5 2 3" xfId="4215" xr:uid="{A373BC71-0BEC-4774-8564-097FF1890709}"/>
    <cellStyle name="Финансовый 4 2 5 2 3 2" xfId="6222" xr:uid="{C2264C9D-B689-4D61-BC7B-DF126E9A5804}"/>
    <cellStyle name="Финансовый 4 2 5 2 3 3" xfId="7587" xr:uid="{59B12FB0-D283-4AA8-A977-250D62680961}"/>
    <cellStyle name="Финансовый 4 2 5 2 4" xfId="4216" xr:uid="{ACE672C4-3514-4AC4-8EF2-6EBC8E79F15A}"/>
    <cellStyle name="Финансовый 4 2 5 2 4 2" xfId="6580" xr:uid="{1D157464-2CAD-47C9-85F9-2AB232032F19}"/>
    <cellStyle name="Финансовый 4 2 5 2 4 3" xfId="9127" xr:uid="{47557E90-77DF-4DE7-B3B5-905388D9CB9E}"/>
    <cellStyle name="Финансовый 4 2 5 2 5" xfId="5723" xr:uid="{975447E9-C6B0-4E52-904E-AC93AA68BBF3}"/>
    <cellStyle name="Финансовый 4 2 5 2 6" xfId="7186" xr:uid="{3CBC16B0-4205-4513-8ACF-140B7567EE27}"/>
    <cellStyle name="Финансовый 4 2 5 3" xfId="4217" xr:uid="{76C1FB19-1E76-49D7-9AB4-F83C51FD3C9E}"/>
    <cellStyle name="Финансовый 4 2 5 3 2" xfId="5910" xr:uid="{232D4F80-F7A9-4E9F-9CD9-C959D29222E3}"/>
    <cellStyle name="Финансовый 4 2 5 3 3" xfId="8744" xr:uid="{0101E254-2CC3-45F6-A2CF-052C506A45F5}"/>
    <cellStyle name="Финансовый 4 2 5 4" xfId="4218" xr:uid="{74E580AE-6851-4877-A54F-43C929A6167F}"/>
    <cellStyle name="Финансовый 4 2 5 4 2" xfId="6292" xr:uid="{57BDDF8C-6808-4527-9EAA-20AC9D34145F}"/>
    <cellStyle name="Финансовый 4 2 5 4 3" xfId="8928" xr:uid="{01449746-994A-4BDB-9BB3-AB1EAB06F606}"/>
    <cellStyle name="Финансовый 4 2 5 5" xfId="4219" xr:uid="{15EF3A5A-9EFF-4ACC-A09D-1C2BB34B8587}"/>
    <cellStyle name="Финансовый 4 2 5 5 2" xfId="6650" xr:uid="{3846BB17-D76B-42B5-B38A-43600767597D}"/>
    <cellStyle name="Финансовый 4 2 5 5 3" xfId="7263" xr:uid="{E56ECE2B-7B7E-444B-8C26-AAB2A1F0D063}"/>
    <cellStyle name="Финансовый 4 2 5 6" xfId="5570" xr:uid="{7E0026FB-CE9D-4D49-87FF-1791ABE86934}"/>
    <cellStyle name="Финансовый 4 2 5 7" xfId="8360" xr:uid="{73DFC393-5733-4911-AB8E-C09935912F57}"/>
    <cellStyle name="Финансовый 4 2 6" xfId="4220" xr:uid="{9453C9B1-8858-4E4C-B57E-0569A4B4D3E2}"/>
    <cellStyle name="Финансовый 4 2 6 2" xfId="4221" xr:uid="{F3BFE437-270F-49E0-BA17-F0C0A450D829}"/>
    <cellStyle name="Финансовый 4 2 6 2 2" xfId="5855" xr:uid="{150BE2A8-2A24-401B-A99F-D9440C9B9E31}"/>
    <cellStyle name="Финансовый 4 2 6 2 3" xfId="8745" xr:uid="{8E0C1A08-3367-49D4-BDE9-9C24BB6CF6C9}"/>
    <cellStyle name="Финансовый 4 2 6 3" xfId="4222" xr:uid="{31EDC8AB-F2DC-4027-997E-A279228A9FAC}"/>
    <cellStyle name="Финансовый 4 2 6 3 2" xfId="6256" xr:uid="{313D273A-AB20-493F-9371-B88519F2062C}"/>
    <cellStyle name="Финансовый 4 2 6 3 3" xfId="7646" xr:uid="{409934E4-A44D-4AA4-A339-BC53A7D06E22}"/>
    <cellStyle name="Финансовый 4 2 6 4" xfId="4223" xr:uid="{CF2D4C29-B590-4DFC-A896-D1E5CDBCDE13}"/>
    <cellStyle name="Финансовый 4 2 6 4 2" xfId="6614" xr:uid="{950F5F8D-BB07-498C-9EFF-21EA4BD3B6B5}"/>
    <cellStyle name="Финансовый 4 2 6 4 3" xfId="7292" xr:uid="{09BC9137-95B4-4235-BD06-74F112C15303}"/>
    <cellStyle name="Финансовый 4 2 6 5" xfId="5548" xr:uid="{BE3031C5-097C-4AA6-935E-4BE3FBC347EC}"/>
    <cellStyle name="Финансовый 4 2 6 6" xfId="7928" xr:uid="{57658DC5-DEEA-474F-8991-F57DC0484DEB}"/>
    <cellStyle name="Финансовый 4 2 7" xfId="4224" xr:uid="{49814F88-A1A2-4C64-9074-D952F939DA60}"/>
    <cellStyle name="Финансовый 4 2 7 2" xfId="5718" xr:uid="{DA365A7B-BCEF-49B0-BA66-D2FE8A4E1A55}"/>
    <cellStyle name="Финансовый 4 2 7 3" xfId="7515" xr:uid="{0214D9C8-D49A-4338-9C45-365DF2558C74}"/>
    <cellStyle name="Финансовый 4 2 8" xfId="4225" xr:uid="{16E5C5C6-C3D2-4A8E-ACF3-3F3BA4FB8CFF}"/>
    <cellStyle name="Финансовый 4 2 8 2" xfId="5907" xr:uid="{11E3E986-2CC3-43B3-8EE3-57F3E1E06526}"/>
    <cellStyle name="Финансовый 4 2 8 3" xfId="7696" xr:uid="{5E951FC8-9C78-4199-9841-A2D297D93669}"/>
    <cellStyle name="Финансовый 4 2 9" xfId="4226" xr:uid="{68F4AC38-2006-4E66-9779-2BE617E758E2}"/>
    <cellStyle name="Финансовый 4 2 9 2" xfId="6287" xr:uid="{4BB721B5-022E-4C6E-8A80-27D038BFC4C7}"/>
    <cellStyle name="Финансовый 4 2 9 3" xfId="7256" xr:uid="{E0908350-0D3D-4BC6-9B8A-B3060594C024}"/>
    <cellStyle name="Финансовый 4 3" xfId="4227" xr:uid="{4FC16838-72AF-4F29-BA9D-C41DD4D865CA}"/>
    <cellStyle name="Финансовый 4 3 10" xfId="8200" xr:uid="{7AC6530A-150F-4512-B8BA-9928F046C7F6}"/>
    <cellStyle name="Финансовый 4 3 2" xfId="4228" xr:uid="{BF735436-0564-4B43-BC55-4C70EB9850CD}"/>
    <cellStyle name="Финансовый 4 3 2 2" xfId="4229" xr:uid="{A3ADB36E-2CA1-4260-AA84-599FA8FB6990}"/>
    <cellStyle name="Финансовый 4 3 2 2 2" xfId="4230" xr:uid="{6751FC4E-9864-4A68-9329-D3E4CA67384C}"/>
    <cellStyle name="Финансовый 4 3 2 2 2 2" xfId="6024" xr:uid="{FE57A4CD-B1FE-4512-9572-7AFAC6536C5A}"/>
    <cellStyle name="Финансовый 4 3 2 2 2 3" xfId="8551" xr:uid="{8C97530C-ED3F-4B8A-8297-DAC7B7B7DAD1}"/>
    <cellStyle name="Финансовый 4 3 2 2 3" xfId="4231" xr:uid="{F53542B7-689B-4816-83EF-32879A0AA9D9}"/>
    <cellStyle name="Финансовый 4 3 2 2 3 2" xfId="6379" xr:uid="{7EA4DE52-5F95-42A3-9B2D-418E355BF78D}"/>
    <cellStyle name="Финансовый 4 3 2 2 3 3" xfId="8457" xr:uid="{ECBCD164-8470-4371-A26E-72229823BAC9}"/>
    <cellStyle name="Финансовый 4 3 2 2 4" xfId="4232" xr:uid="{9CF6081B-7DB6-41D8-A202-0C8BC213EAB9}"/>
    <cellStyle name="Финансовый 4 3 2 2 4 2" xfId="6737" xr:uid="{D65C3719-50EC-492C-920A-54F766F520D0}"/>
    <cellStyle name="Финансовый 4 3 2 2 4 3" xfId="9126" xr:uid="{73AF8110-0D31-4749-A2F7-15E507A1DD53}"/>
    <cellStyle name="Финансовый 4 3 2 2 5" xfId="5669" xr:uid="{3C8B1714-FC30-4326-A875-BA0CA354C620}"/>
    <cellStyle name="Финансовый 4 3 2 2 6" xfId="7469" xr:uid="{DF3AC0D8-2B49-4BB2-95A1-DB1B6435CB26}"/>
    <cellStyle name="Финансовый 4 3 2 3" xfId="4233" xr:uid="{D698E066-0FF7-47E3-BB6A-7E74C9CEA1CF}"/>
    <cellStyle name="Финансовый 4 3 2 3 2" xfId="6174" xr:uid="{57EF4A68-FD32-4129-9BDD-ECD206AFC4A4}"/>
    <cellStyle name="Финансовый 4 3 2 3 3" xfId="7609" xr:uid="{F086AFE5-26A3-4AE7-BCC6-62ECE5E29CC8}"/>
    <cellStyle name="Финансовый 4 3 2 4" xfId="4234" xr:uid="{54DB13DC-0A60-41DA-AE1C-146A1037175C}"/>
    <cellStyle name="Финансовый 4 3 2 4 2" xfId="6531" xr:uid="{128D4112-8F21-4445-BA76-00C88636F718}"/>
    <cellStyle name="Финансовый 4 3 2 4 3" xfId="8715" xr:uid="{6A09090E-EFDA-490F-A52D-E865B99A9D23}"/>
    <cellStyle name="Финансовый 4 3 2 5" xfId="4235" xr:uid="{83EDAFF8-6024-44E8-8F72-400807D9BB3E}"/>
    <cellStyle name="Финансовый 4 3 2 5 2" xfId="6894" xr:uid="{F87C0218-DE42-4F8D-855A-69EA73B850E3}"/>
    <cellStyle name="Финансовый 4 3 2 5 3" xfId="8332" xr:uid="{1011BC23-2475-47E1-8D19-FD7DCA613191}"/>
    <cellStyle name="Финансовый 4 3 2 6" xfId="5646" xr:uid="{0CE11B54-6FAD-4239-B4BF-AC7A4AEC2683}"/>
    <cellStyle name="Финансовый 4 3 2 7" xfId="7742" xr:uid="{45BD4D71-73AE-4AD7-B7C5-7F7E635F7716}"/>
    <cellStyle name="Финансовый 4 3 3" xfId="4236" xr:uid="{D422400C-4832-44A2-9BDF-F387E08A5320}"/>
    <cellStyle name="Финансовый 4 3 3 2" xfId="4237" xr:uid="{DB2639FF-76D5-4AAB-8141-C6540F63D53D}"/>
    <cellStyle name="Финансовый 4 3 3 2 2" xfId="4238" xr:uid="{EF82CD58-6BD4-4C7B-8910-CD80A7DAD950}"/>
    <cellStyle name="Финансовый 4 3 3 2 2 2" xfId="5920" xr:uid="{E3ECEF0E-31BA-424E-BE04-9F4FB276376E}"/>
    <cellStyle name="Финансовый 4 3 3 2 2 3" xfId="8498" xr:uid="{7B896674-11C7-443C-9F1F-3387B34F1E62}"/>
    <cellStyle name="Финансовый 4 3 3 2 3" xfId="4239" xr:uid="{A71A9906-B26D-44D8-AC26-1E4FE7EDB969}"/>
    <cellStyle name="Финансовый 4 3 3 2 3 2" xfId="6300" xr:uid="{8F5896BF-1734-4D00-8CA9-9573A47911E3}"/>
    <cellStyle name="Финансовый 4 3 3 2 3 3" xfId="8500" xr:uid="{DBD0E859-B568-4D00-87BC-28B1DEA04EEA}"/>
    <cellStyle name="Финансовый 4 3 3 2 4" xfId="4240" xr:uid="{48685F31-D819-415E-9222-4437B132FA6F}"/>
    <cellStyle name="Финансовый 4 3 3 2 4 2" xfId="6658" xr:uid="{C3E661CB-1F9C-4CE6-90D9-C124F0A400E6}"/>
    <cellStyle name="Финансовый 4 3 3 2 4 3" xfId="7583" xr:uid="{B23072A5-9268-4F4C-B5E1-DC20CEA82C5C}"/>
    <cellStyle name="Финансовый 4 3 3 2 5" xfId="5725" xr:uid="{8A7E62F2-0451-4064-9694-923CE0290795}"/>
    <cellStyle name="Финансовый 4 3 3 2 6" xfId="7193" xr:uid="{84636DE5-28E1-454C-9DB7-654C3665C322}"/>
    <cellStyle name="Финансовый 4 3 3 3" xfId="4241" xr:uid="{35F43155-7D94-4BD4-AF8D-545B8FEC5C99}"/>
    <cellStyle name="Финансовый 4 3 3 3 2" xfId="6007" xr:uid="{191C2965-616F-478B-822D-95EB1135FEFB}"/>
    <cellStyle name="Финансовый 4 3 3 3 3" xfId="9034" xr:uid="{6DF314C7-029F-47C2-8AC6-CD858C2D78AE}"/>
    <cellStyle name="Финансовый 4 3 3 4" xfId="4242" xr:uid="{E2D34228-0E01-4B2C-B407-B45F8B792958}"/>
    <cellStyle name="Финансовый 4 3 3 4 2" xfId="6362" xr:uid="{2F75C274-F97B-4FD7-8FA6-1B3B82C7842B}"/>
    <cellStyle name="Финансовый 4 3 3 4 3" xfId="7626" xr:uid="{F3FA2B30-D713-4033-95E8-1D2F98FE6D90}"/>
    <cellStyle name="Финансовый 4 3 3 5" xfId="4243" xr:uid="{AEE31164-C08C-42A4-8ED5-4E2052679579}"/>
    <cellStyle name="Финансовый 4 3 3 5 2" xfId="6720" xr:uid="{50430857-3675-41AD-9063-B700BA131D3A}"/>
    <cellStyle name="Финансовый 4 3 3 5 3" xfId="7501" xr:uid="{6D7DB6C5-6CDF-423C-A988-DAF57CC91B5A}"/>
    <cellStyle name="Финансовый 4 3 3 6" xfId="5505" xr:uid="{F3695CB9-CF5D-4D03-A75D-B68C5CBD4A90}"/>
    <cellStyle name="Финансовый 4 3 3 7" xfId="7664" xr:uid="{F084DCDB-9C7F-434C-96D3-BBFC261CC2EB}"/>
    <cellStyle name="Финансовый 4 3 4" xfId="4244" xr:uid="{E6B7BA34-156F-424A-9879-A9EA60E0115A}"/>
    <cellStyle name="Финансовый 4 3 4 2" xfId="4245" xr:uid="{50D1C919-72FD-4CD2-8DC0-A0FBA2E6A569}"/>
    <cellStyle name="Финансовый 4 3 4 2 2" xfId="5942" xr:uid="{2DB4CBDD-4BA6-4258-8D9A-EB788E58AA6F}"/>
    <cellStyle name="Финансовый 4 3 4 2 3" xfId="8205" xr:uid="{8BF46B73-BC08-4B00-9FEA-4131F45DF04C}"/>
    <cellStyle name="Финансовый 4 3 4 3" xfId="4246" xr:uid="{DDB4A200-6A3E-4ED7-AEEF-B484BC0DCF78}"/>
    <cellStyle name="Финансовый 4 3 4 3 2" xfId="6319" xr:uid="{D16083D1-0C38-4665-BF79-7E44DFF6856C}"/>
    <cellStyle name="Финансовый 4 3 4 3 3" xfId="7861" xr:uid="{8C992AFE-A449-4D9A-9F53-F8DD37D817DB}"/>
    <cellStyle name="Финансовый 4 3 4 4" xfId="4247" xr:uid="{F4859CB9-1C50-458D-99D0-9822210CB4B7}"/>
    <cellStyle name="Финансовый 4 3 4 4 2" xfId="6677" xr:uid="{88ED65B8-A698-44EA-946A-B8DBF6B01629}"/>
    <cellStyle name="Финансовый 4 3 4 4 3" xfId="7895" xr:uid="{E4788AAA-1F0F-4971-B0A2-978255AE8117}"/>
    <cellStyle name="Финансовый 4 3 4 5" xfId="5555" xr:uid="{49F6F4EE-D38F-4635-884B-A59EA5C7B44F}"/>
    <cellStyle name="Финансовый 4 3 4 6" xfId="7880" xr:uid="{1213D87B-C7B2-46DA-A31D-7C9F93A3289F}"/>
    <cellStyle name="Финансовый 4 3 5" xfId="4248" xr:uid="{35BCDEBE-C851-4360-BBC0-DBAFE747CBE2}"/>
    <cellStyle name="Финансовый 4 3 5 2" xfId="5724" xr:uid="{CE573355-6A2C-4552-948D-64C5C6CB4DA1}"/>
    <cellStyle name="Финансовый 4 3 5 3" xfId="8960" xr:uid="{CE68DAAF-8452-461D-8521-98288688F650}"/>
    <cellStyle name="Финансовый 4 3 6" xfId="4249" xr:uid="{77CDDA24-152A-40BF-9C83-FA9BA27A2580}"/>
    <cellStyle name="Финансовый 4 3 6 2" xfId="5959" xr:uid="{DADE4878-612B-45C6-8FF0-2B5713B34C22}"/>
    <cellStyle name="Финансовый 4 3 6 3" xfId="7394" xr:uid="{EFF0815A-BA04-4ED0-B5D8-E21067DA5E83}"/>
    <cellStyle name="Финансовый 4 3 7" xfId="4250" xr:uid="{3AFDA55A-85C7-427A-AE81-7C6400950A3E}"/>
    <cellStyle name="Финансовый 4 3 7 2" xfId="6486" xr:uid="{7D89D577-8E66-4F7E-AABE-F4127CA1BD9A}"/>
    <cellStyle name="Финансовый 4 3 7 3" xfId="7312" xr:uid="{FFD28CA0-C22B-454B-88D6-443161C0698A}"/>
    <cellStyle name="Финансовый 4 3 8" xfId="4251" xr:uid="{A8A59961-5058-4D59-AAEF-A9B6F9BCFA1C}"/>
    <cellStyle name="Финансовый 4 3 8 2" xfId="6848" xr:uid="{673656D5-F84E-41E2-B081-2DE82B539168}"/>
    <cellStyle name="Финансовый 4 3 8 3" xfId="8841" xr:uid="{70F95787-2217-42D7-88D9-578D597350BB}"/>
    <cellStyle name="Финансовый 4 3 9" xfId="5401" xr:uid="{48524257-0B26-45CD-A6BF-ABF92BE20197}"/>
    <cellStyle name="Финансовый 4 4" xfId="4252" xr:uid="{8FAA7BE7-36D7-4655-9BE0-57137046F160}"/>
    <cellStyle name="Финансовый 4 4 2" xfId="4253" xr:uid="{F62C8B4C-311A-49C6-AF7F-ABC7A11EF365}"/>
    <cellStyle name="Финансовый 4 4 2 2" xfId="4254" xr:uid="{C24CA0CD-DEF9-4264-987D-FE686AAC33AA}"/>
    <cellStyle name="Финансовый 4 4 2 2 2" xfId="4255" xr:uid="{4E09CCA3-225A-4EF1-8575-DDBD85D7B8A0}"/>
    <cellStyle name="Финансовый 4 4 2 2 2 2" xfId="6175" xr:uid="{9F81541A-2F8E-4DE1-83C0-535A7D3BCF2A}"/>
    <cellStyle name="Финансовый 4 4 2 2 2 3" xfId="8035" xr:uid="{EB15F5CA-7F69-432B-ABAF-FA2C4F027AB3}"/>
    <cellStyle name="Финансовый 4 4 2 2 3" xfId="4256" xr:uid="{E626BFD0-3C3B-40B1-B7A2-D5DE36A8DFE5}"/>
    <cellStyle name="Финансовый 4 4 2 2 3 2" xfId="6495" xr:uid="{769D1D70-EA47-4C5D-BB40-46E5FC354E9B}"/>
    <cellStyle name="Финансовый 4 4 2 2 3 3" xfId="8763" xr:uid="{2B2B23DE-DA2F-4ECA-A4C0-3CB8FEEF1E41}"/>
    <cellStyle name="Финансовый 4 4 2 2 4" xfId="4257" xr:uid="{260AA701-5E3A-4F1F-A26A-6222D8F5F581}"/>
    <cellStyle name="Финансовый 4 4 2 2 4 2" xfId="6857" xr:uid="{E0FAF5DD-7515-4BCF-9790-A8CC028730C9}"/>
    <cellStyle name="Финансовый 4 4 2 2 4 3" xfId="8808" xr:uid="{B51080DA-E5F3-4269-9A09-573227678D23}"/>
    <cellStyle name="Финансовый 4 4 2 2 5" xfId="5727" xr:uid="{A692BC54-2077-40F9-BB8D-B1C923485899}"/>
    <cellStyle name="Финансовый 4 4 2 2 6" xfId="8604" xr:uid="{BB83434F-070B-457C-82BE-654F3E7C1E33}"/>
    <cellStyle name="Финансовый 4 4 2 3" xfId="4258" xr:uid="{E97ECD69-D91B-4B91-8037-AB4EC20B9EAE}"/>
    <cellStyle name="Финансовый 4 4 2 3 2" xfId="5913" xr:uid="{9F7B257D-EE8A-499D-A9E3-42FB27BF667A}"/>
    <cellStyle name="Финансовый 4 4 2 3 3" xfId="8809" xr:uid="{CB4E7104-0933-4C38-AB53-B59A19FD6819}"/>
    <cellStyle name="Финансовый 4 4 2 4" xfId="4259" xr:uid="{5466D9E9-3693-416B-ADE0-E95752876F7E}"/>
    <cellStyle name="Финансовый 4 4 2 4 2" xfId="6295" xr:uid="{9C1CE5E1-166C-420F-8BB9-4C07EB4151B8}"/>
    <cellStyle name="Финансовый 4 4 2 4 3" xfId="7586" xr:uid="{0BD15EBB-EB8F-4104-B6B1-3266ED7BB36B}"/>
    <cellStyle name="Финансовый 4 4 2 5" xfId="4260" xr:uid="{D61F1224-1C58-46EB-9FED-61EE894B7207}"/>
    <cellStyle name="Финансовый 4 4 2 5 2" xfId="6653" xr:uid="{720D9708-48D5-4CED-9E72-0E4B9788114A}"/>
    <cellStyle name="Финансовый 4 4 2 5 3" xfId="7915" xr:uid="{8ABB03F7-9DEB-4C54-9FFF-B678ACADFB26}"/>
    <cellStyle name="Финансовый 4 4 2 6" xfId="5603" xr:uid="{A331DBCC-563C-41F8-A111-F4FB6CAE4B4C}"/>
    <cellStyle name="Финансовый 4 4 2 7" xfId="7613" xr:uid="{B5B64DBD-EDAD-44DD-B227-BCA1699134DC}"/>
    <cellStyle name="Финансовый 4 4 3" xfId="4261" xr:uid="{E648FD46-BB56-4049-AAE0-DA9B4E322A09}"/>
    <cellStyle name="Финансовый 4 4 3 2" xfId="4262" xr:uid="{78A95D94-A059-4233-B4B5-E29573B7F37D}"/>
    <cellStyle name="Финансовый 4 4 3 2 2" xfId="6097" xr:uid="{772587B1-4E3E-4934-9970-016A50E4A9B4}"/>
    <cellStyle name="Финансовый 4 4 3 2 3" xfId="8936" xr:uid="{0222645A-8DB9-4747-9569-C2E9CB82395F}"/>
    <cellStyle name="Финансовый 4 4 3 3" xfId="4263" xr:uid="{BD7CA11D-27E8-40B7-B492-1DBE059E271A}"/>
    <cellStyle name="Финансовый 4 4 3 3 2" xfId="6443" xr:uid="{89892E4E-5AFE-4D12-93AA-08811B27C077}"/>
    <cellStyle name="Финансовый 4 4 3 3 3" xfId="7779" xr:uid="{56FA00E5-EB85-411F-9396-908AF4F26768}"/>
    <cellStyle name="Финансовый 4 4 3 4" xfId="4264" xr:uid="{1FA1E6C4-14AB-488E-AC8B-CA5A98C3244A}"/>
    <cellStyle name="Финансовый 4 4 3 4 2" xfId="6803" xr:uid="{D5B2E1C5-5862-4491-8BFC-EAF5B7B22055}"/>
    <cellStyle name="Финансовый 4 4 3 4 3" xfId="8148" xr:uid="{2E02AE50-B42D-4B21-AB51-548878B968ED}"/>
    <cellStyle name="Финансовый 4 4 3 5" xfId="5726" xr:uid="{13B99C35-65DA-498B-90CD-8AC884A22926}"/>
    <cellStyle name="Финансовый 4 4 3 6" xfId="7245" xr:uid="{52AA4F45-0294-44A4-AC71-BED801E521CD}"/>
    <cellStyle name="Финансовый 4 4 4" xfId="4265" xr:uid="{7633DB02-AC2C-408E-A42A-3F58BDEFA28F}"/>
    <cellStyle name="Финансовый 4 4 4 2" xfId="5909" xr:uid="{AC41CC9A-FE55-4F8C-89E8-C505C58C3CE7}"/>
    <cellStyle name="Финансовый 4 4 4 3" xfId="8670" xr:uid="{63322DA6-9049-4BC9-87C5-18D30AA83CA1}"/>
    <cellStyle name="Финансовый 4 4 5" xfId="4266" xr:uid="{CAFED63A-8A45-4C14-9022-D0DAA9AB4A4E}"/>
    <cellStyle name="Финансовый 4 4 5 2" xfId="6291" xr:uid="{06A51BDA-BCA8-4887-9C70-6B8F8266B448}"/>
    <cellStyle name="Финансовый 4 4 5 3" xfId="9117" xr:uid="{6D4E3F9F-EB68-4C9C-9440-A64AFE3D830D}"/>
    <cellStyle name="Финансовый 4 4 6" xfId="4267" xr:uid="{59FA0A62-7630-4AD6-9E3B-7ACEFC9AC324}"/>
    <cellStyle name="Финансовый 4 4 6 2" xfId="6649" xr:uid="{E8E175E2-ED0D-4831-8D56-96BDEF23EC89}"/>
    <cellStyle name="Финансовый 4 4 6 3" xfId="8566" xr:uid="{2AC02EBE-37C9-4073-8C4A-12E3C4D601A2}"/>
    <cellStyle name="Финансовый 4 4 7" xfId="5554" xr:uid="{AD7C812F-86E4-499B-A49F-011DBA2819E1}"/>
    <cellStyle name="Финансовый 4 4 8" xfId="8270" xr:uid="{BEF545B1-EE4C-4561-9DEB-CF0D265EF3C4}"/>
    <cellStyle name="Финансовый 4 5" xfId="4268" xr:uid="{E5CB95C3-34F7-43B1-8B3B-23EE1747AC5C}"/>
    <cellStyle name="Финансовый 4 5 2" xfId="4269" xr:uid="{F910C0A5-FB9D-4AA3-AAA2-D00C9DF1193D}"/>
    <cellStyle name="Финансовый 4 5 2 2" xfId="4270" xr:uid="{821AE103-8FDB-4823-86B1-B02F14870184}"/>
    <cellStyle name="Финансовый 4 5 2 2 2" xfId="6022" xr:uid="{F6C6403A-1D3F-4581-9A6B-0793B56B7291}"/>
    <cellStyle name="Финансовый 4 5 2 2 3" xfId="7817" xr:uid="{F5CD0B65-9239-4A1C-A00A-0E47B34D48D7}"/>
    <cellStyle name="Финансовый 4 5 2 3" xfId="4271" xr:uid="{7DDE823B-EB50-4CE7-AEFA-91667D542F5F}"/>
    <cellStyle name="Финансовый 4 5 2 3 2" xfId="6377" xr:uid="{B2946539-9EC7-49BD-AD73-341752E6FCF1}"/>
    <cellStyle name="Финансовый 4 5 2 3 3" xfId="7522" xr:uid="{653511C3-5470-4121-86A3-7D04F74C601F}"/>
    <cellStyle name="Финансовый 4 5 2 4" xfId="4272" xr:uid="{CA9189DF-B189-4FE5-BC7C-42D46F40A48F}"/>
    <cellStyle name="Финансовый 4 5 2 4 2" xfId="6735" xr:uid="{137D28A3-1589-409D-84AA-1C22BD8CB8A0}"/>
    <cellStyle name="Финансовый 4 5 2 4 3" xfId="8086" xr:uid="{5D8EA9FD-02E6-4F42-B532-956E4A975360}"/>
    <cellStyle name="Финансовый 4 5 2 5" xfId="5728" xr:uid="{AFD2983A-8839-4612-A8AA-6252217745EE}"/>
    <cellStyle name="Финансовый 4 5 2 6" xfId="8106" xr:uid="{0150187F-FD30-4C00-863C-497D53A1A29C}"/>
    <cellStyle name="Финансовый 4 5 3" xfId="4273" xr:uid="{6A6597D0-1B5D-47D1-9C26-40BE292EC410}"/>
    <cellStyle name="Финансовый 4 5 3 2" xfId="5851" xr:uid="{5F87EA0C-7EF3-4B80-9DD4-0BF296220849}"/>
    <cellStyle name="Финансовый 4 5 3 3" xfId="8637" xr:uid="{DDFF984F-6409-4964-99CC-9843107A568B}"/>
    <cellStyle name="Финансовый 4 5 4" xfId="4274" xr:uid="{E81E1631-CAA1-40D2-BBCC-812ACF617ABF}"/>
    <cellStyle name="Финансовый 4 5 4 2" xfId="6217" xr:uid="{C620B73D-0F3C-41B8-A326-75A1316FE6D7}"/>
    <cellStyle name="Финансовый 4 5 4 3" xfId="7447" xr:uid="{D56CEB38-E6AD-4394-99A5-6CA1201E0D59}"/>
    <cellStyle name="Финансовый 4 5 5" xfId="4275" xr:uid="{340D43ED-C5E8-4DE9-BB86-F95C08AD1BAE}"/>
    <cellStyle name="Финансовый 4 5 5 2" xfId="6575" xr:uid="{D16A1B30-C5F1-472B-A6AE-EFA895D6D0B6}"/>
    <cellStyle name="Финансовый 4 5 5 3" xfId="7728" xr:uid="{1D837F2F-2529-4A7D-8CEC-0C61E212E60A}"/>
    <cellStyle name="Финансовый 4 5 6" xfId="5551" xr:uid="{10ABFFC5-49A0-4D38-8F63-824A446FDEBB}"/>
    <cellStyle name="Финансовый 4 5 7" xfId="7938" xr:uid="{AD3FACAB-3D74-446C-A45A-CDBDB50F052A}"/>
    <cellStyle name="Финансовый 4 6" xfId="4276" xr:uid="{FAB5FCEF-2A2E-4835-B4A0-3BE091836986}"/>
    <cellStyle name="Финансовый 4 6 2" xfId="4277" xr:uid="{E15B4F19-037F-41B6-A09F-45AD2E638CC8}"/>
    <cellStyle name="Финансовый 4 6 2 2" xfId="4278" xr:uid="{F1C13149-A60B-4A1C-8427-12497BAE6277}"/>
    <cellStyle name="Финансовый 4 6 2 2 2" xfId="5987" xr:uid="{3821EB29-D73B-434F-AE83-419ABB1753AC}"/>
    <cellStyle name="Финансовый 4 6 2 2 3" xfId="8113" xr:uid="{6336E803-C9F1-4E01-9771-77D78CE04A92}"/>
    <cellStyle name="Финансовый 4 6 2 3" xfId="4279" xr:uid="{47F08728-EBDF-4668-955F-BAFCC935AC62}"/>
    <cellStyle name="Финансовый 4 6 2 3 2" xfId="6346" xr:uid="{D3C14636-E26D-41F9-B802-73BBE487AC86}"/>
    <cellStyle name="Финансовый 4 6 2 3 3" xfId="7253" xr:uid="{A2AFA0EF-89AB-4BD6-9C95-3657873EE142}"/>
    <cellStyle name="Финансовый 4 6 2 4" xfId="4280" xr:uid="{44999B45-9E88-40BF-9681-B303148D0466}"/>
    <cellStyle name="Финансовый 4 6 2 4 2" xfId="6704" xr:uid="{8DCC9194-EA2A-47AF-B753-9DF67A1DE9C9}"/>
    <cellStyle name="Финансовый 4 6 2 4 3" xfId="8812" xr:uid="{7141D517-5D28-443B-897B-37E3D2EC491B}"/>
    <cellStyle name="Финансовый 4 6 2 5" xfId="5729" xr:uid="{C30DAFEB-C58F-4D33-A980-1AA2AA5BF271}"/>
    <cellStyle name="Финансовый 4 6 2 6" xfId="7751" xr:uid="{C185DD8C-549A-4C7F-BCF6-777F5ADF6DC1}"/>
    <cellStyle name="Финансовый 4 6 3" xfId="4281" xr:uid="{B50AFC9E-4E4C-43A7-A7CE-4E3380846CC8}"/>
    <cellStyle name="Финансовый 4 6 3 2" xfId="5969" xr:uid="{C18EF458-00DA-465B-9D21-5F59D9B27BAA}"/>
    <cellStyle name="Финансовый 4 6 3 3" xfId="8144" xr:uid="{CDA58DC3-4284-43ED-B24A-4E3C5EB2465A}"/>
    <cellStyle name="Финансовый 4 6 4" xfId="4282" xr:uid="{C5153601-D5BD-4F9F-A0ED-E88DAAB76DEA}"/>
    <cellStyle name="Финансовый 4 6 4 2" xfId="6335" xr:uid="{4B1F2257-53B9-46D4-A130-92C221B64EE3}"/>
    <cellStyle name="Финансовый 4 6 4 3" xfId="8027" xr:uid="{21F0797A-912F-4F71-8C68-FF36A37E2DCF}"/>
    <cellStyle name="Финансовый 4 6 5" xfId="4283" xr:uid="{AB68CBAD-8B5B-4537-B48F-4D29DBAE497B}"/>
    <cellStyle name="Финансовый 4 6 5 2" xfId="6693" xr:uid="{C509656A-6541-42BF-BD34-1B276CA937DA}"/>
    <cellStyle name="Финансовый 4 6 5 3" xfId="7953" xr:uid="{FF77F10E-9751-4450-B0D8-AAB8C9A31DAC}"/>
    <cellStyle name="Финансовый 4 6 6" xfId="5639" xr:uid="{9E088BAF-C16E-402C-BE5F-E4749A72476B}"/>
    <cellStyle name="Финансовый 4 6 7" xfId="8110" xr:uid="{E6B722D5-B4B7-4175-8509-DD1D288737CC}"/>
    <cellStyle name="Финансовый 4 7" xfId="4284" xr:uid="{054E18A8-B46A-4CEA-9F0A-C4E27004E5C1}"/>
    <cellStyle name="Финансовый 4 7 2" xfId="4285" xr:uid="{694058F8-E82F-42F9-937E-CA776175DCCD}"/>
    <cellStyle name="Финансовый 4 7 2 2" xfId="5957" xr:uid="{63FD3F61-755F-44E0-B381-20614BC79C3D}"/>
    <cellStyle name="Финансовый 4 7 2 3" xfId="9077" xr:uid="{04811AD7-9DE9-4D56-92AA-1795B97FC0AE}"/>
    <cellStyle name="Финансовый 4 7 3" xfId="4286" xr:uid="{1A0C3B80-4A9D-46C4-AE40-10BD36462C01}"/>
    <cellStyle name="Финансовый 4 7 3 2" xfId="6329" xr:uid="{1757FF81-5C50-4636-A3DB-2706BEB7146F}"/>
    <cellStyle name="Финансовый 4 7 3 3" xfId="8227" xr:uid="{568CC61A-8AB0-408F-A4EE-4C5D5F4732CC}"/>
    <cellStyle name="Финансовый 4 7 4" xfId="4287" xr:uid="{CA6818E3-B126-4BDE-824F-F49027E4DA6D}"/>
    <cellStyle name="Финансовый 4 7 4 2" xfId="6687" xr:uid="{6C25F617-7889-4CF5-898F-F1B05983D3C6}"/>
    <cellStyle name="Финансовый 4 7 4 3" xfId="7474" xr:uid="{087D51B5-2C92-4414-81A6-4F435CA41648}"/>
    <cellStyle name="Финансовый 4 7 5" xfId="5654" xr:uid="{44CD4AF0-9A5D-49ED-9BBB-07415182129D}"/>
    <cellStyle name="Финансовый 4 7 6" xfId="8220" xr:uid="{051862AD-A9BE-4EE2-AB4F-AC92D2D2260A}"/>
    <cellStyle name="Финансовый 4 8" xfId="4288" xr:uid="{0A9EDFF6-D36B-4CBC-91DF-697B4A8A6F30}"/>
    <cellStyle name="Финансовый 4 8 2" xfId="5717" xr:uid="{DA8239CF-85DC-45A2-B04F-F69C05591F15}"/>
    <cellStyle name="Финансовый 4 8 3" xfId="8429" xr:uid="{A149A9E7-1FB3-45B3-85D0-51CBC4E712DE}"/>
    <cellStyle name="Финансовый 4 9" xfId="4289" xr:uid="{E7AA4A0F-28B4-42B1-9614-B528572CFA7D}"/>
    <cellStyle name="Финансовый 4 9 2" xfId="6132" xr:uid="{1D6C1932-EFDE-4E91-BD69-559B9F75DF2F}"/>
    <cellStyle name="Финансовый 4 9 3" xfId="8718" xr:uid="{31064891-0F7A-4C2D-9066-7A9F0860518E}"/>
    <cellStyle name="Финансовый 5" xfId="4290" xr:uid="{7D70B19B-786E-4C7E-9431-91105E51ACE2}"/>
    <cellStyle name="Финансовый 5 10" xfId="7393" xr:uid="{48930313-6A02-459F-8442-D4E0788D85F9}"/>
    <cellStyle name="Финансовый 5 2" xfId="4291" xr:uid="{1AC56DAE-B8AE-42CD-A30F-72408FF477EF}"/>
    <cellStyle name="Финансовый 5 2 2" xfId="4292" xr:uid="{81C47AB1-3EB0-4AC3-AE20-9A58C9C2DC1B}"/>
    <cellStyle name="Финансовый 5 2 2 2" xfId="4293" xr:uid="{17127386-D67A-4C4A-A043-7E0773EA8286}"/>
    <cellStyle name="Финансовый 5 2 2 2 2" xfId="6082" xr:uid="{A03D8EAD-F93B-478C-A133-F2F202F01D14}"/>
    <cellStyle name="Финансовый 5 2 2 2 3" xfId="8623" xr:uid="{CE78B5E1-C28C-48CB-8183-118854E74AE8}"/>
    <cellStyle name="Финансовый 5 2 2 3" xfId="4294" xr:uid="{02CFD865-261F-42B9-9B55-D1D6A66325F8}"/>
    <cellStyle name="Финансовый 5 2 2 3 2" xfId="6430" xr:uid="{9B754766-65CA-46FF-8861-A4986227EA37}"/>
    <cellStyle name="Финансовый 5 2 2 3 3" xfId="8798" xr:uid="{F69606D8-871E-43C9-A19A-10E49E05070A}"/>
    <cellStyle name="Финансовый 5 2 2 4" xfId="4295" xr:uid="{77CC81E3-96B6-4846-94AF-D033C0FAF4ED}"/>
    <cellStyle name="Финансовый 5 2 2 4 2" xfId="6790" xr:uid="{6BFC5043-7FAC-4B6D-943D-0AF55BB43582}"/>
    <cellStyle name="Финансовый 5 2 2 4 3" xfId="8306" xr:uid="{A94B5F95-6A9F-43A6-A2C3-4E3E0BD94F89}"/>
    <cellStyle name="Финансовый 5 2 2 5" xfId="5546" xr:uid="{586C740C-D734-48D0-96CA-AABAF7250722}"/>
    <cellStyle name="Финансовый 5 2 2 6" xfId="7819" xr:uid="{B1FDE6BC-9148-45DD-A4EB-8D092BF54D3D}"/>
    <cellStyle name="Финансовый 5 2 3" xfId="4296" xr:uid="{913BF6A3-B0CF-4382-81E9-B83014D2648B}"/>
    <cellStyle name="Финансовый 5 2 3 2" xfId="5731" xr:uid="{58BC4671-9D70-4C4B-B14B-C6123E9B8412}"/>
    <cellStyle name="Финансовый 5 2 3 3" xfId="7604" xr:uid="{3701CD1D-5D30-4A0C-BDD9-0CEB2CCC27A4}"/>
    <cellStyle name="Финансовый 5 2 4" xfId="4297" xr:uid="{F37AA423-1AE2-4B88-9FD4-B79F2F721109}"/>
    <cellStyle name="Финансовый 5 2 4 2" xfId="5998" xr:uid="{1B93FC23-56A7-4E5A-A8A1-254C259DCDE6}"/>
    <cellStyle name="Финансовый 5 2 4 3" xfId="7315" xr:uid="{15415557-7593-46A0-B631-5B61C3EB41D6}"/>
    <cellStyle name="Финансовый 5 2 5" xfId="4298" xr:uid="{03E27A4C-C1FC-458F-BD76-AB3EAA13648A}"/>
    <cellStyle name="Финансовый 5 2 5 2" xfId="6355" xr:uid="{D6FBCE00-5A08-4C36-951E-2E5D9B02EAAA}"/>
    <cellStyle name="Финансовый 5 2 5 3" xfId="8253" xr:uid="{88AE26BB-E507-4532-9DC4-A6A21D5F9025}"/>
    <cellStyle name="Финансовый 5 2 6" xfId="4299" xr:uid="{04F9204F-B7BB-42D0-9579-8A8B98CE4E14}"/>
    <cellStyle name="Финансовый 5 2 6 2" xfId="6713" xr:uid="{B35E67ED-49E5-47A8-9B23-FC9E5B187F49}"/>
    <cellStyle name="Финансовый 5 2 6 3" xfId="8047" xr:uid="{61A0D740-114C-4F3C-B16F-797E946CEB28}"/>
    <cellStyle name="Финансовый 5 2 7" xfId="5404" xr:uid="{6C23CFB2-C72A-48CF-BCA0-28E38233BA84}"/>
    <cellStyle name="Финансовый 5 2 8" xfId="7542" xr:uid="{DBAE171A-56BF-460A-8BBD-7EC826D728F1}"/>
    <cellStyle name="Финансовый 5 3" xfId="4300" xr:uid="{83C00E37-DA12-4EC5-B0DF-3F61449F1958}"/>
    <cellStyle name="Финансовый 5 3 2" xfId="4301" xr:uid="{F9437C02-792E-4ED0-9B34-00E21BBB21FC}"/>
    <cellStyle name="Финансовый 5 3 2 2" xfId="4302" xr:uid="{91552F2C-7C4F-4A66-A5B6-3F5956B00F5F}"/>
    <cellStyle name="Финансовый 5 3 2 2 2" xfId="6127" xr:uid="{268DCB1D-092D-4AE2-9EB1-7FE6A05E8D5A}"/>
    <cellStyle name="Финансовый 5 3 2 2 3" xfId="8017" xr:uid="{B2D650E1-AC2D-45A1-9B6B-6675D5BCFB6C}"/>
    <cellStyle name="Финансовый 5 3 2 3" xfId="4303" xr:uid="{778E2CF6-F8F8-4D76-803D-610841E08070}"/>
    <cellStyle name="Финансовый 5 3 2 3 2" xfId="6472" xr:uid="{F64CA04E-2262-489C-820B-34B852A92F66}"/>
    <cellStyle name="Финансовый 5 3 2 3 3" xfId="9026" xr:uid="{66CB4E9F-5EB2-402C-9752-A9410501A420}"/>
    <cellStyle name="Финансовый 5 3 2 4" xfId="4304" xr:uid="{F5B89C4F-346C-42E5-81F4-E2E2D90D7E39}"/>
    <cellStyle name="Финансовый 5 3 2 4 2" xfId="6832" xr:uid="{406F6410-D6CD-4AAE-9E30-9D43DF058A66}"/>
    <cellStyle name="Финансовый 5 3 2 4 3" xfId="7336" xr:uid="{B9C523F4-86AF-4BBE-8FC8-A4A8974E4DBA}"/>
    <cellStyle name="Финансовый 5 3 2 5" xfId="5732" xr:uid="{3435B529-E18A-472E-ADC3-CBC2528B1271}"/>
    <cellStyle name="Финансовый 5 3 2 6" xfId="7558" xr:uid="{FA2F86B6-630A-46C2-B516-341D61BD516B}"/>
    <cellStyle name="Финансовый 5 3 3" xfId="4305" xr:uid="{87F0C29E-BB4A-4996-A205-780D2B4ACF8D}"/>
    <cellStyle name="Финансовый 5 3 3 2" xfId="5919" xr:uid="{EFE1C439-BD8C-4EE8-B6B7-A57AAE075E4F}"/>
    <cellStyle name="Финансовый 5 3 3 3" xfId="8782" xr:uid="{A396401A-C8EE-4582-8B68-5C1B24BA8C98}"/>
    <cellStyle name="Финансовый 5 3 4" xfId="4306" xr:uid="{A71B33EA-8DCA-46B9-BB01-F85E986FBA90}"/>
    <cellStyle name="Финансовый 5 3 4 2" xfId="6209" xr:uid="{71E6677E-F547-40F6-A911-A8B57B4BA52C}"/>
    <cellStyle name="Финансовый 5 3 4 3" xfId="7707" xr:uid="{101F06BB-1798-40E5-9817-91D55CC88D71}"/>
    <cellStyle name="Финансовый 5 3 5" xfId="4307" xr:uid="{43D83725-A5C4-4C1E-B648-F3807B1741B6}"/>
    <cellStyle name="Финансовый 5 3 5 2" xfId="6567" xr:uid="{D1D46C23-239B-4EAB-BCB9-75C55A8EC3A4}"/>
    <cellStyle name="Финансовый 5 3 5 3" xfId="7325" xr:uid="{15AD3824-C353-4F52-91D6-8BABE46E0B56}"/>
    <cellStyle name="Финансовый 5 3 6" xfId="5552" xr:uid="{2A822DC6-E2E4-4377-B52E-B69993D32AD5}"/>
    <cellStyle name="Финансовый 5 3 7" xfId="8595" xr:uid="{7CDCF478-BABD-4048-A8F4-C8E625152BF9}"/>
    <cellStyle name="Финансовый 5 4" xfId="4308" xr:uid="{55B83123-D6F2-47F8-9052-840F44591115}"/>
    <cellStyle name="Финансовый 5 4 2" xfId="4309" xr:uid="{C6841D1A-0FBF-4E89-B52C-705A3F7062A1}"/>
    <cellStyle name="Финансовый 5 4 2 2" xfId="6087" xr:uid="{7C8E6B6A-3D0A-4C55-BE6C-F1BA81B27A2C}"/>
    <cellStyle name="Финансовый 5 4 2 3" xfId="7714" xr:uid="{6AC31170-6C22-4E78-B1D6-E29270BD2625}"/>
    <cellStyle name="Финансовый 5 4 3" xfId="4310" xr:uid="{EF7205E8-69AA-4506-A03D-166BCFC4445A}"/>
    <cellStyle name="Финансовый 5 4 3 2" xfId="6435" xr:uid="{01E71C21-D22C-4087-917A-A2963C42DE1B}"/>
    <cellStyle name="Финансовый 5 4 3 3" xfId="7216" xr:uid="{7C1E1DF0-A7FB-403B-9230-8BE31AC9EE7A}"/>
    <cellStyle name="Финансовый 5 4 4" xfId="4311" xr:uid="{0D294B8F-859F-4926-9C7C-77EC0E7279AA}"/>
    <cellStyle name="Финансовый 5 4 4 2" xfId="6795" xr:uid="{B3F1DCAA-EA07-4314-ABE6-A2BAE6550458}"/>
    <cellStyle name="Финансовый 5 4 4 3" xfId="7717" xr:uid="{BE9F4EE3-627F-4683-B087-B42595C4036A}"/>
    <cellStyle name="Финансовый 5 4 5" xfId="5516" xr:uid="{91F48DCF-8FBF-4355-9FE6-4793CC07227E}"/>
    <cellStyle name="Финансовый 5 4 6" xfId="8193" xr:uid="{22DE3D14-FB4C-4B9C-A0D6-B2CD2DDD0870}"/>
    <cellStyle name="Финансовый 5 5" xfId="4312" xr:uid="{2F95B7BC-5482-4968-A2CA-6EF57746D2DE}"/>
    <cellStyle name="Финансовый 5 5 2" xfId="5730" xr:uid="{5F1BDAD9-1BF8-42BF-8C88-B112C52B165D}"/>
    <cellStyle name="Финансовый 5 5 3" xfId="8972" xr:uid="{3FADDB3F-570F-4BAE-B648-A40982878895}"/>
    <cellStyle name="Финансовый 5 6" xfId="4313" xr:uid="{273C8C72-0AD9-48E3-8EEC-C12EA956C824}"/>
    <cellStyle name="Финансовый 5 6 2" xfId="6080" xr:uid="{F724A094-D8E5-453A-8D0A-8B78EF6F1939}"/>
    <cellStyle name="Финансовый 5 6 3" xfId="8830" xr:uid="{69989D08-DB60-40D0-9495-F769BA620F10}"/>
    <cellStyle name="Финансовый 5 7" xfId="4314" xr:uid="{532D6DEB-12CA-4CA4-8D46-44E3FF42161F}"/>
    <cellStyle name="Финансовый 5 7 2" xfId="6428" xr:uid="{55885080-B0F6-495D-B410-DEDB96AEF5A9}"/>
    <cellStyle name="Финансовый 5 7 3" xfId="7425" xr:uid="{9442B49C-1260-4F99-B8DD-B854E9EFFAFD}"/>
    <cellStyle name="Финансовый 5 8" xfId="4315" xr:uid="{62283973-E74C-4556-95FC-D8130BE8D26E}"/>
    <cellStyle name="Финансовый 5 8 2" xfId="6788" xr:uid="{36A1B998-7A44-4FBF-BEA0-2BBB6E85AEE8}"/>
    <cellStyle name="Финансовый 5 8 3" xfId="7578" xr:uid="{813EE5E0-30D8-4CF1-A623-5A97D5F419C1}"/>
    <cellStyle name="Финансовый 5 9" xfId="5380" xr:uid="{92C666A3-3280-42F0-A484-6DFDC18EBACB}"/>
    <cellStyle name="Финансовый 6" xfId="4316" xr:uid="{F6A7DF98-E2ED-495D-BC16-73F125C72804}"/>
    <cellStyle name="Финансовый 6 2" xfId="4317" xr:uid="{CCDD5B31-4FFE-48A0-A7F7-31694638E732}"/>
    <cellStyle name="Финансовый 6 2 2" xfId="4318" xr:uid="{18FC4964-AA2A-4CFB-BBB6-3470A67A4B62}"/>
    <cellStyle name="Финансовый 6 2 2 2" xfId="4319" xr:uid="{5305D30E-76AC-4D69-AF01-ACF6209F4F68}"/>
    <cellStyle name="Финансовый 6 2 2 2 2" xfId="5875" xr:uid="{07493130-7BF8-4B85-822E-A5BB4D014EF9}"/>
    <cellStyle name="Финансовый 6 2 2 2 3" xfId="9113" xr:uid="{5CDB560B-84FC-40E3-ADF9-8704A4BC6988}"/>
    <cellStyle name="Финансовый 6 2 2 3" xfId="4320" xr:uid="{D0C0BF8C-2179-485D-87CC-825C776324B1}"/>
    <cellStyle name="Финансовый 6 2 2 3 2" xfId="6245" xr:uid="{817384AB-B8D7-4988-A707-C0CF4BACAE68}"/>
    <cellStyle name="Финансовый 6 2 2 3 3" xfId="8300" xr:uid="{448C0FC6-F1B8-404E-84B7-A0242D7DADEF}"/>
    <cellStyle name="Финансовый 6 2 2 4" xfId="4321" xr:uid="{64D42DBD-6ED8-4616-8409-4BCD668E030C}"/>
    <cellStyle name="Финансовый 6 2 2 4 2" xfId="6603" xr:uid="{41C229B7-878F-487D-95E3-8C1FAB1DFDEE}"/>
    <cellStyle name="Финансовый 6 2 2 4 3" xfId="8437" xr:uid="{72C070E2-58C0-4684-9C0E-8E72DC20BFA6}"/>
    <cellStyle name="Финансовый 6 2 2 5" xfId="5734" xr:uid="{6F565BB7-29E6-4078-9480-48A2EB89DCD1}"/>
    <cellStyle name="Финансовый 6 2 2 6" xfId="7402" xr:uid="{BC5A6619-F5CA-4D96-867C-5E064F912BD2}"/>
    <cellStyle name="Финансовый 6 2 3" xfId="4322" xr:uid="{4E1EC5BC-A95C-442A-8585-F82D621EB572}"/>
    <cellStyle name="Финансовый 6 2 3 2" xfId="6145" xr:uid="{68FBFEC9-A888-4372-82CE-2D4B706089D4}"/>
    <cellStyle name="Финансовый 6 2 3 3" xfId="7434" xr:uid="{C8CBEDA6-4CC0-4409-A21E-0BDC6655AD60}"/>
    <cellStyle name="Финансовый 6 2 4" xfId="4323" xr:uid="{AF687CBD-C3AE-4153-9015-4B4F6073C7F7}"/>
    <cellStyle name="Финансовый 6 2 4 2" xfId="6463" xr:uid="{0F8E1DCC-FC61-4F40-B867-CD948D0A181B}"/>
    <cellStyle name="Финансовый 6 2 4 3" xfId="7417" xr:uid="{B378279A-585B-4CD9-86D1-A56DFAFEB90E}"/>
    <cellStyle name="Финансовый 6 2 5" xfId="4324" xr:uid="{6FA46AD8-23CC-4266-BFFB-42F8D9A7EBB5}"/>
    <cellStyle name="Финансовый 6 2 5 2" xfId="6823" xr:uid="{7160A380-420E-44E2-95B5-60253C3A1DA9}"/>
    <cellStyle name="Финансовый 6 2 5 3" xfId="8278" xr:uid="{3184BF22-B4D3-4805-AABD-B2B5A265EA84}"/>
    <cellStyle name="Финансовый 6 2 6" xfId="5660" xr:uid="{13F5127B-CBC5-451D-8A57-78D1A92E812C}"/>
    <cellStyle name="Финансовый 6 2 7" xfId="7555" xr:uid="{54147C4A-2170-4D52-869E-56CF536586E3}"/>
    <cellStyle name="Финансовый 6 3" xfId="4325" xr:uid="{0BEE8E6E-CF7C-44F1-AC4C-FB88070AD8B4}"/>
    <cellStyle name="Финансовый 6 3 2" xfId="5667" xr:uid="{1D273B2E-7408-457F-BCB6-31D6AB247394}"/>
    <cellStyle name="Финансовый 6 3 3" xfId="8093" xr:uid="{66921F4F-A55D-4466-9963-78432B55CF74}"/>
    <cellStyle name="Финансовый 6 4" xfId="4326" xr:uid="{FD1E9275-6344-4D7C-8EAD-F54FCF7A8BA6}"/>
    <cellStyle name="Финансовый 6 4 2" xfId="5733" xr:uid="{D1EC95AC-387B-4F72-A596-F286CC4CC5FA}"/>
    <cellStyle name="Финансовый 6 4 3" xfId="7194" xr:uid="{B32955D8-4A4E-41F1-88ED-DC5A5072C86F}"/>
    <cellStyle name="Финансовый 6 5" xfId="5413" xr:uid="{41D9FC83-2CB3-45CD-841E-D74264073B0C}"/>
    <cellStyle name="Финансовый 6 6" xfId="8586" xr:uid="{399D24A3-9AB4-4DF2-BACE-2E64B79FC7B0}"/>
    <cellStyle name="Финансовый 7" xfId="4327" xr:uid="{F087618F-CEFE-4ACF-B1A7-7537BAFFDFC4}"/>
    <cellStyle name="Финансовый 7 2" xfId="4328" xr:uid="{C1694963-738F-4970-8933-F163C85674B0}"/>
    <cellStyle name="Финансовый 7 2 2" xfId="4329" xr:uid="{35CD67F7-9178-4081-BDB4-A914C8C9C2D4}"/>
    <cellStyle name="Финансовый 7 2 2 2" xfId="4330" xr:uid="{62CDAAD4-B612-4B9A-B61A-030F37881462}"/>
    <cellStyle name="Финансовый 7 2 2 2 2" xfId="6141" xr:uid="{1933AA1C-2E0E-4422-98F7-03EF2820F3BF}"/>
    <cellStyle name="Финансовый 7 2 2 2 3" xfId="8008" xr:uid="{1B86A14E-C8B7-42AA-930E-274582B1C73F}"/>
    <cellStyle name="Финансовый 7 2 2 3" xfId="4331" xr:uid="{7E4D316D-0C22-4667-B1A6-652946A7DB0D}"/>
    <cellStyle name="Финансовый 7 2 2 3 2" xfId="6494" xr:uid="{57BBC07C-F0A1-4A67-B2AE-E8BD576DCF32}"/>
    <cellStyle name="Финансовый 7 2 2 3 3" xfId="7536" xr:uid="{2292BEF6-E197-44F1-9896-944EFF4D1255}"/>
    <cellStyle name="Финансовый 7 2 2 4" xfId="4332" xr:uid="{5650BC67-C808-4F19-909B-734A10818E86}"/>
    <cellStyle name="Финансовый 7 2 2 4 2" xfId="6856" xr:uid="{6310B276-C29D-4212-B207-06A92AD450A6}"/>
    <cellStyle name="Финансовый 7 2 2 4 3" xfId="8411" xr:uid="{227A5A9E-2186-43EC-9905-86B5F4E813C5}"/>
    <cellStyle name="Финансовый 7 2 2 5" xfId="5736" xr:uid="{78584CFD-B468-4120-B5E6-7EC7F3723F51}"/>
    <cellStyle name="Финансовый 7 2 2 6" xfId="7758" xr:uid="{A22A5434-C990-440A-8BE3-40B98712B92C}"/>
    <cellStyle name="Финансовый 7 2 3" xfId="4333" xr:uid="{41F9C935-E200-48F9-BA84-9CE48989EB5E}"/>
    <cellStyle name="Финансовый 7 2 3 2" xfId="6064" xr:uid="{F7B2CFE0-012A-4D41-B40F-6D626C17A287}"/>
    <cellStyle name="Финансовый 7 2 3 3" xfId="9006" xr:uid="{AAC2449A-B1D9-4DD2-98AC-84BDF279683F}"/>
    <cellStyle name="Финансовый 7 2 4" xfId="4334" xr:uid="{214A1A4E-6B11-4DAA-BCEB-984B220AB5AB}"/>
    <cellStyle name="Финансовый 7 2 4 2" xfId="6440" xr:uid="{2D922934-DAEC-4800-8605-53B80B96CC77}"/>
    <cellStyle name="Финансовый 7 2 4 3" xfId="8394" xr:uid="{AC817BED-111D-4137-B478-2370445CA7E6}"/>
    <cellStyle name="Финансовый 7 2 5" xfId="4335" xr:uid="{5200FE51-E165-43BB-B766-3B5A6B6B99B1}"/>
    <cellStyle name="Финансовый 7 2 5 2" xfId="6800" xr:uid="{88E67CDD-AB6A-47D8-8371-849B863F4D2B}"/>
    <cellStyle name="Финансовый 7 2 5 3" xfId="7266" xr:uid="{479550A3-34DC-487A-8180-35EC75B9C7B5}"/>
    <cellStyle name="Финансовый 7 2 6" xfId="5633" xr:uid="{577F80E7-DAB2-4E67-AC5D-502C306AFCBE}"/>
    <cellStyle name="Финансовый 7 2 7" xfId="8909" xr:uid="{8C0D96C1-DEAD-41A8-8FBA-C68DC33F942A}"/>
    <cellStyle name="Финансовый 7 3" xfId="4336" xr:uid="{AE3517CA-57E6-4F64-A0A8-AF1C93CD1454}"/>
    <cellStyle name="Финансовый 7 3 2" xfId="5589" xr:uid="{03C7488C-EDB6-41F7-A3C1-2A290EEFB79B}"/>
    <cellStyle name="Финансовый 7 3 3" xfId="8905" xr:uid="{36D75800-4C54-443F-8CC0-7FF301D7C528}"/>
    <cellStyle name="Финансовый 7 4" xfId="4337" xr:uid="{28A4E83D-989A-4427-A2AA-76030E4E6995}"/>
    <cellStyle name="Финансовый 7 4 2" xfId="5735" xr:uid="{0CA96590-5F69-4106-9561-9A12029FE0AA}"/>
    <cellStyle name="Финансовый 7 4 3" xfId="8573" xr:uid="{DBC1FE74-A733-46F8-B5D2-48C9FFE64BDF}"/>
    <cellStyle name="Финансовый 7 5" xfId="5417" xr:uid="{0B3BBC24-8250-42A1-B6EB-64B5D4D235D7}"/>
    <cellStyle name="Финансовый 7 6" xfId="7727" xr:uid="{74867896-D394-4B78-8331-6DC7D369DC08}"/>
    <cellStyle name="Финансовый 8" xfId="4338" xr:uid="{6871A1B1-AE77-417D-9F8F-BE7673D92CC3}"/>
    <cellStyle name="Финансовый 8 2" xfId="4339" xr:uid="{293041DB-0B56-4FF8-8BDC-669F23E6F09B}"/>
    <cellStyle name="Финансовый 8 2 2" xfId="6041" xr:uid="{97A7C516-67DD-4394-9160-FF3B64CF6D55}"/>
    <cellStyle name="Финансовый 8 2 3" xfId="8368" xr:uid="{306E9D4E-4F6A-43B3-A6B5-8C3442DA35E3}"/>
    <cellStyle name="Финансовый 8 3" xfId="4340" xr:uid="{7C6EA7A6-83C8-4AEC-8430-362E5F0E7159}"/>
    <cellStyle name="Финансовый 8 3 2" xfId="6522" xr:uid="{8E927802-59CD-4353-8431-4710013FD438}"/>
    <cellStyle name="Финансовый 8 3 3" xfId="7878" xr:uid="{95C0DACA-4200-41BD-80C7-36285A7B63F7}"/>
    <cellStyle name="Финансовый 8 4" xfId="4341" xr:uid="{ED50C7F0-C44E-4F8E-B643-AED4858BF841}"/>
    <cellStyle name="Финансовый 8 4 2" xfId="6885" xr:uid="{4DA4997B-F71B-461C-A663-9644F85F9852}"/>
    <cellStyle name="Финансовый 8 4 3" xfId="8757" xr:uid="{8E8ED1B1-22B5-49F0-8ED8-E40D6C3DF148}"/>
    <cellStyle name="Финансовый 8 5" xfId="5651" xr:uid="{DFECC3AE-DBE5-4558-9E59-2411F3D80DF3}"/>
    <cellStyle name="Финансовый 8 6" xfId="8095" xr:uid="{05AA3A26-4384-4ECD-B0EA-0AE3B403BE86}"/>
    <cellStyle name="Финансовый 9" xfId="4342" xr:uid="{6F7F1C4B-5BC6-416A-A98B-FD3AE7D1D702}"/>
    <cellStyle name="Финансовый 9 2" xfId="4343" xr:uid="{C0F95EDE-0698-4E90-B5F8-444D3C6645D6}"/>
    <cellStyle name="Финансовый 9 2 2" xfId="5924" xr:uid="{F537467A-FE48-42AB-A62F-B1A8E7C523F4}"/>
    <cellStyle name="Финансовый 9 2 3" xfId="7550" xr:uid="{BB5B8841-AE40-4607-9796-8CC9D97ECCB4}"/>
    <cellStyle name="Финансовый 9 3" xfId="4344" xr:uid="{D2E4839B-1760-4774-B093-DB3E7390E9FF}"/>
    <cellStyle name="Финансовый 9 3 2" xfId="6304" xr:uid="{1E497A9F-359D-4B66-9C16-FD0DAAA981DE}"/>
    <cellStyle name="Финансовый 9 3 3" xfId="8817" xr:uid="{60124503-8CDA-4912-9DD3-9B6104ED1F97}"/>
    <cellStyle name="Финансовый 9 4" xfId="4345" xr:uid="{AB9C0B66-3C60-45D2-8F35-255774763F03}"/>
    <cellStyle name="Финансовый 9 4 2" xfId="6662" xr:uid="{FC132892-406D-4D2A-BBA2-CEE4B84326DA}"/>
    <cellStyle name="Финансовый 9 4 3" xfId="8816" xr:uid="{AE1D73CB-A880-4063-8CF7-E595D374F395}"/>
    <cellStyle name="Финансовый 9 5" xfId="5668" xr:uid="{D49D5A0E-251E-461E-81F6-8DC1748E0154}"/>
    <cellStyle name="Финансовый 9 6" xfId="8493" xr:uid="{311D3685-6A7A-442A-884E-A5DA972B0C61}"/>
    <cellStyle name="쉼표_Sheet1" xfId="4346" xr:uid="{0CB2F0B3-F6D3-4167-806E-1CCDFBDC3E90}"/>
    <cellStyle name="표준 10 4" xfId="4347" xr:uid="{28AD46AD-9ED0-46C4-9D11-8240BDB58873}"/>
    <cellStyle name="표준 10 4 10" xfId="4348" xr:uid="{54ED3E11-959B-49CA-8451-6EE0D9CA699C}"/>
    <cellStyle name="표준 10 4 10 2" xfId="6740" xr:uid="{35B1092D-5578-4F57-8868-04B853C65B25}"/>
    <cellStyle name="표준 10 4 10 3" xfId="8377" xr:uid="{608D93CD-7860-4726-8AE8-09A591582EAA}"/>
    <cellStyle name="표준 10 4 11" xfId="5473" xr:uid="{E04B262B-57C3-4C81-AE97-8AA13E266648}"/>
    <cellStyle name="표준 10 4 12" xfId="7241" xr:uid="{EDDD30B5-B91F-45DF-B667-83300D0E5CED}"/>
    <cellStyle name="표준 10 4 2" xfId="4349" xr:uid="{0E29B070-B872-4AD7-8E0C-95C7F81360BD}"/>
    <cellStyle name="표준 10 4 2 10" xfId="5474" xr:uid="{CFA8EB05-B058-49AD-BE3C-1828869BE03F}"/>
    <cellStyle name="표준 10 4 2 11" xfId="7894" xr:uid="{48C6E5D8-2A65-499E-8E78-F5AE52D65880}"/>
    <cellStyle name="표준 10 4 2 2" xfId="4350" xr:uid="{C99B019B-5E61-450A-9EB5-ED133E7F27BF}"/>
    <cellStyle name="표준 10 4 2 2 2" xfId="4351" xr:uid="{AAB7C35A-2D93-450B-AEBA-FC900BB34DCB}"/>
    <cellStyle name="표준 10 4 2 2 2 2" xfId="5897" xr:uid="{31139AED-D63E-40DA-9232-613BEA3DD3DA}"/>
    <cellStyle name="표준 10 4 2 2 2 3" xfId="8155" xr:uid="{ABA56F21-08D9-46E2-93A4-0DB7C1E114D1}"/>
    <cellStyle name="표준 10 4 2 2 3" xfId="4352" xr:uid="{0F00A7A3-7B5D-467A-8442-67FB3A97ADEA}"/>
    <cellStyle name="표준 10 4 2 2 3 2" xfId="6276" xr:uid="{A0A45545-6238-4A48-B175-3F3FE47CBCF1}"/>
    <cellStyle name="표준 10 4 2 2 3 3" xfId="8704" xr:uid="{55E77D2D-DF25-452D-9BE5-11495FB384E7}"/>
    <cellStyle name="표준 10 4 2 2 4" xfId="4353" xr:uid="{93FD5D0F-4C3F-4916-934D-E468C0D049F3}"/>
    <cellStyle name="표준 10 4 2 2 4 2" xfId="6634" xr:uid="{5A0A4F67-B777-4AB9-8E48-2AF0604489DB}"/>
    <cellStyle name="표준 10 4 2 2 4 3" xfId="7660" xr:uid="{31B69080-5699-4000-A729-815CA9D3F43C}"/>
    <cellStyle name="표준 10 4 2 2 5" xfId="5560" xr:uid="{9A3800D2-D0FE-4037-A464-2BD87CE042B7}"/>
    <cellStyle name="표준 10 4 2 2 6" xfId="7198" xr:uid="{1BC05115-85C7-4B51-BBDE-D1A2458DBF47}"/>
    <cellStyle name="표준 10 4 2 3" xfId="4354" xr:uid="{07CFBFCB-6406-4A00-92D9-9016017D5435}"/>
    <cellStyle name="표준 10 4 2 3 2" xfId="5738" xr:uid="{61A0302A-EABE-44D4-83C3-38CF33FA11B8}"/>
    <cellStyle name="표준 10 4 2 3 3" xfId="7654" xr:uid="{9B80023C-1B42-4AC8-9FED-6C128224A04A}"/>
    <cellStyle name="표준 10 4 2 4" xfId="4355" xr:uid="{6A372D8C-2769-4948-9E74-2B708C813AFA}"/>
    <cellStyle name="표준 10 4 2 4 2" xfId="5843" xr:uid="{2911F80B-8273-4D61-9961-CBB9DEF09E9E}"/>
    <cellStyle name="표준 10 4 2 4 3" xfId="8641" xr:uid="{C74002E3-DE9B-4A94-9A6D-C9FBBC034BE1}"/>
    <cellStyle name="표준 10 4 2 5" xfId="4356" xr:uid="{9FED085B-4FEF-433E-8296-3C486A443C32}"/>
    <cellStyle name="표준 10 4 2 5 2" xfId="6020" xr:uid="{AF590DC6-D31E-43CA-AD66-4AFFA3AD42F3}"/>
    <cellStyle name="표준 10 4 2 5 3" xfId="8951" xr:uid="{594794E7-2A0D-4D3A-8D9D-2262046AC258}"/>
    <cellStyle name="표준 10 4 2 6" xfId="4357" xr:uid="{26D35355-161C-4632-BCC0-A84B5CA3F9DF}"/>
    <cellStyle name="표준 10 4 2 6 2" xfId="6201" xr:uid="{476093DD-4233-4004-8ABB-4D5814D21C7F}"/>
    <cellStyle name="표준 10 4 2 6 3" xfId="8322" xr:uid="{BBC25108-92E5-43CC-A086-E527B2396B96}"/>
    <cellStyle name="표준 10 4 2 7" xfId="4358" xr:uid="{AF26B405-331B-499F-8121-37C06237C7AE}"/>
    <cellStyle name="표준 10 4 2 7 2" xfId="6375" xr:uid="{2F1298B0-E75B-4FC1-97AA-45673F92BFF7}"/>
    <cellStyle name="표준 10 4 2 7 3" xfId="8687" xr:uid="{D24BCB00-239C-4AD2-9314-4FE55AF5B0C7}"/>
    <cellStyle name="표준 10 4 2 8" xfId="4359" xr:uid="{F2CC0946-10C2-4CBD-A2C1-8DAE1B6F0FAE}"/>
    <cellStyle name="표준 10 4 2 8 2" xfId="6733" xr:uid="{BFA886C7-BFD8-404D-A140-5CA720C32817}"/>
    <cellStyle name="표준 10 4 2 8 3" xfId="7759" xr:uid="{70B86DF3-7FB9-4F6C-839D-8A51508A6CE4}"/>
    <cellStyle name="표준 10 4 2 9" xfId="4360" xr:uid="{6BDB90AD-77D3-4588-98C8-33E1195FCF88}"/>
    <cellStyle name="표준 10 4 2 9 2" xfId="6769" xr:uid="{C6D8D530-435C-4712-88D1-8DAA39453381}"/>
    <cellStyle name="표준 10 4 2 9 3" xfId="8828" xr:uid="{41526F6D-D96D-4A4B-8DD7-AA248A70FEAD}"/>
    <cellStyle name="표준 10 4 3" xfId="4361" xr:uid="{994B518B-15B9-45A6-86CF-42D93A8E17AB}"/>
    <cellStyle name="표준 10 4 3 2" xfId="4362" xr:uid="{4F0030C1-8A21-44F5-B789-CEF14695D882}"/>
    <cellStyle name="표준 10 4 3 2 2" xfId="6027" xr:uid="{6A0D964D-4DA5-4535-ACB3-D42DB8998FF7}"/>
    <cellStyle name="표준 10 4 3 2 3" xfId="8860" xr:uid="{39773509-4A5F-49F7-8038-8EA3D0711BC7}"/>
    <cellStyle name="표준 10 4 3 3" xfId="4363" xr:uid="{637B9858-AB23-4CEB-8343-C2C2F0533BE1}"/>
    <cellStyle name="표준 10 4 3 3 2" xfId="6382" xr:uid="{DF726A93-0EE5-4F33-8B7C-0AA4EB452FA4}"/>
    <cellStyle name="표준 10 4 3 3 3" xfId="8686" xr:uid="{F3D15BCF-4203-41B9-B1E1-050D343CE148}"/>
    <cellStyle name="표준 10 4 3 4" xfId="4364" xr:uid="{42286050-4E9D-4F7B-9DB6-B18151198878}"/>
    <cellStyle name="표준 10 4 3 4 2" xfId="6741" xr:uid="{05587EE6-90BA-4B83-9D23-5B629AFA28BD}"/>
    <cellStyle name="표준 10 4 3 4 3" xfId="7418" xr:uid="{60E2E175-7B65-4F5E-A250-937CAC37386D}"/>
    <cellStyle name="표준 10 4 3 5" xfId="5561" xr:uid="{EC61B1AF-A61F-47EA-A389-A84F415D86D3}"/>
    <cellStyle name="표준 10 4 3 6" xfId="7195" xr:uid="{FEE526A6-56D0-41BB-8BA9-84F72CA3C62D}"/>
    <cellStyle name="표준 10 4 4" xfId="4365" xr:uid="{3F4709A0-37DC-49D1-8C59-FF6AC5BF5E07}"/>
    <cellStyle name="표준 10 4 4 2" xfId="5737" xr:uid="{5732DDF6-4FEB-40F1-898C-0F456FCDD81B}"/>
    <cellStyle name="표준 10 4 4 3" xfId="8434" xr:uid="{28EE99DC-A419-4BEB-9651-8E82030A3269}"/>
    <cellStyle name="표준 10 4 5" xfId="4366" xr:uid="{D742A5DA-DCF1-48F3-AF35-0379C31F042C}"/>
    <cellStyle name="표준 10 4 5 2" xfId="5842" xr:uid="{D7FA8F4B-36CC-4EBD-87F1-4AD3BA4C0E1B}"/>
    <cellStyle name="표준 10 4 5 3" xfId="8076" xr:uid="{A2D7236A-2BEC-423A-9ECC-07958678A686}"/>
    <cellStyle name="표준 10 4 6" xfId="4367" xr:uid="{7952FE6D-1F4E-4B83-9FE5-2A317B797362}"/>
    <cellStyle name="표준 10 4 6 2" xfId="6011" xr:uid="{E53380DA-139A-43AC-8F3A-E26103345029}"/>
    <cellStyle name="표준 10 4 6 3" xfId="8815" xr:uid="{5A10632F-7647-46B9-A06E-BFF9EB62F19C}"/>
    <cellStyle name="표준 10 4 7" xfId="4368" xr:uid="{282F4E3C-1F3B-4B5F-8577-5864AF6C1CDA}"/>
    <cellStyle name="표준 10 4 7 2" xfId="6200" xr:uid="{92935C29-6707-40FB-8E3E-8EE2925EF005}"/>
    <cellStyle name="표준 10 4 7 3" xfId="7635" xr:uid="{9F8A20E5-9193-444B-9076-90DAE47C53D0}"/>
    <cellStyle name="표준 10 4 8" xfId="4369" xr:uid="{9710682C-3050-47D1-A5A3-DA98DE391112}"/>
    <cellStyle name="표준 10 4 8 2" xfId="6366" xr:uid="{B4DFB146-B664-4100-9907-7C889D05A6BE}"/>
    <cellStyle name="표준 10 4 8 3" xfId="8685" xr:uid="{D28AA5B5-985D-44A1-A2C0-2AD24A8BD336}"/>
    <cellStyle name="표준 10 4 9" xfId="4370" xr:uid="{3AF0C8C5-ED04-42CC-AD6C-BC91AD8CEB06}"/>
    <cellStyle name="표준 10 4 9 2" xfId="6724" xr:uid="{1BD2380B-52D4-436C-8AA7-FC1BC35DDBED}"/>
    <cellStyle name="표준 10 4 9 3" xfId="8570" xr:uid="{4B7A18C0-CDE6-44A6-A998-288A7882F7DE}"/>
    <cellStyle name="표준 3" xfId="4371" xr:uid="{04AD0C7E-93EF-4EBD-BB04-34CFCB59FF36}"/>
    <cellStyle name="표준 3 2" xfId="4372" xr:uid="{9480BF1C-A0E8-4BD8-ACD2-4FA14C793A8A}"/>
    <cellStyle name="표준 3 2 2" xfId="4373" xr:uid="{039D4BF2-8EC1-486E-84A9-D4AD00A5573F}"/>
    <cellStyle name="표준 3 2 2 2" xfId="6049" xr:uid="{3C0B4503-AC0C-4D09-BE34-868230F06C38}"/>
    <cellStyle name="표준 3 2 2 3" xfId="8167" xr:uid="{C43A0CAF-DB09-4D74-9DDA-10676F5E07ED}"/>
    <cellStyle name="표준 3 2 3" xfId="4374" xr:uid="{78BA5DC7-BDF5-4EE3-A20F-0361FA470442}"/>
    <cellStyle name="표준 3 2 3 2" xfId="6402" xr:uid="{B77DEE72-AC9C-4506-8794-F1F4CA5E8681}"/>
    <cellStyle name="표준 3 2 3 3" xfId="8438" xr:uid="{0C2C7329-5EEA-464A-B3C2-79529DB69BFF}"/>
    <cellStyle name="표준 3 2 4" xfId="4375" xr:uid="{5376C2D6-C5E4-4770-9B0A-97C9FFD96D69}"/>
    <cellStyle name="표준 3 2 4 2" xfId="6761" xr:uid="{086493FD-3216-49BA-A5DC-315E9AEEF87A}"/>
    <cellStyle name="표준 3 2 4 3" xfId="7377" xr:uid="{8BD311B5-45D9-4132-A146-23A5C42AE6F1}"/>
    <cellStyle name="표준 3 2 5" xfId="5844" xr:uid="{6AA14EE9-6F66-4081-BDF1-E395B11EF98A}"/>
    <cellStyle name="표준 3 2 6" xfId="7346" xr:uid="{340C9ECE-FC8E-4A06-9314-3EA2B7703F9A}"/>
    <cellStyle name="표준 3 3" xfId="4376" xr:uid="{92D07172-5AB5-4210-8791-A0160FC7C608}"/>
    <cellStyle name="표준 3 3 2" xfId="5994" xr:uid="{D2F50CDF-5BD5-4844-911B-EB5CEC50D4DE}"/>
    <cellStyle name="표준 3 3 3" xfId="8681" xr:uid="{01D6720B-9A29-42AF-BDEA-898E341CBC75}"/>
    <cellStyle name="표준 3 4" xfId="4377" xr:uid="{22E0992D-5533-41DD-AD37-7D81C75B94B8}"/>
    <cellStyle name="표준 3 4 2" xfId="6352" xr:uid="{05140C6F-7246-43A4-A5C1-73803B330CF4}"/>
    <cellStyle name="표준 3 4 3" xfId="8524" xr:uid="{BF825107-21E9-464B-BEBA-8CCD1E5E286F}"/>
    <cellStyle name="표준 3 5" xfId="4378" xr:uid="{84F27E34-C7BF-4C9C-97EC-FDE5044BFAEC}"/>
    <cellStyle name="표준 3 5 2" xfId="6710" xr:uid="{1CA4AF3D-0C6E-473D-A5ED-BB04AD8A5802}"/>
    <cellStyle name="표준 3 5 3" xfId="8448" xr:uid="{98C51419-8DFA-44AB-911D-8E3F9890E6D4}"/>
    <cellStyle name="표준 3 6" xfId="5475" xr:uid="{772A65FE-E595-4778-8AFE-E73CD9AA9CEB}"/>
    <cellStyle name="표준 3 7" xfId="7592" xr:uid="{9CC97AA2-23AB-4A7C-8CF1-02EE8FA9499E}"/>
    <cellStyle name="표준 4" xfId="4379" xr:uid="{FE257B90-31E0-479F-9E8C-7E75533BF6C1}"/>
    <cellStyle name="표준 4 10" xfId="4380" xr:uid="{F856645F-37D6-4360-A4A4-6E802C847A33}"/>
    <cellStyle name="표준 4 10 2" xfId="4381" xr:uid="{D55B19F5-32B3-4055-9E71-BFC15C15F044}"/>
    <cellStyle name="표준 4 10 2 2" xfId="4382" xr:uid="{66E89881-0D0D-4834-9B9C-12F83A6B27A5}"/>
    <cellStyle name="표준 4 10 2 2 2" xfId="6028" xr:uid="{69129A63-C289-4583-8544-7AB57099D3F0}"/>
    <cellStyle name="표준 4 10 2 2 3" xfId="7301" xr:uid="{7D1EAE62-195B-4479-BFD8-05D1550F295E}"/>
    <cellStyle name="표준 4 10 2 3" xfId="4383" xr:uid="{D0112C03-83BC-4CAE-801F-C5E6507134A2}"/>
    <cellStyle name="표준 4 10 2 3 2" xfId="6383" xr:uid="{99611AC4-0DC6-493A-BA28-198BBAB6BB02}"/>
    <cellStyle name="표준 4 10 2 3 3" xfId="8541" xr:uid="{E0E86C3D-E029-4306-B57B-180EEDC60E10}"/>
    <cellStyle name="표준 4 10 2 4" xfId="4384" xr:uid="{D0216F55-B5DE-4187-BCE2-5FFA82804098}"/>
    <cellStyle name="표준 4 10 2 4 2" xfId="6742" xr:uid="{99311154-1F31-4641-9E36-8803C698142F}"/>
    <cellStyle name="표준 4 10 2 4 3" xfId="7851" xr:uid="{4D9EF0CA-BB09-491F-9796-BBC3A862D7E2}"/>
    <cellStyle name="표준 4 10 2 5" xfId="5829" xr:uid="{E8792A42-51B6-42B3-A005-CD5A58D446B0}"/>
    <cellStyle name="표준 4 10 2 6" xfId="7616" xr:uid="{9FF41B3C-6404-40F5-AD3F-6A5B2075315E}"/>
    <cellStyle name="표준 4 10 3" xfId="4385" xr:uid="{7E13D932-A387-450B-8824-30981ED70CEE}"/>
    <cellStyle name="표준 4 10 3 2" xfId="6165" xr:uid="{390B97A9-D5C8-40BE-8D7A-407A7AAF78E6}"/>
    <cellStyle name="표준 4 10 3 3" xfId="7560" xr:uid="{B89E9786-9FD9-4406-A219-6C1B2B617625}"/>
    <cellStyle name="표준 4 10 4" xfId="4386" xr:uid="{A86E2123-9333-46DC-893A-86C6400BE542}"/>
    <cellStyle name="표준 4 10 4 2" xfId="6519" xr:uid="{DE9B13F4-E038-4154-B609-A707848CFF9A}"/>
    <cellStyle name="표준 4 10 4 3" xfId="7342" xr:uid="{35AE848E-ED61-49DA-9AB9-420E964ACC3D}"/>
    <cellStyle name="표준 4 10 5" xfId="4387" xr:uid="{00CDAB26-0A81-4208-B474-5E3893C10B19}"/>
    <cellStyle name="표준 4 10 5 2" xfId="6882" xr:uid="{DBFA6034-9F3E-4302-AFE2-59B7B0D052DE}"/>
    <cellStyle name="표준 4 10 5 3" xfId="8468" xr:uid="{1D0AA4DC-F1CE-4B69-A95F-8197B1746255}"/>
    <cellStyle name="표준 4 10 6" xfId="5429" xr:uid="{68D5C407-1BAB-4402-B80F-CE8D3196CE0D}"/>
    <cellStyle name="표준 4 10 7" xfId="8602" xr:uid="{9F600CA3-01E3-487F-834B-41D7825F71DC}"/>
    <cellStyle name="표준 4 2" xfId="4388" xr:uid="{4AA53C93-AE71-4EF0-A0DF-2ED2295FFE68}"/>
    <cellStyle name="표준 4 2 2" xfId="5477" xr:uid="{2A775699-D42C-4F4A-916B-B7F94934CBB8}"/>
    <cellStyle name="표준 4 2 2 2" xfId="9298" xr:uid="{71D63DAF-0F0F-4829-95F7-7651D6281FDD}"/>
    <cellStyle name="표준 4 2 2 3" xfId="9149" xr:uid="{6A31EB2E-E59D-4523-B800-E3BAAFAD21D5}"/>
    <cellStyle name="표준 4 2 3" xfId="8753" xr:uid="{8B7BDE6E-BAA1-42C9-92A0-EC31245AAF9E}"/>
    <cellStyle name="표준 4 3" xfId="5476" xr:uid="{B124C630-3FE3-43D6-AD61-5AC1010BCF8B}"/>
    <cellStyle name="표준 4 3 2" xfId="9297" xr:uid="{FAA996E3-06A7-47A8-B138-597237D15393}"/>
    <cellStyle name="표준 4 3 3" xfId="9148" xr:uid="{35A94354-4B1B-4A71-89C8-0F62D66D4BE2}"/>
    <cellStyle name="표준 4 4" xfId="7847" xr:uid="{D077FA9A-3F3A-49D2-AD6F-B2C113BEFB8F}"/>
    <cellStyle name="표준 5" xfId="4389" xr:uid="{A5D34FE2-83C6-4B06-B353-9285BEC06621}"/>
    <cellStyle name="표준 5 2" xfId="5478" xr:uid="{90AA6565-E8E8-4836-A47B-6BCF96E47161}"/>
    <cellStyle name="표준 5 2 2" xfId="9299" xr:uid="{12379813-4C37-4CE5-AE98-A4D0F90B93BE}"/>
    <cellStyle name="표준 5 2 3" xfId="9150" xr:uid="{3B58F828-2923-4F45-804C-F6B04A650CD5}"/>
    <cellStyle name="표준 5 3" xfId="7780" xr:uid="{C5B30C58-ED0D-4B5D-B9C7-152A4566AD20}"/>
    <cellStyle name="표준 9 2" xfId="4390" xr:uid="{C16AEEDF-2D5A-44E8-B708-680BAD105B56}"/>
    <cellStyle name="표준 9 2 2" xfId="5479" xr:uid="{70218EB2-7297-448E-8174-2325401352DB}"/>
    <cellStyle name="표준 9 2 2 2" xfId="9300" xr:uid="{0B1E92EF-4B5E-41D1-AE37-757D957640AC}"/>
    <cellStyle name="표준 9 2 2 3" xfId="9151" xr:uid="{C6919AC0-7706-4ABC-AEA4-90F8017566CD}"/>
    <cellStyle name="표준 9 2 3" xfId="7615" xr:uid="{53F48F3A-8740-4259-85CD-FDF2EDC7CF65}"/>
    <cellStyle name="표준_Sheet1_1" xfId="4391" xr:uid="{785EBA52-D244-4B80-B648-F3ACC79FB13F}"/>
    <cellStyle name="千位分隔 2" xfId="4392" xr:uid="{5D24CF2C-0733-4D19-895C-A88878C0E3B8}"/>
    <cellStyle name="千位分隔 2 2" xfId="4393" xr:uid="{2D46EFC6-A737-48E1-A497-BEE8CCF8445A}"/>
    <cellStyle name="千位分隔 2 2 2" xfId="4394" xr:uid="{35634776-33AF-4914-B724-C2E9E68C0A02}"/>
    <cellStyle name="千位分隔 2 2 2 2" xfId="5523" xr:uid="{C71B2DD1-D9A4-4131-8E9B-E66859A9E734}"/>
    <cellStyle name="千位分隔 2 2 2 3" xfId="7374" xr:uid="{7CD78FDD-5285-469F-AA2A-9DA707B9B424}"/>
    <cellStyle name="千位分隔 2 2 3" xfId="5395" xr:uid="{4899D4E6-3A4C-46CA-AF65-0EAE3FE95C31}"/>
    <cellStyle name="千位分隔 2 2 4" xfId="8835" xr:uid="{C5D53F8A-573B-438F-88EF-FA3D3BAB5D87}"/>
    <cellStyle name="千位分隔 2 3" xfId="5368" xr:uid="{E0029D17-7C3F-461C-A84A-C3F5F4CC90FA}"/>
    <cellStyle name="千位分隔 2 4" xfId="8688" xr:uid="{E8E7DFF2-6FE4-47E3-B4D2-6EB17E90C32C}"/>
    <cellStyle name="千位分隔[0] 2" xfId="10019" xr:uid="{A6B5A752-BDE8-4E15-8A8F-1867A087AE01}"/>
    <cellStyle name="好 2" xfId="4395" xr:uid="{E88F6FBC-384B-48E5-8E59-0000BED5BE4C}"/>
    <cellStyle name="好 2 2" xfId="5459" xr:uid="{63DE4586-867C-4AFD-BE2B-A034F6642479}"/>
    <cellStyle name="好 2 2 2" xfId="10020" xr:uid="{F6195134-B840-4CE9-9FA4-736CB177E318}"/>
    <cellStyle name="好 2 3" xfId="7838" xr:uid="{6622F0BC-54C9-4D42-B30B-13DE6832B502}"/>
    <cellStyle name="好 2 3 2" xfId="10022" xr:uid="{9BF4FD76-2E45-4D32-AEE1-8F6715ECAD44}"/>
    <cellStyle name="好 2 3 3" xfId="10021" xr:uid="{C10C32C8-C131-4BDB-A31C-FB051E82BA74}"/>
    <cellStyle name="好 2 4" xfId="10023" xr:uid="{7FDED9A2-3EB9-4946-8137-521F1F1B8C1A}"/>
    <cellStyle name="好 2 4 2" xfId="10024" xr:uid="{89873438-61CA-470C-9D62-360E7A4BF35F}"/>
    <cellStyle name="好 2 5" xfId="10025" xr:uid="{C1883138-B77E-4E4E-B5C8-BFE74404A011}"/>
    <cellStyle name="好 2 5 2" xfId="10026" xr:uid="{B52A6572-D0BE-4119-8516-756C3A22B99D}"/>
    <cellStyle name="好 2 6" xfId="10027" xr:uid="{15A5B3FD-9893-4AEC-B79A-7ACDB1C540FF}"/>
    <cellStyle name="好 2 6 2" xfId="10028" xr:uid="{8AD4F3F3-42C2-4E83-991C-38296FA7AF85}"/>
    <cellStyle name="好 2 7" xfId="10029" xr:uid="{2B82AAA4-DEC8-4D46-81F1-62EF1C23544B}"/>
    <cellStyle name="好 2 7 2" xfId="10030" xr:uid="{BC35295E-636E-45BF-9CCC-73BA918CE8F7}"/>
    <cellStyle name="好 3" xfId="4396" xr:uid="{A54DDA13-5259-49A2-9561-CC2557E33CCA}"/>
    <cellStyle name="好 3 2" xfId="5460" xr:uid="{926E0677-2A7B-48A8-B60B-6C5DEFF1CC99}"/>
    <cellStyle name="好 3 2 2" xfId="10031" xr:uid="{B9C98B14-6165-4024-86E2-0E2BB9528694}"/>
    <cellStyle name="好 3 3" xfId="8615" xr:uid="{22C01833-677C-4FE6-AEB5-68911C956DFD}"/>
    <cellStyle name="好 3 3 2" xfId="10033" xr:uid="{37D18DC2-47F8-491A-8F72-95D4EE985B86}"/>
    <cellStyle name="好 3 3 3" xfId="10032" xr:uid="{50A83886-6A20-4D5D-AA96-5CE68240BC84}"/>
    <cellStyle name="好 3 4" xfId="10034" xr:uid="{F8EFE237-A0DF-4187-A7F0-B7ADAE254120}"/>
    <cellStyle name="好 3 4 2" xfId="10035" xr:uid="{2706A6AB-B79C-422E-B9A0-99972792BABE}"/>
    <cellStyle name="好 3 5" xfId="10036" xr:uid="{D88877E6-7157-4098-9AE3-448E0D73E2AA}"/>
    <cellStyle name="好 3 5 2" xfId="10037" xr:uid="{8669B744-7628-4529-8D7D-3CA87908AE3B}"/>
    <cellStyle name="好 3 6" xfId="10038" xr:uid="{803896F2-8901-420A-9E40-E9B9F4ADB848}"/>
    <cellStyle name="好 3 6 2" xfId="10039" xr:uid="{A19BE948-FF6E-45A6-8C74-13FD8DB6325C}"/>
    <cellStyle name="好 3 7" xfId="10040" xr:uid="{B965F16D-EF60-496D-9B00-403E138CCEE4}"/>
    <cellStyle name="好 4" xfId="10041" xr:uid="{EB137CE9-D084-406A-A810-12BDC94767F7}"/>
    <cellStyle name="好 4 2" xfId="10042" xr:uid="{530DF51A-F46A-4098-9D8D-3060309535FD}"/>
    <cellStyle name="好 5" xfId="10043" xr:uid="{E4026479-55F4-437C-98F4-7F7E5FCD9BBF}"/>
    <cellStyle name="好 5 2" xfId="10044" xr:uid="{0C41F0DF-4EE5-4CEC-A4B7-B6827D293BD6}"/>
    <cellStyle name="好_StartUp" xfId="10045" xr:uid="{4A3A34F5-2454-4CA0-8148-FD052693B2EC}"/>
    <cellStyle name="差 2" xfId="4397" xr:uid="{5E267BFA-DE77-49D5-90AE-AA6D2F61C6AE}"/>
    <cellStyle name="差 2 2" xfId="5447" xr:uid="{9F324B35-B209-47D4-809D-4E638393C231}"/>
    <cellStyle name="差 2 2 2" xfId="10046" xr:uid="{8FA1CF40-0D47-4187-95B4-DF0DAF53A554}"/>
    <cellStyle name="差 2 3" xfId="7976" xr:uid="{E7DA81D8-AF9B-4CC2-A3C0-434D3D9E5821}"/>
    <cellStyle name="差 2 3 2" xfId="10048" xr:uid="{E9C84152-A95F-49D2-A1A5-09B83E73ED4D}"/>
    <cellStyle name="差 2 3 3" xfId="10047" xr:uid="{0B57B299-CBF2-4DB3-BEA8-A2F6DF5F304A}"/>
    <cellStyle name="差 2 4" xfId="10049" xr:uid="{91127810-DA6B-4EFB-9BD0-42E5D84A3E3C}"/>
    <cellStyle name="差 2 4 2" xfId="10050" xr:uid="{0AA9895D-214C-4E2F-9107-5EF4C19111E3}"/>
    <cellStyle name="差 2 5" xfId="10051" xr:uid="{854E39B4-F3C6-4C08-84B8-FA88E8DF2614}"/>
    <cellStyle name="差 2 5 2" xfId="10052" xr:uid="{A7AEBB35-7143-4FE6-B03E-E1AF459D44DB}"/>
    <cellStyle name="差 2 6" xfId="10053" xr:uid="{BF016EF0-3C57-4889-9BCA-FC6E5098F7E5}"/>
    <cellStyle name="差 2 6 2" xfId="10054" xr:uid="{FF5EF4C9-CEA6-4A17-BF37-C6E94FFF2E73}"/>
    <cellStyle name="差 2 7" xfId="10055" xr:uid="{B6A8BF88-E024-490E-A7F0-33DE0A0D61A5}"/>
    <cellStyle name="差 2 7 2" xfId="10056" xr:uid="{4618F67F-8530-4F78-8CF3-7EFA92B0B614}"/>
    <cellStyle name="差 3" xfId="4398" xr:uid="{937E39DB-1FE1-4F01-9F96-6A665CA5E948}"/>
    <cellStyle name="差 3 2" xfId="5448" xr:uid="{EF1ED4E2-38F9-4849-B8E3-4C926355113B}"/>
    <cellStyle name="差 3 2 2" xfId="10057" xr:uid="{1F0A0C94-9479-4909-8B2C-360DF98D4F53}"/>
    <cellStyle name="差 3 3" xfId="7909" xr:uid="{AAD346D0-B929-4732-9A05-BA2E63D02AD7}"/>
    <cellStyle name="差 3 3 2" xfId="10059" xr:uid="{519481B7-C57B-4D9F-B916-2DC542DBE1BB}"/>
    <cellStyle name="差 3 3 3" xfId="10058" xr:uid="{5FE8AC56-671F-4266-86B0-462ED8B1508A}"/>
    <cellStyle name="差 3 4" xfId="10060" xr:uid="{0B932C50-A229-4D2A-9DD1-D9AA06EF5B2D}"/>
    <cellStyle name="差 3 4 2" xfId="10061" xr:uid="{3810CB6D-99BB-49DA-8D5C-C0851F9F464F}"/>
    <cellStyle name="差 3 5" xfId="10062" xr:uid="{CE3BCD37-3A8B-497D-81C1-9EAD3B356F0D}"/>
    <cellStyle name="差 3 5 2" xfId="10063" xr:uid="{B39F0404-113E-4F9F-9B46-6F5D1E099B20}"/>
    <cellStyle name="差 3 6" xfId="10064" xr:uid="{D3B2F2A2-B505-4177-8920-2B28CBFF5C65}"/>
    <cellStyle name="差 3 6 2" xfId="10065" xr:uid="{EEA0F9DE-3197-482F-8DFC-3E4A0DB14AE3}"/>
    <cellStyle name="差 3 7" xfId="10066" xr:uid="{2BD83BCC-628C-46BB-BE55-4667C6D5529D}"/>
    <cellStyle name="差 4" xfId="10067" xr:uid="{6EBEE31C-B55E-48CF-92AC-100F05918EA0}"/>
    <cellStyle name="差 4 2" xfId="10068" xr:uid="{E3EDA075-6C9F-4EB8-80F8-BEF5637A5505}"/>
    <cellStyle name="差 5" xfId="10069" xr:uid="{18C545AC-B5C5-4E17-B712-B13F4CE87F99}"/>
    <cellStyle name="差 5 2" xfId="10070" xr:uid="{4797066A-D890-4CB6-ADB3-C1E3B825F874}"/>
    <cellStyle name="差_StartUp" xfId="10071" xr:uid="{F37FBBE3-DED8-4AA4-9607-53D3AA282991}"/>
    <cellStyle name="差_东园" xfId="10072" xr:uid="{47DC4819-B9D3-4FD4-8E49-0A465A57652D}"/>
    <cellStyle name="常规 10" xfId="9049" xr:uid="{4011C91F-2649-4217-A6BF-17B3DF874204}"/>
    <cellStyle name="常规 10 10" xfId="10074" xr:uid="{2BB0F5B5-924F-4C8B-AB5A-13FD36191243}"/>
    <cellStyle name="常规 10 11" xfId="10075" xr:uid="{61C5D639-84F2-4AFE-A2B0-75A8812AE0CF}"/>
    <cellStyle name="常规 10 12" xfId="10076" xr:uid="{6DED271C-7B0C-4920-B986-E29CE003763C}"/>
    <cellStyle name="常规 10 13" xfId="10073" xr:uid="{828E5C31-B77B-4E1A-9B55-8531FB6CD889}"/>
    <cellStyle name="常规 10 2" xfId="10077" xr:uid="{3E6A33CC-9542-484E-A59A-13509DFE4562}"/>
    <cellStyle name="常规 10 2 2" xfId="10078" xr:uid="{59FD37F3-9117-41D7-8F45-932140D280AB}"/>
    <cellStyle name="常规 10 2 2 2" xfId="10079" xr:uid="{4D6CD149-7662-400B-8B9C-136312199147}"/>
    <cellStyle name="常规 10 2 3" xfId="10080" xr:uid="{6DFF5167-94F3-4A42-9773-3480114080AA}"/>
    <cellStyle name="常规 10 2 4" xfId="10081" xr:uid="{A9C7D169-5690-41CD-8601-291C0ED56AE3}"/>
    <cellStyle name="常规 10 2 5" xfId="10082" xr:uid="{1662E398-3AA8-45D2-A450-7DB12B9BEBEC}"/>
    <cellStyle name="常规 10 2 6" xfId="10083" xr:uid="{AA402008-21AD-47C0-B95A-D542E7919CD9}"/>
    <cellStyle name="常规 10 2 7" xfId="10084" xr:uid="{C4A2635D-E6AD-4CCE-92B2-B1028D512265}"/>
    <cellStyle name="常规 10 2 8" xfId="10085" xr:uid="{9830CC17-D71E-423B-BAEC-4BFD94EC8141}"/>
    <cellStyle name="常规 10 2 9" xfId="10086" xr:uid="{AEAE2130-AED7-4DF4-BC4C-E44BE25DF304}"/>
    <cellStyle name="常规 10 3" xfId="10087" xr:uid="{CA15AC7E-B547-4A0F-AC59-451BD714AE77}"/>
    <cellStyle name="常规 10 3 2" xfId="10088" xr:uid="{ECFBD93F-E37A-4CE6-B165-74FD1A7F020C}"/>
    <cellStyle name="常规 10 3 2 2" xfId="10089" xr:uid="{4AAB6E07-420B-451D-A8CB-F236914C1CC7}"/>
    <cellStyle name="常规 10 3 3" xfId="10090" xr:uid="{5AEC67A7-AE4F-4632-946A-718F5FC262FA}"/>
    <cellStyle name="常规 10 3 4" xfId="10091" xr:uid="{173B5286-BFC7-487E-8445-FF3C3ED4BC40}"/>
    <cellStyle name="常规 10 3 5" xfId="10092" xr:uid="{4678D78E-F1D0-4ADE-A94B-462BC9B8D806}"/>
    <cellStyle name="常规 10 3 6" xfId="10093" xr:uid="{293AFBA7-8500-41DA-83D3-24B7155CF466}"/>
    <cellStyle name="常规 10 3 7" xfId="10094" xr:uid="{DFD9FE72-3F51-4C88-96A4-6E033F5918F6}"/>
    <cellStyle name="常规 10 3 8" xfId="10095" xr:uid="{BD0FEE99-9297-4CD4-91F6-0D85F85C80AE}"/>
    <cellStyle name="常规 10 3 9" xfId="10096" xr:uid="{4CDCB9E1-98BB-4C45-96FE-204010673533}"/>
    <cellStyle name="常规 10 4" xfId="10097" xr:uid="{6C2C6CF1-84CE-420D-920D-53E4D175A8E2}"/>
    <cellStyle name="常规 10 4 2" xfId="10098" xr:uid="{36C5D8A5-5B0D-48A8-8A1E-68DB5D1C5C0F}"/>
    <cellStyle name="常规 10 5" xfId="10099" xr:uid="{4D3AEEA3-8C4E-41C9-869E-DEA4261A935A}"/>
    <cellStyle name="常规 10 6" xfId="10100" xr:uid="{E0E230F3-07C8-4EC9-ACD3-D772578E15E0}"/>
    <cellStyle name="常规 10 7" xfId="10101" xr:uid="{1E7DB5E2-3621-40AD-94F9-EB81A8EB6568}"/>
    <cellStyle name="常规 10 8" xfId="10102" xr:uid="{5F818392-0939-4062-ADE1-331290EF9C59}"/>
    <cellStyle name="常规 10 9" xfId="10103" xr:uid="{79200635-204D-46EB-B853-D56C4F8D4991}"/>
    <cellStyle name="常规 101" xfId="10104" xr:uid="{F9A68300-050A-4A27-801E-C644E370AEEB}"/>
    <cellStyle name="常规 104" xfId="10105" xr:uid="{05457978-DC18-4764-ADDA-104BC33C4BC0}"/>
    <cellStyle name="常规 104 10" xfId="10106" xr:uid="{F36729B7-D2C1-492F-B2BA-B23E347F879A}"/>
    <cellStyle name="常规 104 11" xfId="10107" xr:uid="{C5C1DB50-400D-4D12-BE05-11506D1D7DBB}"/>
    <cellStyle name="常规 104 2" xfId="10108" xr:uid="{897B79F4-4D5F-4188-B16D-8BA18632B29C}"/>
    <cellStyle name="常规 104 2 2" xfId="10109" xr:uid="{A2FF2A40-491F-4779-ABE9-F132849FA671}"/>
    <cellStyle name="常规 104 2 2 2" xfId="10110" xr:uid="{294DBF39-E37F-4AD6-B8AD-3A2580259A9A}"/>
    <cellStyle name="常规 104 2 3" xfId="10111" xr:uid="{3CE5626E-8D60-4A9D-A505-2BBB7708C9A8}"/>
    <cellStyle name="常规 104 2 4" xfId="10112" xr:uid="{9C0623F7-2AEC-4592-B97E-0B503F107718}"/>
    <cellStyle name="常规 104 2 5" xfId="10113" xr:uid="{C6150FEF-43A5-4F51-B565-EB8E59CB5E4C}"/>
    <cellStyle name="常规 104 2 6" xfId="10114" xr:uid="{86DB76EB-02E6-40DC-8624-43EF35BD81E1}"/>
    <cellStyle name="常规 104 2 7" xfId="10115" xr:uid="{2E197E8E-F3D9-4898-8C14-C75065A46BF2}"/>
    <cellStyle name="常规 104 2 8" xfId="10116" xr:uid="{8446DC84-294C-42B1-8987-1B194D44400C}"/>
    <cellStyle name="常规 104 2 9" xfId="10117" xr:uid="{06365A3E-D0A6-417D-A1D5-A0ED6BF2234A}"/>
    <cellStyle name="常规 104 3" xfId="10118" xr:uid="{CC709179-20AC-4AD1-9185-6EF65F3DC4EE}"/>
    <cellStyle name="常规 104 3 2" xfId="10119" xr:uid="{8FA524AB-438D-4189-901C-6A0DE3D460B1}"/>
    <cellStyle name="常规 104 3 2 2" xfId="10120" xr:uid="{421B8ABB-AB61-4438-B9FE-AE51DC968AEC}"/>
    <cellStyle name="常规 104 3 3" xfId="10121" xr:uid="{F36F08F6-5C9E-48F3-A3F3-ED8A562D2FA0}"/>
    <cellStyle name="常规 104 3 4" xfId="10122" xr:uid="{11A42640-F46A-49D1-A48C-3F1978424D6C}"/>
    <cellStyle name="常规 104 3 5" xfId="10123" xr:uid="{F805DCDB-2F0D-446A-8468-2032F5BB5942}"/>
    <cellStyle name="常规 104 3 6" xfId="10124" xr:uid="{810DD99C-2617-49AF-BA0E-65684C82A8E9}"/>
    <cellStyle name="常规 104 3 7" xfId="10125" xr:uid="{B411D7E7-1436-4C79-8248-23552ED94FCD}"/>
    <cellStyle name="常规 104 3 8" xfId="10126" xr:uid="{07E6E876-8627-444C-9164-28DC411E1EBF}"/>
    <cellStyle name="常规 104 3 9" xfId="10127" xr:uid="{48A6FACD-BBA0-4B82-899B-DE7F1C955144}"/>
    <cellStyle name="常规 104 4" xfId="10128" xr:uid="{4804CE8C-C1F9-4F83-9305-5A55653AEF0C}"/>
    <cellStyle name="常规 104 4 2" xfId="10129" xr:uid="{E31D8C34-EDE9-4724-B0D7-C5731834F487}"/>
    <cellStyle name="常规 104 5" xfId="10130" xr:uid="{4CD68F26-8121-48F0-A4C7-5FFC9311598B}"/>
    <cellStyle name="常规 104 6" xfId="10131" xr:uid="{10764E80-AE05-49F8-8949-CF188A571E85}"/>
    <cellStyle name="常规 104 7" xfId="10132" xr:uid="{438AA043-AFD3-46A4-95EA-2AA678D6CA57}"/>
    <cellStyle name="常规 104 8" xfId="10133" xr:uid="{B0DA1339-52EA-46AE-A309-6FB0BF5308B5}"/>
    <cellStyle name="常规 104 9" xfId="10134" xr:uid="{A846780D-2F3B-4AA7-9278-9F57F49C3A80}"/>
    <cellStyle name="常规 106" xfId="10135" xr:uid="{7E7B892A-CBC6-4579-A112-6EB3C3E86BA7}"/>
    <cellStyle name="常规 106 10" xfId="10136" xr:uid="{0DFCD9C1-DC54-4240-8A66-DCBB9D590C60}"/>
    <cellStyle name="常规 106 11" xfId="10137" xr:uid="{71D9E971-29B1-4388-A8E2-B33D0F736ACC}"/>
    <cellStyle name="常规 106 2" xfId="10138" xr:uid="{031CEB08-950B-4FD8-A348-3AD28D2BAFB3}"/>
    <cellStyle name="常规 106 2 2" xfId="10139" xr:uid="{17304ED3-4A6E-4854-B71D-B2CC2F565CF5}"/>
    <cellStyle name="常规 106 2 2 2" xfId="10140" xr:uid="{1CE25E15-8BA9-45CD-894C-833AD0DA3909}"/>
    <cellStyle name="常规 106 2 3" xfId="10141" xr:uid="{8CAAF60A-9251-4C59-96D5-7B988D8E77EA}"/>
    <cellStyle name="常规 106 2 4" xfId="10142" xr:uid="{6A70DD27-25FC-4EE2-B833-E3CA991DF552}"/>
    <cellStyle name="常规 106 2 5" xfId="10143" xr:uid="{E0A3C05A-78BB-4F5F-8DE7-E89504CEC8FF}"/>
    <cellStyle name="常规 106 2 6" xfId="10144" xr:uid="{CDE16F80-49AA-42F1-9859-1A83C7AC2157}"/>
    <cellStyle name="常规 106 2 7" xfId="10145" xr:uid="{0040F626-092E-4968-A053-2EC22EA1179A}"/>
    <cellStyle name="常规 106 2 8" xfId="10146" xr:uid="{FFD4C04E-DE25-47F7-A0AA-222FFC221D75}"/>
    <cellStyle name="常规 106 2 9" xfId="10147" xr:uid="{A122B738-107E-4DE7-B4AC-6F450B351DC3}"/>
    <cellStyle name="常规 106 3" xfId="10148" xr:uid="{117686F9-FF98-4470-AC30-4FBF58F1D575}"/>
    <cellStyle name="常规 106 3 2" xfId="10149" xr:uid="{BB173149-C61E-4893-BBB1-B27E53F91689}"/>
    <cellStyle name="常规 106 3 2 2" xfId="10150" xr:uid="{E315AA9F-4E77-4F66-9CD3-6F212FE7FF75}"/>
    <cellStyle name="常规 106 3 3" xfId="10151" xr:uid="{3A8A9907-0B36-41FC-A902-C43F4D2B0BC4}"/>
    <cellStyle name="常规 106 3 4" xfId="10152" xr:uid="{EBF9E6DA-7B54-434B-B139-1CDE45064FBD}"/>
    <cellStyle name="常规 106 3 5" xfId="10153" xr:uid="{8002397E-A651-49CE-A1E2-4658A2B4A065}"/>
    <cellStyle name="常规 106 3 6" xfId="10154" xr:uid="{1A2411B2-E428-4B04-8A63-33F11129B9BB}"/>
    <cellStyle name="常规 106 3 7" xfId="10155" xr:uid="{DBDA19ED-9C31-45E8-A033-A2FC663D6EB6}"/>
    <cellStyle name="常规 106 3 8" xfId="10156" xr:uid="{8368B0BE-3713-4513-A036-D63B816AD72D}"/>
    <cellStyle name="常规 106 3 9" xfId="10157" xr:uid="{8FF76DB0-0670-429C-BDB0-FB3E1514DD06}"/>
    <cellStyle name="常规 106 4" xfId="10158" xr:uid="{7829D3B6-344D-42DF-8CF1-38EDBCB9EB83}"/>
    <cellStyle name="常规 106 4 2" xfId="10159" xr:uid="{47CDA35A-9963-42E2-A8AE-67B3BCD8D4C6}"/>
    <cellStyle name="常规 106 5" xfId="10160" xr:uid="{2D344ED9-1672-40E5-9004-ABFD483D2973}"/>
    <cellStyle name="常规 106 6" xfId="10161" xr:uid="{0738EFA4-5CB8-45A3-930F-F6718CA39353}"/>
    <cellStyle name="常规 106 7" xfId="10162" xr:uid="{9FBC37A8-962C-4506-BEEB-2E0487ACD573}"/>
    <cellStyle name="常规 106 8" xfId="10163" xr:uid="{B6688512-1E1E-442B-9C6F-6F5731328799}"/>
    <cellStyle name="常规 106 9" xfId="10164" xr:uid="{28BFE010-B083-4841-A05F-C926697DFFDB}"/>
    <cellStyle name="常规 108" xfId="10165" xr:uid="{1CE1F5FE-2C38-4E1C-B418-DAD63BD51A36}"/>
    <cellStyle name="常规 108 10" xfId="10166" xr:uid="{150E12A9-B2D0-49E5-B470-EE4CC886DFED}"/>
    <cellStyle name="常规 108 11" xfId="10167" xr:uid="{D6D5518D-14FF-4C7F-999F-C3336026B499}"/>
    <cellStyle name="常规 108 2" xfId="10168" xr:uid="{BEDDB08D-709E-4856-9F43-F2EE52C3924B}"/>
    <cellStyle name="常规 108 2 2" xfId="10169" xr:uid="{7E17C91E-D351-47D4-BCDA-80B7A457DAE2}"/>
    <cellStyle name="常规 108 2 2 2" xfId="10170" xr:uid="{0E278F73-2C47-4E03-AA5E-63FA20A6DE42}"/>
    <cellStyle name="常规 108 2 3" xfId="10171" xr:uid="{0EC8A853-766C-4A57-83D3-BC7D3AC2D8B7}"/>
    <cellStyle name="常规 108 2 4" xfId="10172" xr:uid="{85163C83-8AB1-4EDB-97DE-52821EC07DFD}"/>
    <cellStyle name="常规 108 2 5" xfId="10173" xr:uid="{A75BE331-5951-4E98-AF00-30B89630360B}"/>
    <cellStyle name="常规 108 2 6" xfId="10174" xr:uid="{B0DCD40D-40A1-4294-BAEB-593C00234669}"/>
    <cellStyle name="常规 108 2 7" xfId="10175" xr:uid="{4CFD1C1D-57AC-4D9D-AAAC-071325CB4BE6}"/>
    <cellStyle name="常规 108 2 8" xfId="10176" xr:uid="{4F2BB50F-053B-49EA-99DF-1727C2D4EBCB}"/>
    <cellStyle name="常规 108 2 9" xfId="10177" xr:uid="{5EFBB327-0F61-4C42-A3AB-93FE6838C920}"/>
    <cellStyle name="常规 108 3" xfId="10178" xr:uid="{B82BACA4-BC34-41EC-A293-E68C8350D69D}"/>
    <cellStyle name="常规 108 3 2" xfId="10179" xr:uid="{AA016D5B-6343-4FF2-B8CE-F58CE766BD4A}"/>
    <cellStyle name="常规 108 3 2 2" xfId="10180" xr:uid="{C40FDDC6-3CB1-4136-A829-0CD4169C3E5F}"/>
    <cellStyle name="常规 108 3 3" xfId="10181" xr:uid="{A1568113-7A0B-4745-A6E5-DD51AF3A7880}"/>
    <cellStyle name="常规 108 3 4" xfId="10182" xr:uid="{4BAC5C6E-D773-4A47-A918-95D357CECAC6}"/>
    <cellStyle name="常规 108 3 5" xfId="10183" xr:uid="{9A1E25A3-CCBC-475A-B3FE-C6A8CE5A183C}"/>
    <cellStyle name="常规 108 3 6" xfId="10184" xr:uid="{4B1F0368-3692-47B5-B9F2-9733F39091D9}"/>
    <cellStyle name="常规 108 3 7" xfId="10185" xr:uid="{0C6A4769-B6A8-4526-AC92-529B633242C6}"/>
    <cellStyle name="常规 108 3 8" xfId="10186" xr:uid="{5BD27DF5-F085-4CE3-957F-29B0E1BA7D40}"/>
    <cellStyle name="常规 108 3 9" xfId="10187" xr:uid="{B78AF37A-1E26-4454-9655-C255189BB9C4}"/>
    <cellStyle name="常规 108 4" xfId="10188" xr:uid="{86C75F2C-4E8D-4293-9143-91A6E989BC7D}"/>
    <cellStyle name="常规 108 4 2" xfId="10189" xr:uid="{A2928144-1509-4BCC-9366-BE7D746D516A}"/>
    <cellStyle name="常规 108 5" xfId="10190" xr:uid="{55353B17-600F-4589-801E-A3A99B5CC6F8}"/>
    <cellStyle name="常规 108 6" xfId="10191" xr:uid="{7A1A2DFB-D542-49ED-9E5B-BE39989F5746}"/>
    <cellStyle name="常规 108 7" xfId="10192" xr:uid="{F3EA878E-FD7F-4F1C-96DD-022CCF0C86F0}"/>
    <cellStyle name="常规 108 8" xfId="10193" xr:uid="{FB8F2743-3398-4A08-8FB7-D32EE26C6BCB}"/>
    <cellStyle name="常规 108 9" xfId="10194" xr:uid="{14E04DE3-BFCB-4337-A0A2-E370D7C13228}"/>
    <cellStyle name="常规 11" xfId="9047" xr:uid="{C10B6013-CD6A-4F4A-87B2-03311698C538}"/>
    <cellStyle name="常规 11 10" xfId="10196" xr:uid="{DC372493-44EC-48A5-8F82-50D56E618E7C}"/>
    <cellStyle name="常规 11 11" xfId="10197" xr:uid="{DE43D4F0-6B9C-4820-AB32-48E48395A78D}"/>
    <cellStyle name="常规 11 12" xfId="10198" xr:uid="{F1437B1E-952C-43BF-9E57-7A6207D05FEB}"/>
    <cellStyle name="常规 11 13" xfId="10195" xr:uid="{2BB88FCE-06A0-45F7-934E-843759F4D9F5}"/>
    <cellStyle name="常规 11 2" xfId="9048" xr:uid="{B0ADEA80-04BD-42A3-8456-252129C3A4F4}"/>
    <cellStyle name="常规 11 2 10" xfId="10199" xr:uid="{B062DD50-EE46-47FD-8CBA-3F6432FBB7AA}"/>
    <cellStyle name="常规 11 2 2" xfId="10200" xr:uid="{164FEE7F-851E-4458-820E-BCB9038E6B74}"/>
    <cellStyle name="常规 11 2 2 2" xfId="10201" xr:uid="{5C18B3DA-EA7D-4924-ADFC-369CAD2F4813}"/>
    <cellStyle name="常规 11 2 3" xfId="10202" xr:uid="{401BC7A7-6390-4069-A2E9-F3CF1B1A7955}"/>
    <cellStyle name="常规 11 2 4" xfId="10203" xr:uid="{75DB1F3B-E43F-4B5C-B5A3-0D870AFD527B}"/>
    <cellStyle name="常规 11 2 5" xfId="10204" xr:uid="{01E0F0DA-E9D6-4363-9B91-2E3C14D510F2}"/>
    <cellStyle name="常规 11 2 6" xfId="10205" xr:uid="{298196CD-1DF2-4D86-91F2-4CC26EC5D85A}"/>
    <cellStyle name="常规 11 2 7" xfId="10206" xr:uid="{EEEE08D5-9FBC-4E1E-911C-149683E7BD44}"/>
    <cellStyle name="常规 11 2 8" xfId="10207" xr:uid="{69C2DF2B-63A5-48F4-A3A2-720624189CED}"/>
    <cellStyle name="常规 11 2 9" xfId="10208" xr:uid="{CAE1F23E-AE33-470D-85F8-8A96DBC9F3AF}"/>
    <cellStyle name="常规 11 3" xfId="10209" xr:uid="{21C7C898-6D98-4D2E-B81D-55174E10032B}"/>
    <cellStyle name="常规 11 3 2" xfId="10210" xr:uid="{2A0B3A01-FDDD-4CCE-9D5D-406F3B360A07}"/>
    <cellStyle name="常规 11 3 2 2" xfId="10211" xr:uid="{2AFE84C9-53BF-498D-8339-C32D1C72B7BE}"/>
    <cellStyle name="常规 11 3 3" xfId="10212" xr:uid="{F01357F7-5F4F-48AC-A4AB-BCD3463EE373}"/>
    <cellStyle name="常规 11 3 4" xfId="10213" xr:uid="{F9619B15-1649-43C9-A865-C05E820E6895}"/>
    <cellStyle name="常规 11 3 5" xfId="10214" xr:uid="{B2CE4542-886A-40C1-994B-A07DE1D39851}"/>
    <cellStyle name="常规 11 3 6" xfId="10215" xr:uid="{360BC377-07E9-4CA8-8E5E-AB7280BD688E}"/>
    <cellStyle name="常规 11 3 7" xfId="10216" xr:uid="{EEC1E43E-26CF-47B4-BCC2-52D90CF1580C}"/>
    <cellStyle name="常规 11 3 8" xfId="10217" xr:uid="{79C96351-521D-4561-85AD-43742B9DE667}"/>
    <cellStyle name="常规 11 3 9" xfId="10218" xr:uid="{F491DDB5-AFFB-4FC8-9284-FC6A9D743E09}"/>
    <cellStyle name="常规 11 4" xfId="10219" xr:uid="{5049CFBD-1BAD-4E0D-B49E-1C8F11D55F68}"/>
    <cellStyle name="常规 11 4 2" xfId="10220" xr:uid="{C1C929C6-80F5-4882-8503-7EDF6E4EC35E}"/>
    <cellStyle name="常规 11 5" xfId="10221" xr:uid="{F8B3D5DD-999B-4597-834A-40220BF38248}"/>
    <cellStyle name="常规 11 6" xfId="10222" xr:uid="{797BD0F4-F422-4604-B289-4FCE997B397B}"/>
    <cellStyle name="常规 11 7" xfId="10223" xr:uid="{D7475DF2-90AF-4133-AC60-7090D82F0BF0}"/>
    <cellStyle name="常规 11 8" xfId="10224" xr:uid="{7F76CE5D-B3BC-42B3-9E0D-0B2FC0F93C09}"/>
    <cellStyle name="常规 11 9" xfId="10225" xr:uid="{22E72CD3-2463-4034-A279-293EA3A6C05D}"/>
    <cellStyle name="常规 12" xfId="10226" xr:uid="{9315BA82-72E4-4940-87E5-EDFBA711EE4D}"/>
    <cellStyle name="常规 12 10" xfId="10227" xr:uid="{3D64379F-CE93-4FA5-AA04-A6D60463F802}"/>
    <cellStyle name="常规 12 11" xfId="10228" xr:uid="{65B97F13-5688-4E3A-96D9-05977974D109}"/>
    <cellStyle name="常规 12 2" xfId="4399" xr:uid="{5045687B-2C13-42C8-A4C8-D045C1B615DA}"/>
    <cellStyle name="常规 12 2 10" xfId="10229" xr:uid="{44143F4F-6851-4F40-A84E-576CF1668239}"/>
    <cellStyle name="常规 12 2 2" xfId="4400" xr:uid="{FC5B4674-F271-4B62-BDED-64D4BD2DCAC7}"/>
    <cellStyle name="常规 12 2 2 2" xfId="5424" xr:uid="{55FDD649-6B31-4EE0-A4F6-5E500A0771CB}"/>
    <cellStyle name="常规 12 2 2 2 2" xfId="10231" xr:uid="{6118BEDC-513F-48A8-8B58-71FC0DA17D0B}"/>
    <cellStyle name="常规 12 2 2 3" xfId="8264" xr:uid="{E3FA07F5-8190-4DC0-B388-D4A51A7F28E6}"/>
    <cellStyle name="常规 12 2 2 3 2" xfId="10230" xr:uid="{9EC87853-49EF-4010-8699-63EE74AD3846}"/>
    <cellStyle name="常规 12 2 3" xfId="5449" xr:uid="{B41B29BF-435C-47EF-AB86-FF36F7F3CA45}"/>
    <cellStyle name="常规 12 2 3 2" xfId="10232" xr:uid="{2FB785E5-EFF2-4155-9165-29F8B19E71C5}"/>
    <cellStyle name="常规 12 2 4" xfId="7663" xr:uid="{43318958-66A3-48EA-A82A-A620A72F2FE2}"/>
    <cellStyle name="常规 12 2 4 2" xfId="10233" xr:uid="{65FE82AA-9369-42FC-BC19-583D6D754B62}"/>
    <cellStyle name="常规 12 2 5" xfId="10234" xr:uid="{0E85B084-5651-4AAA-9D70-FAD2D761A7F7}"/>
    <cellStyle name="常规 12 2 6" xfId="10235" xr:uid="{B31E899A-4F57-4B63-96A2-9E942B193493}"/>
    <cellStyle name="常规 12 2 7" xfId="10236" xr:uid="{37FD668C-12C7-416C-B263-96ABE889B100}"/>
    <cellStyle name="常规 12 2 8" xfId="10237" xr:uid="{6DE923B2-D271-40EF-B4A1-4F9FCB21355C}"/>
    <cellStyle name="常规 12 2 9" xfId="10238" xr:uid="{EEF360D0-3AFF-4EFF-99EE-225843B82DDF}"/>
    <cellStyle name="常规 12 3" xfId="10239" xr:uid="{52AB18FB-4B5D-4C79-A7C5-EDCFB817C0B3}"/>
    <cellStyle name="常规 12 3 2" xfId="10240" xr:uid="{F9483254-1B87-44BC-8E76-08D1CF6A34D4}"/>
    <cellStyle name="常规 12 3 2 2" xfId="10241" xr:uid="{70371E5D-AEBB-4048-9EF5-9554468E524F}"/>
    <cellStyle name="常规 12 3 3" xfId="10242" xr:uid="{572F182B-5F0E-4BF0-8BE0-D5695A4C565A}"/>
    <cellStyle name="常规 12 3 4" xfId="10243" xr:uid="{E8B51565-334D-4697-AAE1-B6F94FBA8AD6}"/>
    <cellStyle name="常规 12 3 5" xfId="10244" xr:uid="{B1332A10-8803-41E4-95EE-7AC3C7AEDDF7}"/>
    <cellStyle name="常规 12 3 6" xfId="10245" xr:uid="{3D4879D9-CA4D-44B4-9A98-4E8C2EF000A0}"/>
    <cellStyle name="常规 12 3 7" xfId="10246" xr:uid="{D54B6352-2963-4BC5-902E-BB3AADBE51CC}"/>
    <cellStyle name="常规 12 3 8" xfId="10247" xr:uid="{827AB5F9-2FBF-4730-8433-5D97AE1E468B}"/>
    <cellStyle name="常规 12 3 9" xfId="10248" xr:uid="{15425867-F3C1-48B9-AC81-73818E82836B}"/>
    <cellStyle name="常规 12 4" xfId="10249" xr:uid="{2C33A2FD-221E-49E1-84ED-88C56D21D6E2}"/>
    <cellStyle name="常规 12 4 2" xfId="10250" xr:uid="{FDDF45C0-7ED7-4E3D-8938-02325696EC2F}"/>
    <cellStyle name="常规 12 5" xfId="10251" xr:uid="{2C976544-42C4-4D6B-9F75-50BD56C07FD5}"/>
    <cellStyle name="常规 12 6" xfId="10252" xr:uid="{97688739-DB49-4142-A637-ACE7E58479D9}"/>
    <cellStyle name="常规 12 7" xfId="10253" xr:uid="{347477C9-4EA1-4557-B63E-A6804F4F9436}"/>
    <cellStyle name="常规 12 8" xfId="10254" xr:uid="{4C7F7475-84C7-4BD3-BCB9-7B05B8665CF8}"/>
    <cellStyle name="常规 12 9" xfId="10255" xr:uid="{84827D08-C528-402A-9584-94798B45FEC8}"/>
    <cellStyle name="常规 13" xfId="10256" xr:uid="{C9675AEA-9074-4E79-8F5B-0BFA9CD43FE1}"/>
    <cellStyle name="常规 13 10" xfId="10257" xr:uid="{539E8FBB-CFD0-4A3A-AE22-B499AA2FB629}"/>
    <cellStyle name="常规 13 11" xfId="10258" xr:uid="{E5F46905-3050-4227-AC44-F8649269B0BA}"/>
    <cellStyle name="常规 13 12" xfId="10259" xr:uid="{CA656A65-CA33-42ED-B7EF-B7D9466EF847}"/>
    <cellStyle name="常规 13 2" xfId="10260" xr:uid="{374988DE-3824-4993-883B-24802CB89DC4}"/>
    <cellStyle name="常规 13 2 2" xfId="10261" xr:uid="{D9ACCB21-76A8-4D45-BBEA-ED7EEF4B733F}"/>
    <cellStyle name="常规 13 2 2 2" xfId="10262" xr:uid="{09E5574E-8E19-43F1-8F99-0285A98648EA}"/>
    <cellStyle name="常规 13 2 2 4 2" xfId="10263" xr:uid="{07DA42CE-9F92-4DE9-B723-113367BB1DD5}"/>
    <cellStyle name="常规 13 2 3" xfId="10264" xr:uid="{A300BD99-88DD-4DD7-9D27-BC310214489B}"/>
    <cellStyle name="常规 13 2 4" xfId="10265" xr:uid="{46A252CB-1AFB-43AA-902D-3FDAD385994E}"/>
    <cellStyle name="常规 13 2 5" xfId="10266" xr:uid="{3423E623-DBB3-497B-9F61-4C19C7E11639}"/>
    <cellStyle name="常规 13 2 6" xfId="10267" xr:uid="{44D042AB-726A-4CF4-BD0C-938C55254693}"/>
    <cellStyle name="常规 13 2 7" xfId="10268" xr:uid="{7A928DD1-7852-4DD3-9B42-D38F2FC6CADC}"/>
    <cellStyle name="常规 13 2 8" xfId="10269" xr:uid="{C7A738F8-7474-46CD-880A-121CA1CAFB0D}"/>
    <cellStyle name="常规 13 2 9" xfId="10270" xr:uid="{82DE96C5-E45E-4ACE-A46E-720E2DC769EE}"/>
    <cellStyle name="常规 13 3" xfId="10271" xr:uid="{B27420BB-6E0B-4063-946E-FA7AB5D077D8}"/>
    <cellStyle name="常规 13 3 2" xfId="10272" xr:uid="{33C08998-79B3-4670-BC80-B76DF2350A49}"/>
    <cellStyle name="常规 13 3 2 2" xfId="10273" xr:uid="{5F02D4A2-6A18-471F-A534-0EE5103E72C2}"/>
    <cellStyle name="常规 13 3 3" xfId="10274" xr:uid="{38EB5F35-E5EA-4B34-8CD7-CD1A95846325}"/>
    <cellStyle name="常规 13 3 4" xfId="10275" xr:uid="{9B908ADA-46C0-40EA-8ABD-DBC909774916}"/>
    <cellStyle name="常规 13 3 5" xfId="10276" xr:uid="{007CEE41-B31F-4A9E-8912-F8F4C4858F80}"/>
    <cellStyle name="常规 13 3 6" xfId="10277" xr:uid="{6278264D-BCBF-4DCA-8743-F323A417881A}"/>
    <cellStyle name="常规 13 3 7" xfId="10278" xr:uid="{2DCBA97F-BE60-409B-BDC5-FE6780F1A808}"/>
    <cellStyle name="常规 13 3 8" xfId="10279" xr:uid="{95BC62CA-6E25-4112-A2DA-25AA6A3E81B9}"/>
    <cellStyle name="常规 13 3 9" xfId="10280" xr:uid="{09DA73AC-B913-46CD-9705-EE1B44198F08}"/>
    <cellStyle name="常规 13 4" xfId="10281" xr:uid="{551167DA-77F7-4EF5-A083-4B44B21EC76F}"/>
    <cellStyle name="常规 13 4 2" xfId="10282" xr:uid="{DF5C70D3-1DF8-4B22-9915-7EB994A9D6E2}"/>
    <cellStyle name="常规 13 5" xfId="10283" xr:uid="{DE676ECB-CEF8-4B32-847B-AE7C4D9B053B}"/>
    <cellStyle name="常规 13 6" xfId="10284" xr:uid="{BFFEE4AF-4347-40AE-92D1-11E8635F4958}"/>
    <cellStyle name="常规 13 7" xfId="10285" xr:uid="{81C21DA9-9F09-41FD-9B96-EE382651EF2E}"/>
    <cellStyle name="常规 13 8" xfId="10286" xr:uid="{FB60C86D-2623-41D4-ACB1-EEC3EA32FF5B}"/>
    <cellStyle name="常规 13 9" xfId="10287" xr:uid="{6E98CF10-4481-462D-BE60-7751DBF0328B}"/>
    <cellStyle name="常规 14" xfId="10288" xr:uid="{F71413B4-B272-4365-9FA3-FE3482942814}"/>
    <cellStyle name="常规 14 2" xfId="10289" xr:uid="{99FA6AD5-42B7-4AA8-AC21-E12CE129F7FD}"/>
    <cellStyle name="常规 14 2 2" xfId="10290" xr:uid="{F3EE07E5-9A3A-451F-9EE2-4D2058A51E6A}"/>
    <cellStyle name="常规 14 3" xfId="10291" xr:uid="{DD06798E-82B6-4C72-AC3B-A5A17EE7A1BC}"/>
    <cellStyle name="常规 15" xfId="4401" xr:uid="{5E896B8A-D638-4CFE-9313-24E80A2A750E}"/>
    <cellStyle name="常规 15 2" xfId="4402" xr:uid="{97195381-D06E-4D3B-BA34-E81AA8D54296}"/>
    <cellStyle name="常规 15 2 2" xfId="4403" xr:uid="{E2578BCA-3645-4E53-A31D-245736147488}"/>
    <cellStyle name="常规 15 2 2 2" xfId="5650" xr:uid="{8F38BA47-CCBA-448E-B5C7-D1A5D5816A40}"/>
    <cellStyle name="常规 15 2 2 3" xfId="7327" xr:uid="{11D7FCBB-AC5A-4705-A606-CE8C25AD7F5A}"/>
    <cellStyle name="常规 15 2 2 3 2" xfId="10292" xr:uid="{D5BAA16F-B11B-47AF-9812-46E203BFA1C5}"/>
    <cellStyle name="常规 15 2 3" xfId="5393" xr:uid="{6821C4BE-7E2B-42D7-BC7E-D26B75BF7591}"/>
    <cellStyle name="常规 15 2 4" xfId="7554" xr:uid="{0F41BE48-F3B7-4A79-AD7A-30F657369E60}"/>
    <cellStyle name="常规 15 3" xfId="5366" xr:uid="{16CB2CF4-10ED-4B8D-BAA6-297B064FFA71}"/>
    <cellStyle name="常规 15 4" xfId="7990" xr:uid="{8269BC2C-CF2B-492E-8411-EE29A095337D}"/>
    <cellStyle name="常规 15 4 2" xfId="10293" xr:uid="{75ECB122-BAAD-4D3B-9D22-3105043A043C}"/>
    <cellStyle name="常规 15 5" xfId="10294" xr:uid="{365AD05B-DCA2-43DF-846D-D7B8649AA34E}"/>
    <cellStyle name="常规 15 6" xfId="10295" xr:uid="{BC08693D-EC5E-458D-9BEF-0DE9A53BA43E}"/>
    <cellStyle name="常规 15 7" xfId="10296" xr:uid="{D88A7458-4F9A-4227-B2EC-3319496431C8}"/>
    <cellStyle name="常规 15 8" xfId="10297" xr:uid="{390D3308-3B70-4C31-883A-51B55B982776}"/>
    <cellStyle name="常规 15 9" xfId="10298" xr:uid="{AD35438C-90FD-413E-A8F8-EB53BA66A692}"/>
    <cellStyle name="常规 16" xfId="10299" xr:uid="{88B8AE3B-55FE-41AA-A888-C182E3E3D25A}"/>
    <cellStyle name="常规 16 10" xfId="10300" xr:uid="{79884D66-971B-4C2C-A2E4-77BA9EE021AD}"/>
    <cellStyle name="常规 16 11" xfId="10301" xr:uid="{A2593F03-1498-477D-AE1B-22C6C636369D}"/>
    <cellStyle name="常规 16 2" xfId="10302" xr:uid="{0011017D-CB91-436C-AB52-6209F5241CFE}"/>
    <cellStyle name="常规 16 2 2" xfId="10303" xr:uid="{7F57E08E-B552-44FB-BC34-3580CCE00D27}"/>
    <cellStyle name="常规 16 2 2 2" xfId="10304" xr:uid="{B9D7213A-3C72-4D18-AF91-372A94FB83FD}"/>
    <cellStyle name="常规 16 2 3" xfId="10305" xr:uid="{BBBDF18D-B43C-4241-935E-BA9163DE872D}"/>
    <cellStyle name="常规 16 2 4" xfId="10306" xr:uid="{2F63BD07-CF8F-43CB-8D7B-796BA038DC98}"/>
    <cellStyle name="常规 16 2 5" xfId="10307" xr:uid="{7EEBCC74-226E-46E0-BC13-22720F4CF5D8}"/>
    <cellStyle name="常规 16 2 6" xfId="10308" xr:uid="{F1BE2C21-3008-4821-8E53-D8FFBC37A032}"/>
    <cellStyle name="常规 16 2 7" xfId="10309" xr:uid="{4BB8065B-6F55-4DA1-B2A5-D0988F3A376A}"/>
    <cellStyle name="常规 16 2 8" xfId="10310" xr:uid="{23FBAE3D-69BD-44B1-9D8C-6D70AB55F07D}"/>
    <cellStyle name="常规 16 2 9" xfId="10311" xr:uid="{32451A4A-A134-47FC-B38A-EAA3FEAD5B7C}"/>
    <cellStyle name="常规 16 3" xfId="10312" xr:uid="{7CE9C572-D54C-4D57-8BCB-308CFCEBAF98}"/>
    <cellStyle name="常规 16 3 2" xfId="10313" xr:uid="{9C43B85F-02E9-4486-9E84-8973FB6FB1C9}"/>
    <cellStyle name="常规 16 3 2 2" xfId="10314" xr:uid="{BD62D06C-9FFC-4CF4-9804-EEDF27414D77}"/>
    <cellStyle name="常规 16 3 3" xfId="10315" xr:uid="{76621995-9901-442C-86F9-05CCF8FE2370}"/>
    <cellStyle name="常规 16 3 4" xfId="10316" xr:uid="{264B60D0-8256-4580-A2BE-BF089B75343C}"/>
    <cellStyle name="常规 16 3 5" xfId="10317" xr:uid="{EB19B971-16CD-4631-89A5-D1E4F705858E}"/>
    <cellStyle name="常规 16 3 6" xfId="10318" xr:uid="{8B92CEB3-DCEE-424B-9F32-87920353275E}"/>
    <cellStyle name="常规 16 3 7" xfId="10319" xr:uid="{6BA31996-822D-4282-BE05-18CA7FA9390F}"/>
    <cellStyle name="常规 16 3 8" xfId="10320" xr:uid="{53A95CE7-75F2-480B-84CE-28C60406CBAF}"/>
    <cellStyle name="常规 16 3 9" xfId="10321" xr:uid="{C73EFC38-98BE-4DA7-8834-8760B31CC6B8}"/>
    <cellStyle name="常规 16 4" xfId="10322" xr:uid="{5FC22C94-2576-4270-BAE6-44CEF805994B}"/>
    <cellStyle name="常规 16 4 2" xfId="10323" xr:uid="{3B3A6FFE-C17A-4D15-8E2B-D198DF6000CE}"/>
    <cellStyle name="常规 16 5" xfId="10324" xr:uid="{86C55580-BCE1-4B9E-8627-5AB5A4454740}"/>
    <cellStyle name="常规 16 6" xfId="10325" xr:uid="{C0F43EBB-D2DF-40F8-9C25-C6F537BF4A59}"/>
    <cellStyle name="常规 16 7" xfId="10326" xr:uid="{940C7059-D3D6-4329-9778-47494CE9DD9D}"/>
    <cellStyle name="常规 16 8" xfId="10327" xr:uid="{D87251AB-CA3B-423F-AAF3-E048985CC927}"/>
    <cellStyle name="常规 16 9" xfId="10328" xr:uid="{7F2C2242-59E3-4032-B931-C95195652DD0}"/>
    <cellStyle name="常规 17" xfId="10329" xr:uid="{D5C84F27-AC34-4AFD-8B8F-0E0BA3A6D486}"/>
    <cellStyle name="常规 17 10" xfId="10330" xr:uid="{205F857B-EBB2-4740-99E0-CFBF71E791A6}"/>
    <cellStyle name="常规 17 11" xfId="10331" xr:uid="{09234FA1-D345-4999-A5D4-8BE4388DD7F3}"/>
    <cellStyle name="常规 17 2" xfId="10332" xr:uid="{EBFEC117-41A4-462C-952A-992EEA53DEEF}"/>
    <cellStyle name="常规 17 2 2" xfId="10333" xr:uid="{F6DCCFA0-6A7C-4433-B2E7-D78B2412287C}"/>
    <cellStyle name="常规 17 2 2 2" xfId="10334" xr:uid="{A17D36F9-8D4C-4844-BD87-A638ECE1D112}"/>
    <cellStyle name="常规 17 2 3" xfId="10335" xr:uid="{6EC92588-3DF3-4F7D-AFFC-D9587ED2CCB0}"/>
    <cellStyle name="常规 17 2 4" xfId="10336" xr:uid="{2C11E094-B560-446B-B33B-22FF8CBCB972}"/>
    <cellStyle name="常规 17 2 5" xfId="10337" xr:uid="{A94C65C2-1CAA-4224-AC3E-1EF59426E5BA}"/>
    <cellStyle name="常规 17 2 6" xfId="10338" xr:uid="{1326EB1F-797E-4609-B799-606C132E57FC}"/>
    <cellStyle name="常规 17 2 7" xfId="10339" xr:uid="{306B4090-3D59-4572-A13B-3E7E8E71CA6D}"/>
    <cellStyle name="常规 17 2 8" xfId="10340" xr:uid="{76433DFF-8217-4D7B-9616-04A799A1956C}"/>
    <cellStyle name="常规 17 2 9" xfId="10341" xr:uid="{48C2804E-AA4C-443F-AB26-F1A2FE3FD351}"/>
    <cellStyle name="常规 17 3" xfId="10342" xr:uid="{0E0387F8-8364-4B57-BCB2-4B8A91307FA9}"/>
    <cellStyle name="常规 17 3 2" xfId="10343" xr:uid="{8EE9E774-1E8B-43EA-A01D-22594EB454C1}"/>
    <cellStyle name="常规 17 3 2 2" xfId="10344" xr:uid="{083BD6DD-9282-4713-BFE3-6834CBDDAE2B}"/>
    <cellStyle name="常规 17 3 3" xfId="10345" xr:uid="{B9607027-767C-4F18-A157-8080CC9298C8}"/>
    <cellStyle name="常规 17 3 4" xfId="10346" xr:uid="{B055F9A4-BE4F-431D-A05A-8EF1F199A378}"/>
    <cellStyle name="常规 17 3 5" xfId="10347" xr:uid="{0C37EA25-FE23-4E7E-A314-7691C47BC076}"/>
    <cellStyle name="常规 17 3 6" xfId="10348" xr:uid="{69B5E5D0-8868-46EB-B2BF-B3DD9152B276}"/>
    <cellStyle name="常规 17 3 7" xfId="10349" xr:uid="{4D599DE2-288C-46C9-A82D-37D5D2E9ADB6}"/>
    <cellStyle name="常规 17 3 8" xfId="10350" xr:uid="{6337D2B5-1989-4733-AEE1-1C60C5E3AD29}"/>
    <cellStyle name="常规 17 3 9" xfId="10351" xr:uid="{2400174E-7807-4494-99D1-1A896EBED792}"/>
    <cellStyle name="常规 17 4" xfId="10352" xr:uid="{70D15CA1-1C99-47EB-9941-3A910DD3B3D4}"/>
    <cellStyle name="常规 17 4 2" xfId="10353" xr:uid="{51BDC5D7-5D47-441C-94FD-56CB65296B46}"/>
    <cellStyle name="常规 17 5" xfId="10354" xr:uid="{BE2A8E44-823E-4BA1-B5B1-8CA25C584961}"/>
    <cellStyle name="常规 17 6" xfId="10355" xr:uid="{92A1F652-AA5C-468A-88B3-724BC3488CEC}"/>
    <cellStyle name="常规 17 7" xfId="10356" xr:uid="{879ECB7F-1A08-456E-8FCD-8EBC2BDF166D}"/>
    <cellStyle name="常规 17 8" xfId="10357" xr:uid="{80D31AE9-BA5E-477C-9ACC-534F223F221E}"/>
    <cellStyle name="常规 17 9" xfId="10358" xr:uid="{4889F51A-37BE-4175-A491-B637DE3E190F}"/>
    <cellStyle name="常规 18" xfId="10359" xr:uid="{906F9B48-347A-46C6-AC62-C35E4BFD90DA}"/>
    <cellStyle name="常规 18 10" xfId="10360" xr:uid="{7CB988C7-EA50-43FA-BC78-FF5591E9EE5C}"/>
    <cellStyle name="常规 18 11" xfId="10361" xr:uid="{F910C3F7-D0C2-4980-BED3-F0E9960719C8}"/>
    <cellStyle name="常规 18 12" xfId="10362" xr:uid="{D8C9C328-9283-45F6-9A96-62F559975477}"/>
    <cellStyle name="常规 18 2" xfId="10363" xr:uid="{4F615E43-BD80-4E14-8F27-3481CB23DFD5}"/>
    <cellStyle name="常规 18 2 2" xfId="10364" xr:uid="{19AAFAF2-7FA1-4262-AAB7-FE70E535F06C}"/>
    <cellStyle name="常规 18 2 2 2" xfId="10365" xr:uid="{2EDBD736-FE74-4A3D-A85E-AB2B0657256A}"/>
    <cellStyle name="常规 18 2 3" xfId="10366" xr:uid="{B372FD29-EA0E-448D-A3E8-08BCF0851C0C}"/>
    <cellStyle name="常规 18 2 4" xfId="10367" xr:uid="{70468758-9499-4328-B6C1-E8F67A16D00E}"/>
    <cellStyle name="常规 18 2 5" xfId="10368" xr:uid="{6E3810C5-FED7-40A5-A5FA-721C08F2CF4F}"/>
    <cellStyle name="常规 18 2 6" xfId="10369" xr:uid="{A86FFDD2-2AC2-43C8-832E-CE42D6ED494E}"/>
    <cellStyle name="常规 18 2 7" xfId="10370" xr:uid="{E218F854-2E72-43A1-ABB0-3DE97AFC4BF7}"/>
    <cellStyle name="常规 18 2 8" xfId="10371" xr:uid="{BED1BED3-DE47-466D-81F2-C201246019F7}"/>
    <cellStyle name="常规 18 2 9" xfId="10372" xr:uid="{0D682907-1F61-467A-BB9E-E3A524D8D344}"/>
    <cellStyle name="常规 18 3" xfId="10373" xr:uid="{955DB9AF-42C9-44E3-A9C2-329C56D8E11F}"/>
    <cellStyle name="常规 18 3 2" xfId="10374" xr:uid="{FD80B1E1-3FA9-4BA3-A51D-50B0885DB0BD}"/>
    <cellStyle name="常规 18 3 2 2" xfId="10375" xr:uid="{88187479-5484-4ED9-9247-C6221A2F4530}"/>
    <cellStyle name="常规 18 3 3" xfId="10376" xr:uid="{42AEC4A1-69E3-44B2-A9F6-DEA08F1B6719}"/>
    <cellStyle name="常规 18 3 4" xfId="10377" xr:uid="{B589C0ED-CD25-479A-8D57-76C12C5DD6DF}"/>
    <cellStyle name="常规 18 3 5" xfId="10378" xr:uid="{9F92E3DA-D6CE-4427-ACDB-94AB423076B5}"/>
    <cellStyle name="常规 18 3 6" xfId="10379" xr:uid="{8D513A2D-CF85-4E4D-ACCC-A425A127F2F6}"/>
    <cellStyle name="常规 18 3 7" xfId="10380" xr:uid="{59C39A8F-A868-4655-90C6-E8B484BC3F2D}"/>
    <cellStyle name="常规 18 3 8" xfId="10381" xr:uid="{E8B7FE96-6176-494E-9840-14E3A4C272E5}"/>
    <cellStyle name="常规 18 3 9" xfId="10382" xr:uid="{11854035-F8CB-4E91-9EEC-92D9857F5EE3}"/>
    <cellStyle name="常规 18 4" xfId="10383" xr:uid="{9023482F-4E9D-4248-9C37-EBB05B97975C}"/>
    <cellStyle name="常规 18 4 2" xfId="10384" xr:uid="{90939DB3-3F5D-42CD-BFCD-B3A16DF55014}"/>
    <cellStyle name="常规 18 5" xfId="10385" xr:uid="{F2B2122B-F463-4F4C-92A6-2015146DC7DE}"/>
    <cellStyle name="常规 18 6" xfId="10386" xr:uid="{C22992CB-A8F8-487D-AE93-BE03E5003A26}"/>
    <cellStyle name="常规 18 7" xfId="10387" xr:uid="{9A814BE1-0F13-4915-8831-A35CB6EC4E47}"/>
    <cellStyle name="常规 18 8" xfId="10388" xr:uid="{D828C244-0816-4D69-BAA7-C5409CD7777F}"/>
    <cellStyle name="常规 18 9" xfId="10389" xr:uid="{6444EB41-420B-48A8-B1DB-B8FA14C0CEB4}"/>
    <cellStyle name="常规 19" xfId="10390" xr:uid="{AAA12D40-CBEE-46CF-81EB-06FD27F1027D}"/>
    <cellStyle name="常规 19 10" xfId="10391" xr:uid="{9AB91EE8-DA55-421B-9CF5-2FCC72F033DB}"/>
    <cellStyle name="常规 19 11" xfId="10392" xr:uid="{E18A931F-A7A3-4900-B8C2-3CD292591165}"/>
    <cellStyle name="常规 19 12" xfId="10393" xr:uid="{E9E45F95-47EB-46FD-AB8D-FCE8C224BCDD}"/>
    <cellStyle name="常规 19 2" xfId="10394" xr:uid="{10ECA09C-034B-4668-A602-85EF24BFD70B}"/>
    <cellStyle name="常规 19 2 2" xfId="10395" xr:uid="{E04BBF01-36B5-4530-9398-77EFE988E7BF}"/>
    <cellStyle name="常规 19 2 2 2" xfId="10396" xr:uid="{6FDDDA14-D683-4434-8528-B0138F1C4E82}"/>
    <cellStyle name="常规 19 2 3" xfId="10397" xr:uid="{B72F28A5-4418-474E-ACB1-DD43DC001B90}"/>
    <cellStyle name="常规 19 2 4" xfId="10398" xr:uid="{77B17E64-0484-4FEC-ADCF-BF5CBE95EA27}"/>
    <cellStyle name="常规 19 2 5" xfId="10399" xr:uid="{6EAA5E22-78F6-4F69-9DEF-E99744A0729D}"/>
    <cellStyle name="常规 19 2 6" xfId="10400" xr:uid="{4322DE1E-CB0B-452B-B6AD-036F474AF52E}"/>
    <cellStyle name="常规 19 2 7" xfId="10401" xr:uid="{3BA5C5E9-ECDD-45C3-9C68-307A066FC1BF}"/>
    <cellStyle name="常规 19 2 8" xfId="10402" xr:uid="{70132399-BE6D-46FC-98BF-A5E4495EA1B7}"/>
    <cellStyle name="常规 19 2 9" xfId="10403" xr:uid="{088DC95C-4DEE-4ED3-AEDB-0E870D3C39F2}"/>
    <cellStyle name="常规 19 3" xfId="10404" xr:uid="{395983D4-1610-40A9-8A18-6A94FC3EA445}"/>
    <cellStyle name="常规 19 3 2" xfId="10405" xr:uid="{CA3C295F-2C30-4868-97E1-70A18DAD9879}"/>
    <cellStyle name="常规 19 3 2 2" xfId="10406" xr:uid="{C55B752F-56FA-445A-AD10-5DC86EF77B74}"/>
    <cellStyle name="常规 19 3 3" xfId="10407" xr:uid="{0E9D48D3-FB60-42A7-8997-10B788E0B65E}"/>
    <cellStyle name="常规 19 3 4" xfId="10408" xr:uid="{192EC88A-31DE-4200-A873-25AFF3D8C383}"/>
    <cellStyle name="常规 19 3 5" xfId="10409" xr:uid="{921C6AF1-FE79-4DD9-9887-17AB733EBB5E}"/>
    <cellStyle name="常规 19 3 6" xfId="10410" xr:uid="{0E6A97B6-28E8-4B0D-A25D-0DCE17B49FAA}"/>
    <cellStyle name="常规 19 3 7" xfId="10411" xr:uid="{AB58CA0F-689D-4227-98DD-27A2CF5EE9C8}"/>
    <cellStyle name="常规 19 3 8" xfId="10412" xr:uid="{F3B4EE34-B20D-4930-B08E-2CD444A7F4C2}"/>
    <cellStyle name="常规 19 3 9" xfId="10413" xr:uid="{1C1DE248-85E8-48CA-9BBD-F6C9ABC42D81}"/>
    <cellStyle name="常规 19 4" xfId="10414" xr:uid="{6D5574FB-62B0-4E99-BC79-3A0E44F85E0F}"/>
    <cellStyle name="常规 19 4 2" xfId="10415" xr:uid="{99C32488-72A0-473F-BC4B-88AA76313FB1}"/>
    <cellStyle name="常规 19 5" xfId="10416" xr:uid="{AA2DAC7A-8F13-4561-9DED-20DE29121990}"/>
    <cellStyle name="常规 19 6" xfId="10417" xr:uid="{00AEB918-3B8E-44A1-8A71-5F05D09D0CA3}"/>
    <cellStyle name="常规 19 7" xfId="10418" xr:uid="{29934E61-3679-457E-8BDC-68D20460F518}"/>
    <cellStyle name="常规 19 8" xfId="10419" xr:uid="{74374990-9D77-43F4-8F11-A0362D54DC5C}"/>
    <cellStyle name="常规 19 9" xfId="10420" xr:uid="{8E7E3756-91B5-4EDA-BBA1-51E62F6C5B83}"/>
    <cellStyle name="常规 2" xfId="4404" xr:uid="{2E7C5017-7021-4BEA-8F78-2A06779F17A7}"/>
    <cellStyle name="常规 2 10" xfId="4405" xr:uid="{6B39CDE5-B33E-4F22-93B9-94D279C9C6D5}"/>
    <cellStyle name="常规 2 10 2" xfId="4406" xr:uid="{FED405F9-C659-4D48-92A3-6B703A6BCC3C}"/>
    <cellStyle name="常规 2 10 2 2" xfId="4407" xr:uid="{F28EFB5E-4681-466A-BBD0-C0627CE68ACC}"/>
    <cellStyle name="常规 2 10 2 2 2" xfId="6176" xr:uid="{44947CF9-A317-4372-8E34-9A6DA38A1C8C}"/>
    <cellStyle name="常规 2 10 2 2 2 2" xfId="10423" xr:uid="{FB9D26C3-F9CF-4E8D-8B4D-0B58BD1CEC91}"/>
    <cellStyle name="常规 2 10 2 2 3" xfId="8526" xr:uid="{E7A7759B-B1F5-4487-80DB-4999504C4012}"/>
    <cellStyle name="常规 2 10 2 3" xfId="4408" xr:uid="{211A267E-B76F-47FB-8BE8-8A316CDCE2EF}"/>
    <cellStyle name="常规 2 10 2 3 2" xfId="6496" xr:uid="{149CD92C-3E52-401E-83D7-15450D330467}"/>
    <cellStyle name="常规 2 10 2 3 3" xfId="8767" xr:uid="{60D68B93-DA5A-4E1B-80AD-67CC187F4077}"/>
    <cellStyle name="常规 2 10 2 4" xfId="4409" xr:uid="{9988D656-7169-46EB-BAC3-D4DBB40CBD00}"/>
    <cellStyle name="常规 2 10 2 4 2" xfId="6858" xr:uid="{C75D8A12-BF06-4C85-BC13-6C1D02964728}"/>
    <cellStyle name="常规 2 10 2 4 3" xfId="7370" xr:uid="{5CD96BA5-64C3-4F90-8DCF-FBDF9AC7EF79}"/>
    <cellStyle name="常规 2 10 2 5" xfId="5604" xr:uid="{013DF83C-1F47-4D72-86D3-640B8C35AB40}"/>
    <cellStyle name="常规 2 10 2 5 2" xfId="10422" xr:uid="{3BD84EA1-97CA-4B51-A816-74C330753408}"/>
    <cellStyle name="常规 2 10 2 6" xfId="7740" xr:uid="{40079C73-9AD1-49AD-9A3F-1DD7C76E1CE7}"/>
    <cellStyle name="常规 2 10 3" xfId="4410" xr:uid="{11181D9B-9C44-4653-9D2A-21014CF0D62B}"/>
    <cellStyle name="常规 2 10 3 2" xfId="5740" xr:uid="{45F9DD5E-1D6B-46ED-9B57-A7287C4172B8}"/>
    <cellStyle name="常规 2 10 3 3" xfId="7839" xr:uid="{161C7644-B073-4085-ACBA-35ACABF2CA24}"/>
    <cellStyle name="常规 2 10 4" xfId="4411" xr:uid="{19F8C3D0-6489-478A-A72C-DF95656B88B3}"/>
    <cellStyle name="常规 2 10 4 2" xfId="5912" xr:uid="{1F7D4B1B-EBCE-48CF-9F24-C45DC7B64772}"/>
    <cellStyle name="常规 2 10 4 3" xfId="8250" xr:uid="{3917A45A-C0AC-4F34-B990-8D907EC8A94E}"/>
    <cellStyle name="常规 2 10 5" xfId="4412" xr:uid="{A3C3C6FD-8A15-47D7-859D-FA561B7460B3}"/>
    <cellStyle name="常规 2 10 5 2" xfId="6296" xr:uid="{CADB30E3-2D68-4462-A58A-11B0A7858806}"/>
    <cellStyle name="常规 2 10 5 3" xfId="8873" xr:uid="{71DF4C6F-3C93-4470-A6E4-2196DCA540D3}"/>
    <cellStyle name="常规 2 10 6" xfId="4413" xr:uid="{D1BDE6DD-CAD5-426B-BFBB-9F4AAD2DC587}"/>
    <cellStyle name="常规 2 10 6 2" xfId="6654" xr:uid="{030688F9-0D57-4550-8138-D5D292594D4E}"/>
    <cellStyle name="常规 2 10 6 3" xfId="8587" xr:uid="{D9D6631E-645B-469C-BA21-D3271B5C22FB}"/>
    <cellStyle name="常规 2 10 7" xfId="5450" xr:uid="{6D0FB2A7-D05F-402D-9334-EA86F8ED7721}"/>
    <cellStyle name="常规 2 10 7 2" xfId="10421" xr:uid="{9D56097C-2BCB-47E6-9089-19BCD8645DE7}"/>
    <cellStyle name="常规 2 10 8" xfId="7324" xr:uid="{698DBE52-36E5-4AC9-9B2E-1104D209C118}"/>
    <cellStyle name="常规 2 11" xfId="4414" xr:uid="{513BD72D-3104-44CE-9D55-A9B93F22A26C}"/>
    <cellStyle name="常规 2 11 2" xfId="4415" xr:uid="{5F7353B4-7586-429C-ABBC-DE6DF4CA9B00}"/>
    <cellStyle name="常规 2 11 2 2" xfId="4416" xr:uid="{A97A0EB7-0ED2-434E-8AAA-D940E66B57CE}"/>
    <cellStyle name="常规 2 11 2 2 2" xfId="5902" xr:uid="{F0BEA82A-9B9F-4AFB-846C-BE7DC112C2DB}"/>
    <cellStyle name="常规 2 11 2 2 2 2" xfId="10426" xr:uid="{44915716-B19C-4DFC-854F-39D4B5605FAA}"/>
    <cellStyle name="常规 2 11 2 2 3" xfId="7571" xr:uid="{1C8F8CCF-7271-4CCF-B0EB-94CD8D47A7B5}"/>
    <cellStyle name="常规 2 11 2 3" xfId="4417" xr:uid="{C4C14633-4291-4C75-B0C1-8BC7A714444D}"/>
    <cellStyle name="常规 2 11 2 3 2" xfId="6259" xr:uid="{4DAEA160-EA99-41A5-A174-136B38D23A85}"/>
    <cellStyle name="常规 2 11 2 3 3" xfId="7270" xr:uid="{C86F697A-B762-4891-9AF6-69A91E2EF2D4}"/>
    <cellStyle name="常规 2 11 2 4" xfId="4418" xr:uid="{A3BB87B4-A9CF-4703-865A-C95993373332}"/>
    <cellStyle name="常规 2 11 2 4 2" xfId="6617" xr:uid="{14D91502-1090-47CB-BC99-293377EF4694}"/>
    <cellStyle name="常规 2 11 2 4 3" xfId="8467" xr:uid="{7F36488B-364D-49A7-A6A4-E83A75E98891}"/>
    <cellStyle name="常规 2 11 2 5" xfId="5571" xr:uid="{9246CC11-76DB-49FF-B610-14AC212E33C4}"/>
    <cellStyle name="常规 2 11 2 5 2" xfId="10425" xr:uid="{E7616EAE-FB42-4DBF-BBE3-8FF70B458A83}"/>
    <cellStyle name="常规 2 11 2 6" xfId="8792" xr:uid="{F14910D0-01FC-42FD-8214-342055CA3E71}"/>
    <cellStyle name="常规 2 11 3" xfId="4419" xr:uid="{806D6C07-06EC-4604-A2D3-417B2DE14842}"/>
    <cellStyle name="常规 2 11 3 2" xfId="5741" xr:uid="{29461872-85D4-4C05-A32F-90BD9E8C5A9B}"/>
    <cellStyle name="常规 2 11 3 3" xfId="8624" xr:uid="{B8372419-B3F1-49F5-AEF4-774FF4BA8CA6}"/>
    <cellStyle name="常规 2 11 4" xfId="4420" xr:uid="{EFD74A24-00D8-4E90-A052-D213AC9774CB}"/>
    <cellStyle name="常规 2 11 4 2" xfId="6096" xr:uid="{2C16A58A-4B4D-4C32-815E-CC09CC1589C1}"/>
    <cellStyle name="常规 2 11 4 3" xfId="7754" xr:uid="{671D58E7-23E1-4F88-8B92-DBF4B9605F8D}"/>
    <cellStyle name="常规 2 11 5" xfId="4421" xr:uid="{40A8A9DA-D252-434E-B045-9BFC2E9ADA45}"/>
    <cellStyle name="常规 2 11 5 2" xfId="6442" xr:uid="{71EEEBEB-F4FA-4103-A1FB-0BB7DE4B5153}"/>
    <cellStyle name="常规 2 11 5 3" xfId="8465" xr:uid="{275BD393-23FF-4EDD-A8D6-40ED1A49C75D}"/>
    <cellStyle name="常规 2 11 6" xfId="4422" xr:uid="{55984492-6721-49D1-B0C6-503CAFF09A00}"/>
    <cellStyle name="常规 2 11 6 2" xfId="6802" xr:uid="{8B028D5C-9E99-4966-9177-73CF996F3A4F}"/>
    <cellStyle name="常规 2 11 6 3" xfId="7531" xr:uid="{5F52CD4B-D9CB-449C-8DA4-61BB62823AB2}"/>
    <cellStyle name="常规 2 11 7" xfId="5502" xr:uid="{28EC4540-24A9-4A80-AF8B-4AE2C00FFA50}"/>
    <cellStyle name="常规 2 11 7 2" xfId="10424" xr:uid="{E78EA850-B435-4982-8275-3B1873634AAC}"/>
    <cellStyle name="常规 2 11 8" xfId="8339" xr:uid="{5F011BC8-FD2F-4A0F-B9F8-7633CA7C7F7A}"/>
    <cellStyle name="常规 2 12" xfId="4423" xr:uid="{15FFCC10-F502-4432-A64E-BAA1952C59B3}"/>
    <cellStyle name="常规 2 12 2" xfId="4424" xr:uid="{912DF9F3-056F-4B31-84B3-CB1676521162}"/>
    <cellStyle name="常规 2 12 2 2" xfId="4425" xr:uid="{681CA12E-D161-4736-95C7-F123A1595F44}"/>
    <cellStyle name="常规 2 12 2 2 2" xfId="5921" xr:uid="{969968FE-9BFD-4C34-9109-632403BE8E1F}"/>
    <cellStyle name="常规 2 12 2 2 2 2" xfId="10429" xr:uid="{F1A73567-9CEB-4913-9344-D5966C5FD71D}"/>
    <cellStyle name="常规 2 12 2 2 3" xfId="7283" xr:uid="{3667CAF1-10CD-43B9-9A20-1142368F6696}"/>
    <cellStyle name="常规 2 12 2 3" xfId="4426" xr:uid="{EBC2CD6B-192B-4C2F-BA97-ABF67A86D603}"/>
    <cellStyle name="常规 2 12 2 3 2" xfId="6301" xr:uid="{34632E90-E9C9-42FF-BA31-C655C87EC070}"/>
    <cellStyle name="常规 2 12 2 3 3" xfId="7233" xr:uid="{8EC2F9A2-38BC-4B14-A178-62C9028ACC36}"/>
    <cellStyle name="常规 2 12 2 4" xfId="4427" xr:uid="{7B9C2F51-CF08-409A-B05C-8A2893C80EA4}"/>
    <cellStyle name="常规 2 12 2 4 2" xfId="6659" xr:uid="{702319A9-01EE-41CD-A276-32C684609D58}"/>
    <cellStyle name="常规 2 12 2 4 3" xfId="7228" xr:uid="{D0DFDC1D-FFA5-46B0-B7C8-B43024A677E7}"/>
    <cellStyle name="常规 2 12 2 5" xfId="5742" xr:uid="{F218A7FC-A836-45A8-9618-24A2025E3B81}"/>
    <cellStyle name="常规 2 12 2 5 2" xfId="10428" xr:uid="{17CC993C-6881-4B0B-A98D-E547C83D654C}"/>
    <cellStyle name="常规 2 12 2 6" xfId="8033" xr:uid="{3B204968-24BC-497E-A32E-7F691E392808}"/>
    <cellStyle name="常规 2 12 3" xfId="4428" xr:uid="{500CC63A-2AB6-42C3-8ABC-0A3F5FB583A4}"/>
    <cellStyle name="常规 2 12 3 2" xfId="5887" xr:uid="{9F5833EB-117D-4354-93A6-78DC1F7C0C53}"/>
    <cellStyle name="常规 2 12 3 3" xfId="8613" xr:uid="{F092F4CB-B70D-4CDD-9028-DBE7EFC9808D}"/>
    <cellStyle name="常规 2 12 4" xfId="4429" xr:uid="{781F8910-4A15-40D9-9925-7AB449B1B8F3}"/>
    <cellStyle name="常规 2 12 4 2" xfId="6264" xr:uid="{33F36407-E1C0-44D0-9444-281B383D7450}"/>
    <cellStyle name="常规 2 12 4 3" xfId="9087" xr:uid="{CB9195E6-1C3F-4BDA-99F2-0ED8E732593E}"/>
    <cellStyle name="常规 2 12 5" xfId="4430" xr:uid="{64A83554-2419-41E0-8F11-F8E9E3F9700D}"/>
    <cellStyle name="常规 2 12 5 2" xfId="6622" xr:uid="{2A885252-D51C-4D86-B989-07E54455FBA5}"/>
    <cellStyle name="常规 2 12 5 3" xfId="7437" xr:uid="{914BD231-4305-49B1-9536-94C5EFC177CC}"/>
    <cellStyle name="常规 2 12 6" xfId="5545" xr:uid="{1558AE99-5DCF-4A72-9AD8-65F29408DF33}"/>
    <cellStyle name="常规 2 12 6 2" xfId="10427" xr:uid="{E37BE510-1A97-49FE-98DD-183446CF70CF}"/>
    <cellStyle name="常规 2 12 7" xfId="8818" xr:uid="{E5BB7E92-8DCD-4792-8C45-610BF2BF465F}"/>
    <cellStyle name="常规 2 13" xfId="4431" xr:uid="{F0FD7342-F49D-4F2A-87F1-433CD93FACD1}"/>
    <cellStyle name="常规 2 13 2" xfId="4432" xr:uid="{A016AFF8-80DE-44F5-9E53-9FFB65D45787}"/>
    <cellStyle name="常规 2 13 2 2" xfId="6079" xr:uid="{FDFE3192-9781-4BF8-85C4-050DC8818831}"/>
    <cellStyle name="常规 2 13 2 2 2" xfId="10432" xr:uid="{E7F133EF-A2C8-46A8-AFD6-3FFFF2E0839A}"/>
    <cellStyle name="常规 2 13 2 3" xfId="8206" xr:uid="{9981C20D-6D1F-4941-8D5C-427159DA935A}"/>
    <cellStyle name="常规 2 13 2 3 2" xfId="10431" xr:uid="{7A7DDD94-72AA-4BF1-8212-AE00BBD3EAFC}"/>
    <cellStyle name="常规 2 13 3" xfId="4433" xr:uid="{3E203650-B2B5-45FC-B745-DE926385DD9F}"/>
    <cellStyle name="常规 2 13 3 2" xfId="6427" xr:uid="{62BB2003-AFA3-4352-A88A-493F9A4C30DC}"/>
    <cellStyle name="常规 2 13 3 3" xfId="9176" xr:uid="{CA1A9AAA-6C7F-4FF0-A12A-266C066D134C}"/>
    <cellStyle name="常规 2 13 4" xfId="4434" xr:uid="{971B741E-5EA2-450B-9A7E-B90F0CDF5A05}"/>
    <cellStyle name="常规 2 13 4 2" xfId="6787" xr:uid="{1BDD7A6F-2406-4E53-90CF-0F8BB7EA297F}"/>
    <cellStyle name="常规 2 13 4 3" xfId="9036" xr:uid="{1EC1EF1E-6D84-45F1-AD00-4CBD9705D675}"/>
    <cellStyle name="常规 2 13 5" xfId="5568" xr:uid="{8887C5D2-98A4-47EB-9112-D427603B5959}"/>
    <cellStyle name="常规 2 13 5 2" xfId="10430" xr:uid="{F1A2685F-6A40-4424-939B-1C6C3B31152A}"/>
    <cellStyle name="常规 2 13 6" xfId="7731" xr:uid="{E35328BC-1F04-4591-A821-E9C4412F8BF2}"/>
    <cellStyle name="常规 2 14" xfId="4435" xr:uid="{DB8A5A33-136B-4088-B6CA-8C274FA5EBF8}"/>
    <cellStyle name="常规 2 14 2" xfId="5739" xr:uid="{4B5E67AF-75B5-433E-ABE2-DDD18507E4DF}"/>
    <cellStyle name="常规 2 14 2 2" xfId="10435" xr:uid="{4B33B7EB-7310-4469-A168-AE0B2A0FD17C}"/>
    <cellStyle name="常规 2 14 2 3" xfId="10434" xr:uid="{F9CCF401-6E8C-4C1E-A0BE-E03494858DF1}"/>
    <cellStyle name="常规 2 14 3" xfId="7313" xr:uid="{A7B5E857-0A71-43D4-B4F8-FF0B794FE5C9}"/>
    <cellStyle name="常规 2 14 3 2" xfId="10433" xr:uid="{571B6FC0-BECC-4DC9-880A-02C8ABBE5DE9}"/>
    <cellStyle name="常规 2 15" xfId="4436" xr:uid="{BDBCB03F-06C3-46EA-95B4-F1353D4A6AE4}"/>
    <cellStyle name="常规 2 15 2" xfId="5836" xr:uid="{09C36871-4CAA-41AF-8E30-52DE3F9DEDA6}"/>
    <cellStyle name="常规 2 15 2 2" xfId="10438" xr:uid="{0D36424B-7C61-4A71-A730-A1B707AEC2A6}"/>
    <cellStyle name="常规 2 15 2 3" xfId="10437" xr:uid="{8042EA08-8270-46F7-B87F-782BB4435597}"/>
    <cellStyle name="常规 2 15 3" xfId="8497" xr:uid="{BC316AF6-7CCA-43DE-BB3C-C5D4C3E0D7E2}"/>
    <cellStyle name="常规 2 15 3 2" xfId="10436" xr:uid="{86B677B6-90AC-4A1C-AFD5-2E1C7C966705}"/>
    <cellStyle name="常规 2 16" xfId="4437" xr:uid="{CB361D6C-6741-4DAB-8327-B1AF2913B50D}"/>
    <cellStyle name="常规 2 16 2" xfId="5906" xr:uid="{B0DC50A8-89A0-4480-AF97-B90676EDBB65}"/>
    <cellStyle name="常规 2 16 2 2" xfId="10441" xr:uid="{82FAC9E1-280A-44D1-8F9B-078DF1FC6E55}"/>
    <cellStyle name="常规 2 16 2 3" xfId="10440" xr:uid="{37B7F6E6-559F-493C-8427-1FD0970B5853}"/>
    <cellStyle name="常规 2 16 3" xfId="7887" xr:uid="{02B92314-093E-44F7-B42D-D1C759FA31B8}"/>
    <cellStyle name="常规 2 16 3 2" xfId="10439" xr:uid="{B49E29A3-4B3A-4AB9-AB8F-469F0C5E2381}"/>
    <cellStyle name="常规 2 17" xfId="4438" xr:uid="{19802095-4882-4B74-8892-7977B0CBFF1C}"/>
    <cellStyle name="常规 2 17 2" xfId="6194" xr:uid="{85492257-CC07-421D-930A-7744C16F6207}"/>
    <cellStyle name="常规 2 17 2 2" xfId="10444" xr:uid="{CCB583EB-E0F8-41E3-ADDB-1E244CFA5073}"/>
    <cellStyle name="常规 2 17 2 3" xfId="10443" xr:uid="{0F516B3F-482C-4ABE-BD76-1D33FC8EE799}"/>
    <cellStyle name="常规 2 17 3" xfId="7704" xr:uid="{FC1DC96A-4958-48A7-B2CD-DDCC59D303CB}"/>
    <cellStyle name="常规 2 17 3 2" xfId="10442" xr:uid="{CBAD73A1-0A1A-409B-AA1D-88411783F559}"/>
    <cellStyle name="常规 2 18" xfId="4439" xr:uid="{7E84CA43-341E-41A9-9516-56EE75ADF662}"/>
    <cellStyle name="常规 2 18 2" xfId="6286" xr:uid="{1F78D9A6-A1F6-4736-998F-CD3B7CDEF194}"/>
    <cellStyle name="常规 2 18 2 2" xfId="10447" xr:uid="{908313DF-5B1C-434D-A51C-F946082713A7}"/>
    <cellStyle name="常规 2 18 2 3" xfId="10446" xr:uid="{667BE097-BA81-41DD-9455-E2A033AB27FB}"/>
    <cellStyle name="常规 2 18 3" xfId="8935" xr:uid="{80B6947D-B52D-4395-9F93-3C7A995BFF2D}"/>
    <cellStyle name="常规 2 18 3 2" xfId="10445" xr:uid="{FB2DA3A0-4592-4A3B-B669-D4D0334B5AB5}"/>
    <cellStyle name="常规 2 19" xfId="4440" xr:uid="{7B0BCFAC-12B9-4EB1-B6F0-43B3795DE5BE}"/>
    <cellStyle name="常规 2 19 2" xfId="6644" xr:uid="{EBDEC855-A0A8-4427-8C1F-71C47549A1DC}"/>
    <cellStyle name="常规 2 19 2 2" xfId="10450" xr:uid="{2E6436C8-67B6-4605-ABA1-002462259CDA}"/>
    <cellStyle name="常规 2 19 2 3" xfId="10449" xr:uid="{46943D67-69BB-4E24-B2EC-BABEF404037D}"/>
    <cellStyle name="常规 2 19 3" xfId="8075" xr:uid="{ABB46CB0-9A25-4B56-B1C3-38388398F4B9}"/>
    <cellStyle name="常规 2 19 3 2" xfId="10448" xr:uid="{2D0FD057-6C48-4C6B-B1C0-6E8863BD4246}"/>
    <cellStyle name="常规 2 2" xfId="4441" xr:uid="{D309BECE-F0B6-45C3-8AB6-4AF02DC17981}"/>
    <cellStyle name="常规 2 2 2" xfId="4442" xr:uid="{84208BC8-46AC-4E3B-8375-DBCA6FFB6788}"/>
    <cellStyle name="常规 2 2 2 2" xfId="4443" xr:uid="{3FA85704-0DED-40C8-B993-33319088FE07}"/>
    <cellStyle name="常规 2 2 2 2 2" xfId="5452" xr:uid="{EF1F6CA8-0B08-4FA2-87AE-BDA2E977C325}"/>
    <cellStyle name="常规 2 2 2 2 2 2" xfId="9296" xr:uid="{71C3D2A8-5C2B-4B3F-8519-A0E3D34C4CD8}"/>
    <cellStyle name="常规 2 2 2 2 2 3" xfId="9053" xr:uid="{4926CD47-5734-4443-8053-081B2CE7373B}"/>
    <cellStyle name="常规 2 2 2 2 3" xfId="7481" xr:uid="{6517EE8B-7B17-4876-8963-7B39357D1CC6}"/>
    <cellStyle name="常规 2 2 2 3" xfId="4444" xr:uid="{61039070-9B0E-4597-B51E-35093891D55D}"/>
    <cellStyle name="常规 2 2 2 3 2" xfId="5587" xr:uid="{5CEC33E1-129B-45F0-9613-2686C1B7C7A9}"/>
    <cellStyle name="常规 2 2 2 3 3" xfId="7991" xr:uid="{8F46BFA9-9DD8-4D29-9B8A-2C78C5F50D07}"/>
    <cellStyle name="常规 2 2 2 4" xfId="5394" xr:uid="{855001D2-928D-42E1-8A34-63A598B2D050}"/>
    <cellStyle name="常规 2 2 2 4 2" xfId="9288" xr:uid="{98F836C6-F775-41C7-A4D9-1C65C1E66141}"/>
    <cellStyle name="常规 2 2 2 4 3" xfId="9050" xr:uid="{1C62A64F-1425-42BF-94D3-49F13352E832}"/>
    <cellStyle name="常规 2 2 2 5" xfId="8242" xr:uid="{960E4647-5A7E-4A89-AB36-C38DC34B76E0}"/>
    <cellStyle name="常规 2 2 2_Sheet4" xfId="9054" xr:uid="{4F5DEA15-F1B4-45BB-BE0A-3BA96D228966}"/>
    <cellStyle name="常规 2 2 3" xfId="4445" xr:uid="{21318DB0-FDD7-412F-995B-B525942A57F4}"/>
    <cellStyle name="常规 2 2 3 2" xfId="5451" xr:uid="{5616F83F-196F-4CC9-8F04-0E0BA707394F}"/>
    <cellStyle name="常规 2 2 3 2 2" xfId="9295" xr:uid="{2F447DD1-90B7-4A0B-8066-5E8992B3AE42}"/>
    <cellStyle name="常规 2 2 3 2 3" xfId="9055" xr:uid="{4E7A7BCB-070B-4641-BEFB-7C8393CAF5F8}"/>
    <cellStyle name="常规 2 2 3 3" xfId="8380" xr:uid="{FCDC715F-00FC-4595-B72F-355DC138356C}"/>
    <cellStyle name="常规 2 2 4" xfId="5367" xr:uid="{A47DC9E2-6B00-4877-ABCC-B503DF9ECCB0}"/>
    <cellStyle name="常规 2 2 4 2" xfId="9281" xr:uid="{EF5A4BDA-D3D3-462A-B1D2-A5C8F35CC997}"/>
    <cellStyle name="常规 2 2 4 2 2" xfId="10452" xr:uid="{4210D766-256F-45D3-8207-2BBC7F4D7044}"/>
    <cellStyle name="常规 2 2 4 3" xfId="10451" xr:uid="{45660B1E-4069-4808-B5A8-2498483BC8A6}"/>
    <cellStyle name="常规 2 2 4 4" xfId="9056" xr:uid="{C44CDB87-9385-436D-89DE-676E1998189D}"/>
    <cellStyle name="常规 2 2 5" xfId="8913" xr:uid="{2EA4FA58-C506-4995-AFEE-206D3C9E2CA5}"/>
    <cellStyle name="常规 2 2 5 2" xfId="10454" xr:uid="{F10051EA-827E-4024-BAC9-2A00BF725214}"/>
    <cellStyle name="常规 2 2 5 3" xfId="10453" xr:uid="{FEFCDBEE-03DB-4DD7-876C-B83A07AD04AD}"/>
    <cellStyle name="常规 2 2 6" xfId="10455" xr:uid="{8F857215-093D-499B-A854-858E9C1AA8FF}"/>
    <cellStyle name="常规 2 2 6 2" xfId="10456" xr:uid="{CF126A73-E017-40D4-9765-351062231469}"/>
    <cellStyle name="常规 2 2 7" xfId="10457" xr:uid="{E94E0114-B01E-4A2C-A5A6-808958E7E235}"/>
    <cellStyle name="常规 2 2 7 2" xfId="10458" xr:uid="{EF817451-48F6-4C60-A7B4-429EDCE4BF7E}"/>
    <cellStyle name="常规 2 20" xfId="4446" xr:uid="{C42B54CC-5A9B-4C16-9B8D-17E52E03B89E}"/>
    <cellStyle name="常规 2 20 2" xfId="6906" xr:uid="{829AB380-E36A-4A8D-87A4-4FD49BFDFF0F}"/>
    <cellStyle name="常规 2 20 2 2" xfId="10461" xr:uid="{1A300659-0B4D-49B3-A4D8-0C4513214D47}"/>
    <cellStyle name="常规 2 20 2 3" xfId="10460" xr:uid="{457ED6E0-3289-4BAF-B465-F50DEA716C53}"/>
    <cellStyle name="常规 2 20 3" xfId="7658" xr:uid="{AE43DEEC-1F08-4F35-AF73-4BC1903FBD05}"/>
    <cellStyle name="常规 2 20 3 2" xfId="10459" xr:uid="{369E0D62-B66F-4874-BE1D-C1861080AECD}"/>
    <cellStyle name="常规 2 21" xfId="5361" xr:uid="{359B048C-CB82-4329-979B-994A4FDF5451}"/>
    <cellStyle name="常规 2 21 2" xfId="9278" xr:uid="{A51C422F-5F74-457E-9ECD-F1988F5C3A70}"/>
    <cellStyle name="常规 2 21 2 2" xfId="10464" xr:uid="{15388DB0-0D60-47BC-9BC8-FD34E81A2EAE}"/>
    <cellStyle name="常规 2 21 2 3" xfId="10463" xr:uid="{79552369-EFFF-4AB8-A395-5E9E28C041F8}"/>
    <cellStyle name="常规 2 21 3" xfId="10462" xr:uid="{FB0C8A8A-A611-46E9-9432-3A8C7FD22F44}"/>
    <cellStyle name="常规 2 21 4" xfId="9145" xr:uid="{61B42E3F-3572-4AEA-B334-9280F9BC4CCE}"/>
    <cellStyle name="常规 2 22" xfId="9142" xr:uid="{5208F521-D0ED-4853-8B01-F9F5A45A5A2D}"/>
    <cellStyle name="常规 2 22 2" xfId="10466" xr:uid="{03F39EC8-12DD-4BDC-B723-56362DF9038B}"/>
    <cellStyle name="常规 2 22 3" xfId="10465" xr:uid="{104FBB72-B6F4-40DE-B7FE-BDD1A09D456C}"/>
    <cellStyle name="常规 2 23" xfId="8854" xr:uid="{42597716-7F6E-4749-8489-F50FD23E5597}"/>
    <cellStyle name="常规 2 23 2" xfId="10468" xr:uid="{AD2BECE6-E6BA-43ED-A01A-390BB99C4289}"/>
    <cellStyle name="常规 2 23 3" xfId="10467" xr:uid="{591B3EA2-4EC1-4D01-A2EA-2290237B6184}"/>
    <cellStyle name="常规 2 24" xfId="10469" xr:uid="{E8AE839F-E2BA-4AA8-BDBD-FCD060A83854}"/>
    <cellStyle name="常规 2 24 2" xfId="10470" xr:uid="{1DDDF83E-18D0-4E38-89ED-08AC9B549D93}"/>
    <cellStyle name="常规 2 25" xfId="10471" xr:uid="{3B32451B-501C-4402-BDEC-7D6E70C8D079}"/>
    <cellStyle name="常规 2 25 2" xfId="10472" xr:uid="{A864CFC1-2E01-4AB3-BA9D-9A8352EEF2CF}"/>
    <cellStyle name="常规 2 26" xfId="10473" xr:uid="{DFB491DF-725D-490C-8866-C125119D6D68}"/>
    <cellStyle name="常规 2 26 2" xfId="10474" xr:uid="{AF158E68-B1F8-4F89-8195-73B030883B8C}"/>
    <cellStyle name="常规 2 27" xfId="10475" xr:uid="{E0DB1301-2EE2-49E7-A1D3-01D50E389E9E}"/>
    <cellStyle name="常规 2 27 2" xfId="10476" xr:uid="{BF17F218-74B1-457D-9E4E-439493E6ABF0}"/>
    <cellStyle name="常规 2 28" xfId="10477" xr:uid="{4B578775-E477-40B4-9A87-575C3B284306}"/>
    <cellStyle name="常规 2 28 2" xfId="10478" xr:uid="{C7EAB454-D200-4FB9-ADD4-BCB54D8F5F9D}"/>
    <cellStyle name="常规 2 29" xfId="10479" xr:uid="{7BF0F6D7-4A5B-45B4-ACA3-1D3223905306}"/>
    <cellStyle name="常规 2 29 2" xfId="10480" xr:uid="{322C0424-63A0-40EC-BE0D-E321FFBBA7A2}"/>
    <cellStyle name="常规 2 3" xfId="4447" xr:uid="{1D557A73-2DF4-46C2-9D1E-F12B1321591F}"/>
    <cellStyle name="常规 2 3 10" xfId="4448" xr:uid="{A184A344-7403-480B-B5D5-9164DC328130}"/>
    <cellStyle name="常规 2 3 10 2" xfId="5837" xr:uid="{4F89D004-F759-49EB-B163-8E95373CD3CD}"/>
    <cellStyle name="常规 2 3 10 3" xfId="7886" xr:uid="{E95AE70B-1264-470A-8735-F1A8137FB48F}"/>
    <cellStyle name="常规 2 3 11" xfId="4449" xr:uid="{714F9796-CC5D-43C3-BA2C-69DD6B7139B7}"/>
    <cellStyle name="常规 2 3 11 2" xfId="5948" xr:uid="{49695CFD-3E4B-43A5-97C8-A0533E6EABE5}"/>
    <cellStyle name="常规 2 3 11 3" xfId="8945" xr:uid="{C25503D6-5BBE-422D-95F1-5D25D65FDCF0}"/>
    <cellStyle name="常规 2 3 12" xfId="4450" xr:uid="{96F26542-336B-4803-9D6A-E01CDDA5E3CD}"/>
    <cellStyle name="常规 2 3 12 2" xfId="6195" xr:uid="{24D2600F-C326-46B5-BD9E-394F065723C1}"/>
    <cellStyle name="常规 2 3 12 3" xfId="8340" xr:uid="{96B87086-E9A4-485D-94B1-509A5215A415}"/>
    <cellStyle name="常规 2 3 13" xfId="4451" xr:uid="{3770D3ED-E628-45E8-8CD7-4155084FA4ED}"/>
    <cellStyle name="常规 2 3 13 2" xfId="6289" xr:uid="{1D53A40E-3037-4552-B832-1F6AF8BB29C6}"/>
    <cellStyle name="常规 2 3 13 3" xfId="8515" xr:uid="{CA32A3B2-5F54-4250-AE4B-9D5918920421}"/>
    <cellStyle name="常规 2 3 14" xfId="4452" xr:uid="{CD535CF8-75B7-4C00-BE1D-626BD2CE06C5}"/>
    <cellStyle name="常规 2 3 14 2" xfId="6647" xr:uid="{8AC1D584-CAE8-4101-AE7C-858FA11CB87B}"/>
    <cellStyle name="常规 2 3 14 3" xfId="8297" xr:uid="{F200CB87-2FB8-4870-83BE-DA02619D3536}"/>
    <cellStyle name="常规 2 3 15" xfId="4453" xr:uid="{C222CE25-1ABA-4364-B1DB-7D5579CCB688}"/>
    <cellStyle name="常规 2 3 15 2" xfId="6903" xr:uid="{FEA08250-E2E4-47EC-BA6F-6FC2A8B39683}"/>
    <cellStyle name="常规 2 3 15 3" xfId="7509" xr:uid="{A320BF79-22FF-4EC5-8B32-385C7D7AB4BE}"/>
    <cellStyle name="常规 2 3 16" xfId="5372" xr:uid="{4CB2DD58-85EC-4BD3-936B-0657051E3125}"/>
    <cellStyle name="常规 2 3 16 2" xfId="9283" xr:uid="{8CDADF51-53B2-45C9-8144-44E0314684DF}"/>
    <cellStyle name="常规 2 3 16 3" xfId="9057" xr:uid="{1EEF5476-6148-4B1B-9EC7-3A93E2A1E49C}"/>
    <cellStyle name="常规 2 3 17" xfId="9146" xr:uid="{49CA3D62-88DB-4322-936C-D7747BB5D581}"/>
    <cellStyle name="常规 2 3 18" xfId="8863" xr:uid="{44BB8282-98B2-40C7-BDEC-7FDFF058625E}"/>
    <cellStyle name="常规 2 3 2" xfId="4454" xr:uid="{8CC8370A-1EC5-4B12-97C9-5CEFCB4A239A}"/>
    <cellStyle name="常规 2 3 2 10" xfId="4455" xr:uid="{71716CAA-68F8-4045-A9D0-DA2C55C034A6}"/>
    <cellStyle name="常规 2 3 2 10 2" xfId="6676" xr:uid="{19A4FD02-EC68-4B06-B8C6-692917AF9416}"/>
    <cellStyle name="常规 2 3 2 10 3" xfId="8716" xr:uid="{30FF3AA9-1423-46A6-946D-BBA76807A9C6}"/>
    <cellStyle name="常规 2 3 2 11" xfId="5382" xr:uid="{5520A591-DCFB-4A20-A057-7FB02A367882}"/>
    <cellStyle name="常规 2 3 2 11 2" xfId="9285" xr:uid="{FD029EE1-7A79-4D6A-99B2-4C45537A5F45}"/>
    <cellStyle name="常规 2 3 2 11 3" xfId="9058" xr:uid="{E6B74CBC-A438-491A-A30A-8E577ACE91CB}"/>
    <cellStyle name="常规 2 3 2 12" xfId="8824" xr:uid="{1093DE78-F80B-4524-949F-6C1E47ED57DB}"/>
    <cellStyle name="常规 2 3 2 2" xfId="4456" xr:uid="{FD6AFB8A-2255-4D69-B5F6-2AADEED127E0}"/>
    <cellStyle name="常规 2 3 2 2 10" xfId="8124" xr:uid="{E4C18534-F371-49F4-B8E6-1BFD6D1B67A3}"/>
    <cellStyle name="常规 2 3 2 2 2" xfId="4457" xr:uid="{94386381-0563-4D1F-8467-076FF7F20F5A}"/>
    <cellStyle name="常规 2 3 2 2 2 2" xfId="4458" xr:uid="{648CEFC8-9ABE-4DAF-B7EC-E091A52ADAB7}"/>
    <cellStyle name="常规 2 3 2 2 2 2 2" xfId="4459" xr:uid="{B43E6BEC-B822-4B35-A32A-161002420E1B}"/>
    <cellStyle name="常规 2 3 2 2 2 2 2 2" xfId="5956" xr:uid="{0FE9F763-4974-4809-8D90-898DE120F1D1}"/>
    <cellStyle name="常规 2 3 2 2 2 2 2 3" xfId="7373" xr:uid="{CE9FB834-1A8B-4101-97B2-68A9E2654BE7}"/>
    <cellStyle name="常规 2 3 2 2 2 2 3" xfId="4460" xr:uid="{2BE7948F-ADB6-4729-AF7B-190D8AFADB55}"/>
    <cellStyle name="常规 2 3 2 2 2 2 3 2" xfId="6328" xr:uid="{B66CEDFD-E2A7-4A87-ADCC-4ECF156C0380}"/>
    <cellStyle name="常规 2 3 2 2 2 2 3 3" xfId="7750" xr:uid="{C2578DB3-CC68-47E6-BBCA-E3A970BDE659}"/>
    <cellStyle name="常规 2 3 2 2 2 2 4" xfId="4461" xr:uid="{F479F9B6-BBB7-4AD6-95EC-D9421163E51D}"/>
    <cellStyle name="常规 2 3 2 2 2 2 4 2" xfId="6686" xr:uid="{B55C5FE0-E4C6-4FAB-8CB5-517966BCA77C}"/>
    <cellStyle name="常规 2 3 2 2 2 2 4 3" xfId="8732" xr:uid="{258DD279-A47F-40EA-824C-6BFA887E83B1}"/>
    <cellStyle name="常规 2 3 2 2 2 2 5" xfId="5746" xr:uid="{6AB14348-5F95-43E3-87F9-05934AE2FB89}"/>
    <cellStyle name="常规 2 3 2 2 2 2 6" xfId="8291" xr:uid="{4A2CE697-E241-4058-826C-63C1D8842AA0}"/>
    <cellStyle name="常规 2 3 2 2 2 3" xfId="4462" xr:uid="{7104B808-EED4-4A3D-BB2D-C10EDC2EE831}"/>
    <cellStyle name="常规 2 3 2 2 2 3 2" xfId="6160" xr:uid="{27F92840-13BC-4070-8C65-007819FB6D9D}"/>
    <cellStyle name="常规 2 3 2 2 2 3 3" xfId="8697" xr:uid="{771F36F9-1BF7-4770-8E31-0FEC2F79EE93}"/>
    <cellStyle name="常规 2 3 2 2 2 4" xfId="4463" xr:uid="{9C3567A1-820B-40E8-9D30-92310E4A6532}"/>
    <cellStyle name="常规 2 3 2 2 2 4 2" xfId="6516" xr:uid="{43D7AC6A-6411-4BC1-BB7E-0BE40F65597B}"/>
    <cellStyle name="常规 2 3 2 2 2 4 3" xfId="7842" xr:uid="{C9EE7600-6A88-457F-9D47-95C5CFC74226}"/>
    <cellStyle name="常规 2 3 2 2 2 5" xfId="4464" xr:uid="{A295D1AE-96F2-44AE-8785-735CC6AC1624}"/>
    <cellStyle name="常规 2 3 2 2 2 5 2" xfId="6878" xr:uid="{B32BFA24-75D7-4772-B249-89C259E716A8}"/>
    <cellStyle name="常规 2 3 2 2 2 5 3" xfId="8221" xr:uid="{F850A2B7-5B72-42E8-A9CB-6CF65A60F6E6}"/>
    <cellStyle name="常规 2 3 2 2 2 6" xfId="5529" xr:uid="{4DC5A167-D25D-4BAB-B5E0-DDD0989DCA92}"/>
    <cellStyle name="常规 2 3 2 2 2 7" xfId="8822" xr:uid="{F45B1918-DB81-44BF-B3C7-5B1253B6966A}"/>
    <cellStyle name="常规 2 3 2 2 3" xfId="4465" xr:uid="{9AFDB5F4-5839-4D12-AB9F-223A63507A36}"/>
    <cellStyle name="常规 2 3 2 2 3 2" xfId="4466" xr:uid="{431972E0-E8A7-4AB6-83F5-76DAE9181857}"/>
    <cellStyle name="常规 2 3 2 2 3 2 2" xfId="4467" xr:uid="{F792217F-6457-49DA-87E4-8FBBBEA11307}"/>
    <cellStyle name="常规 2 3 2 2 3 2 2 2" xfId="6178" xr:uid="{B5AD3174-20F9-420A-BB18-0A7D3275A887}"/>
    <cellStyle name="常规 2 3 2 2 3 2 2 3" xfId="7691" xr:uid="{E9079A17-9152-4CA8-9DFA-A49F7C34F042}"/>
    <cellStyle name="常规 2 3 2 2 3 2 3" xfId="4468" xr:uid="{D249ABEA-A8BA-46DC-9ADE-E2A14743AF10}"/>
    <cellStyle name="常规 2 3 2 2 3 2 3 2" xfId="6533" xr:uid="{6D92512C-FA05-448D-A8A2-A19F21623A01}"/>
    <cellStyle name="常规 2 3 2 2 3 2 3 3" xfId="8223" xr:uid="{B215EB95-7B32-4078-8C87-939591746FDF}"/>
    <cellStyle name="常规 2 3 2 2 3 2 4" xfId="4469" xr:uid="{572678C5-0A63-48E4-ABA9-491FEF80783F}"/>
    <cellStyle name="常规 2 3 2 2 3 2 4 2" xfId="6896" xr:uid="{C1450706-6870-425E-B997-04239F71723F}"/>
    <cellStyle name="常规 2 3 2 2 3 2 4 3" xfId="7345" xr:uid="{2331CF24-10E8-4155-959C-B1FE51A81866}"/>
    <cellStyle name="常规 2 3 2 2 3 2 5" xfId="5747" xr:uid="{2F09B725-D2DF-4B9A-8FB7-A6ABC88A3215}"/>
    <cellStyle name="常规 2 3 2 2 3 2 6" xfId="9028" xr:uid="{A5398B9B-5F54-4CD6-BF10-A8921C56CDC5}"/>
    <cellStyle name="常规 2 3 2 2 3 3" xfId="4470" xr:uid="{BD3CE71B-5A8E-44BD-88A6-5910165747C0}"/>
    <cellStyle name="常规 2 3 2 2 3 3 2" xfId="5922" xr:uid="{B78EC87D-C073-4E5C-9861-AEE75CCD3356}"/>
    <cellStyle name="常规 2 3 2 2 3 3 3" xfId="7824" xr:uid="{8E26177C-FD26-4921-826C-6FC5382CBA2E}"/>
    <cellStyle name="常规 2 3 2 2 3 4" xfId="4471" xr:uid="{6EED5D5E-C687-4CB9-9B6F-AE78F7CC53D4}"/>
    <cellStyle name="常规 2 3 2 2 3 4 2" xfId="6302" xr:uid="{7AC4F9E2-1077-4559-AF69-2A1758BA61BE}"/>
    <cellStyle name="常规 2 3 2 2 3 4 3" xfId="8539" xr:uid="{DA397674-ABC8-4C05-9710-D6681A7CD373}"/>
    <cellStyle name="常规 2 3 2 2 3 5" xfId="4472" xr:uid="{4BDF43FC-619E-49C0-A17C-45B9163FCB0B}"/>
    <cellStyle name="常规 2 3 2 2 3 5 2" xfId="6660" xr:uid="{7AF3C006-FB9A-44B2-872E-EF4D3CC05AA3}"/>
    <cellStyle name="常规 2 3 2 2 3 5 3" xfId="8281" xr:uid="{49B09C65-0A9A-4E0F-BF70-D3CA85382CD1}"/>
    <cellStyle name="常规 2 3 2 2 3 6" xfId="5511" xr:uid="{54537DBA-288C-40B1-99C3-A025C7D94CE6}"/>
    <cellStyle name="常规 2 3 2 2 3 7" xfId="8728" xr:uid="{18DABD81-2275-4F1A-A75F-82FD17AF0440}"/>
    <cellStyle name="常规 2 3 2 2 4" xfId="4473" xr:uid="{E79FD4B5-D0FF-4702-9326-F4AF232167F9}"/>
    <cellStyle name="常规 2 3 2 2 4 2" xfId="4474" xr:uid="{7A1A0B2D-3E70-4860-BF7F-5E3FF29EC4C3}"/>
    <cellStyle name="常规 2 3 2 2 4 2 2" xfId="6067" xr:uid="{7297F7E6-5440-4138-B619-B2E5CA031108}"/>
    <cellStyle name="常规 2 3 2 2 4 2 3" xfId="8083" xr:uid="{81B5BF86-3013-44D6-A063-DC63A413873E}"/>
    <cellStyle name="常规 2 3 2 2 4 3" xfId="4475" xr:uid="{482E3F6B-3992-45FB-BD5A-D9BFF9302D62}"/>
    <cellStyle name="常规 2 3 2 2 4 3 2" xfId="6414" xr:uid="{019ADE76-AC38-46C2-90C5-D2056CAF8312}"/>
    <cellStyle name="常规 2 3 2 2 4 3 3" xfId="8265" xr:uid="{B7664F7D-1C64-4560-BF5F-2DA851757759}"/>
    <cellStyle name="常规 2 3 2 2 4 4" xfId="4476" xr:uid="{4C5D912B-4082-4E44-88F9-ABF5EEF8CAE3}"/>
    <cellStyle name="常规 2 3 2 2 4 4 2" xfId="6774" xr:uid="{794E353A-83BC-4C75-900A-2B4A78E0B0D1}"/>
    <cellStyle name="常规 2 3 2 2 4 4 3" xfId="8725" xr:uid="{20450E16-C0AD-4D62-8456-07E10B17E07B}"/>
    <cellStyle name="常规 2 3 2 2 4 5" xfId="5584" xr:uid="{25CAA2DA-C7E3-4233-83F6-0A1FB2AEC38F}"/>
    <cellStyle name="常规 2 3 2 2 4 6" xfId="9173" xr:uid="{7C499064-7B28-4761-94E9-455BE529959A}"/>
    <cellStyle name="常规 2 3 2 2 5" xfId="4477" xr:uid="{BD183298-A990-456B-9321-D7CA1CAF2EA9}"/>
    <cellStyle name="常规 2 3 2 2 5 2" xfId="5745" xr:uid="{0E67D7AC-BC0E-4E34-B4AC-C0486353B120}"/>
    <cellStyle name="常规 2 3 2 2 5 3" xfId="7463" xr:uid="{D624843E-BCC0-472B-9FD1-0E168DF5D85B}"/>
    <cellStyle name="常规 2 3 2 2 6" xfId="4478" xr:uid="{B88BB9C7-01C1-4A35-BF49-46A8028A4A05}"/>
    <cellStyle name="常规 2 3 2 2 6 2" xfId="5861" xr:uid="{C0D944B8-3CC8-4B7B-AC36-DFF608471565}"/>
    <cellStyle name="常规 2 3 2 2 6 3" xfId="7644" xr:uid="{A76DC99B-57B0-4CCF-AC1B-EB8A2AACE955}"/>
    <cellStyle name="常规 2 3 2 2 7" xfId="4479" xr:uid="{73087208-A0CD-4D64-9A97-6F2714BADC0C}"/>
    <cellStyle name="常规 2 3 2 2 7 2" xfId="6252" xr:uid="{8D02E6A0-8338-49EE-9490-6120F47A5C31}"/>
    <cellStyle name="常规 2 3 2 2 7 3" xfId="7467" xr:uid="{E20315AE-3319-468E-BC43-2A93D348C36B}"/>
    <cellStyle name="常规 2 3 2 2 8" xfId="4480" xr:uid="{0838A01E-8B98-4BF3-A946-CEB2885A6B2A}"/>
    <cellStyle name="常规 2 3 2 2 8 2" xfId="6610" xr:uid="{F8808095-DE2E-4E15-9E25-2772EFE68B4D}"/>
    <cellStyle name="常规 2 3 2 2 8 3" xfId="8567" xr:uid="{6AD36AFB-3424-4631-94F0-46B93BA80806}"/>
    <cellStyle name="常规 2 3 2 2 9" xfId="5406" xr:uid="{162C9644-2F40-4EDB-934F-DBA7DD7D3A79}"/>
    <cellStyle name="常规 2 3 2 2 9 2" xfId="9290" xr:uid="{DB879C0D-28AD-4CD9-B75A-B38FDC63E0BE}"/>
    <cellStyle name="常规 2 3 2 2 9 3" xfId="9059" xr:uid="{494868AA-A761-43A8-BB02-6393320D3417}"/>
    <cellStyle name="常规 2 3 2 3" xfId="4481" xr:uid="{7C78D389-EFDF-47FA-B1F8-B01E40A96146}"/>
    <cellStyle name="常规 2 3 2 3 2" xfId="4482" xr:uid="{AD272B63-FF6E-40CE-9336-4D457EF25F7E}"/>
    <cellStyle name="常规 2 3 2 3 2 2" xfId="4483" xr:uid="{77CF1082-AB99-4090-A3B4-8DBB51B8DE0B}"/>
    <cellStyle name="常规 2 3 2 3 2 2 2" xfId="4484" xr:uid="{D4F44F95-FCAD-4952-8C1B-06A4969A6F0A}"/>
    <cellStyle name="常规 2 3 2 3 2 2 2 2" xfId="6008" xr:uid="{2D00BB9D-3626-493F-8496-19A04AEE1935}"/>
    <cellStyle name="常规 2 3 2 3 2 2 2 3" xfId="7608" xr:uid="{E8413F98-7091-4089-969F-D6EF9B326CED}"/>
    <cellStyle name="常规 2 3 2 3 2 2 3" xfId="4485" xr:uid="{BF0178AE-3102-4321-99DC-E853029D6D50}"/>
    <cellStyle name="常规 2 3 2 3 2 2 3 2" xfId="6363" xr:uid="{8E6D4A46-7473-4557-9F35-A7988F3DF443}"/>
    <cellStyle name="常规 2 3 2 3 2 2 3 3" xfId="8628" xr:uid="{B60AB033-D35C-4E5D-8E90-0175C9E20F30}"/>
    <cellStyle name="常规 2 3 2 3 2 2 4" xfId="4486" xr:uid="{D1FE3D26-935D-4A41-AD4E-859A8DBAD357}"/>
    <cellStyle name="常规 2 3 2 3 2 2 4 2" xfId="6721" xr:uid="{A04262EA-1BCB-4A08-B1C1-F1CFFB7D1E5E}"/>
    <cellStyle name="常规 2 3 2 3 2 2 4 3" xfId="7655" xr:uid="{B86A5598-7B77-4C1C-9482-9B368818E97B}"/>
    <cellStyle name="常规 2 3 2 3 2 2 5" xfId="5749" xr:uid="{A5A1DBE7-9981-40BC-BDD4-BEF29E38922F}"/>
    <cellStyle name="常规 2 3 2 3 2 2 6" xfId="7321" xr:uid="{3B66476E-27EC-4ACD-ABF2-7BFF33E3C280}"/>
    <cellStyle name="常规 2 3 2 3 2 3" xfId="4487" xr:uid="{9A58865D-0F89-4A29-A13B-0FDD9EA19800}"/>
    <cellStyle name="常规 2 3 2 3 2 3 2" xfId="5997" xr:uid="{A9E8992D-5957-435B-9FD6-00C7B8F550F4}"/>
    <cellStyle name="常规 2 3 2 3 2 3 3" xfId="8109" xr:uid="{C784E2B6-4A18-463C-A61D-ED5F5211DE0D}"/>
    <cellStyle name="常规 2 3 2 3 2 4" xfId="4488" xr:uid="{B074258B-8F46-42BC-BC56-8BD8A4A4E4F5}"/>
    <cellStyle name="常规 2 3 2 3 2 4 2" xfId="6354" xr:uid="{46244833-3294-429E-A27B-4AAD90BF1153}"/>
    <cellStyle name="常规 2 3 2 3 2 4 3" xfId="7630" xr:uid="{49C6C5C3-35E8-4C34-A54F-B805A1B77A4A}"/>
    <cellStyle name="常规 2 3 2 3 2 5" xfId="4489" xr:uid="{9A4413D5-8CCA-4310-A083-66A8CC474DB2}"/>
    <cellStyle name="常规 2 3 2 3 2 5 2" xfId="6712" xr:uid="{0A8CAC1C-18F0-4C10-9726-733D7C69A9F3}"/>
    <cellStyle name="常规 2 3 2 3 2 5 3" xfId="8596" xr:uid="{DA8B653E-D92A-4BFB-993E-49B91A8077BA}"/>
    <cellStyle name="常规 2 3 2 3 2 6" xfId="5527" xr:uid="{A5AF4562-8554-4972-898D-A443DC42ACF2}"/>
    <cellStyle name="常规 2 3 2 3 2 7" xfId="7343" xr:uid="{7CC2C714-97CF-4A89-AA4B-EC1E6FA00F74}"/>
    <cellStyle name="常规 2 3 2 3 3" xfId="4490" xr:uid="{E306C4B3-A436-4238-903C-2A49D8B3AD61}"/>
    <cellStyle name="常规 2 3 2 3 3 2" xfId="4491" xr:uid="{E37E8460-C0F5-4E5E-98B5-F03BACF9B1BF}"/>
    <cellStyle name="常规 2 3 2 3 3 2 2" xfId="6003" xr:uid="{20868AE5-3BF1-44ED-BE47-7C3C9CF3EA45}"/>
    <cellStyle name="常规 2 3 2 3 3 2 3" xfId="8096" xr:uid="{E6E5C100-D9DB-4D8C-923F-9F152B185F07}"/>
    <cellStyle name="常规 2 3 2 3 3 3" xfId="4492" xr:uid="{875E6A84-88CD-440A-A07B-47F1511156CD}"/>
    <cellStyle name="常规 2 3 2 3 3 3 2" xfId="6358" xr:uid="{6FB39401-BBCA-465C-B043-C6C42FD00D83}"/>
    <cellStyle name="常规 2 3 2 3 3 3 3" xfId="8382" xr:uid="{F46EF77B-ACEE-4BC2-A81A-F78791C5CD80}"/>
    <cellStyle name="常规 2 3 2 3 3 4" xfId="4493" xr:uid="{1093E564-0E63-4C07-B835-9FA9F5531C96}"/>
    <cellStyle name="常规 2 3 2 3 3 4 2" xfId="6716" xr:uid="{751DB281-3736-4F0C-8954-6C4DA1CBBC03}"/>
    <cellStyle name="常规 2 3 2 3 3 4 3" xfId="8927" xr:uid="{4E761F64-29AA-4364-B434-9E80704CFD9E}"/>
    <cellStyle name="常规 2 3 2 3 3 5" xfId="5748" xr:uid="{C2D24FE0-DDB2-49F8-8C3F-772F98926122}"/>
    <cellStyle name="常规 2 3 2 3 3 6" xfId="7432" xr:uid="{B995C9D6-53C9-4208-B89E-8FDC5ADE64CF}"/>
    <cellStyle name="常规 2 3 2 3 4" xfId="4494" xr:uid="{5E0E55D2-37D8-40EA-9194-C951D2BED1E4}"/>
    <cellStyle name="常规 2 3 2 3 4 2" xfId="6102" xr:uid="{F79ABD61-E337-4D95-9B7D-24BEAB4ED3D4}"/>
    <cellStyle name="常规 2 3 2 3 4 3" xfId="7354" xr:uid="{198C0325-0A5D-43AF-B545-9FE7E38B4161}"/>
    <cellStyle name="常规 2 3 2 3 5" xfId="4495" xr:uid="{C0C9AEF5-37D8-4F14-B2A4-0E33F9E04F66}"/>
    <cellStyle name="常规 2 3 2 3 5 2" xfId="6447" xr:uid="{C430DB38-EB92-4855-B622-F8A245C9B0D9}"/>
    <cellStyle name="常规 2 3 2 3 5 3" xfId="8519" xr:uid="{BCEBF2EE-5858-4070-BE8B-3F3A5333156A}"/>
    <cellStyle name="常规 2 3 2 3 6" xfId="4496" xr:uid="{899F6CB0-EB59-459E-81A3-64C0A0E4DF62}"/>
    <cellStyle name="常规 2 3 2 3 6 2" xfId="6807" xr:uid="{10DFDF3E-B0ED-4DAF-A8E5-F7329882467C}"/>
    <cellStyle name="常规 2 3 2 3 6 3" xfId="8459" xr:uid="{752AB8C8-0882-4B98-914D-72E445D7EA24}"/>
    <cellStyle name="常规 2 3 2 3 7" xfId="5661" xr:uid="{104D9C46-3DA7-4A48-BC76-9E630A646900}"/>
    <cellStyle name="常规 2 3 2 3 7 2" xfId="9301" xr:uid="{415620CC-C583-4AFE-A52B-837DD35E21C4}"/>
    <cellStyle name="常规 2 3 2 3 7 3" xfId="9060" xr:uid="{4FA8FBE2-5554-4146-A444-D21505D2E347}"/>
    <cellStyle name="常规 2 3 2 3 8" xfId="8906" xr:uid="{631AD340-EC66-4867-99AA-07B08C693BBB}"/>
    <cellStyle name="常规 2 3 2 4" xfId="4497" xr:uid="{4FC76B28-CA24-44FF-AD11-433C8A23FD15}"/>
    <cellStyle name="常规 2 3 2 4 2" xfId="4498" xr:uid="{5589822A-6075-4A79-9389-B607F3FD2D3F}"/>
    <cellStyle name="常规 2 3 2 4 2 2" xfId="4499" xr:uid="{FBB1FF0E-3A6F-4397-9596-E7FC3AC67F75}"/>
    <cellStyle name="常规 2 3 2 4 2 2 2" xfId="6107" xr:uid="{37F3A064-99FC-4D56-83AA-EE7A32813189}"/>
    <cellStyle name="常规 2 3 2 4 2 2 3" xfId="7611" xr:uid="{4231E70C-EAFE-41DE-9877-59E66CF662E3}"/>
    <cellStyle name="常规 2 3 2 4 2 3" xfId="4500" xr:uid="{37B8701B-7EFD-4316-8ECC-B44B494DD045}"/>
    <cellStyle name="常规 2 3 2 4 2 3 2" xfId="6452" xr:uid="{FB3A56D5-B029-4890-B817-5B20FAB80F08}"/>
    <cellStyle name="常规 2 3 2 4 2 3 3" xfId="7930" xr:uid="{0084F404-476C-4850-865A-2E2F1787EC52}"/>
    <cellStyle name="常规 2 3 2 4 2 4" xfId="4501" xr:uid="{008B7596-0935-4217-A46F-4616C4D5108C}"/>
    <cellStyle name="常规 2 3 2 4 2 4 2" xfId="6812" xr:uid="{3AE547B5-0B90-4B41-9EE1-769A71FC5D83}"/>
    <cellStyle name="常规 2 3 2 4 2 4 3" xfId="8682" xr:uid="{8E704B26-98BD-4FCC-8092-A501ABAE75F0}"/>
    <cellStyle name="常规 2 3 2 4 2 5" xfId="5750" xr:uid="{B88F8E87-7CF7-4658-BECD-501615485373}"/>
    <cellStyle name="常规 2 3 2 4 2 6" xfId="7521" xr:uid="{B6E09717-EC89-4B9D-8512-66553EB7F3BE}"/>
    <cellStyle name="常规 2 3 2 4 3" xfId="4502" xr:uid="{59BA5EC8-C7E9-45E1-8143-238DC5E8CD78}"/>
    <cellStyle name="常规 2 3 2 4 3 2" xfId="5947" xr:uid="{19F5716D-86D3-4A91-A311-9DEB2E3A4401}"/>
    <cellStyle name="常规 2 3 2 4 3 3" xfId="9175" xr:uid="{C109263E-C3F8-48D4-9DC7-0D8FFA384666}"/>
    <cellStyle name="常规 2 3 2 4 4" xfId="4503" xr:uid="{D5A51695-97FF-4ECE-B838-1595AC07DE04}"/>
    <cellStyle name="常规 2 3 2 4 4 2" xfId="6250" xr:uid="{D8600D80-41DE-4AE7-B9E3-E33A82CB8911}"/>
    <cellStyle name="常规 2 3 2 4 4 3" xfId="9174" xr:uid="{2F13F219-2D15-41AF-BAB0-AB821FE04519}"/>
    <cellStyle name="常规 2 3 2 4 5" xfId="4504" xr:uid="{71877B60-F7EA-4F50-A75C-CD3678982C63}"/>
    <cellStyle name="常规 2 3 2 4 5 2" xfId="6608" xr:uid="{2B833047-E026-4BE4-8F7B-D7210CC825DD}"/>
    <cellStyle name="常规 2 3 2 4 5 3" xfId="7214" xr:uid="{FF3E7FB2-E470-4077-8CF5-8CCA2D2AF24F}"/>
    <cellStyle name="常规 2 3 2 4 6" xfId="5541" xr:uid="{5F610082-2518-4F8D-8533-52D777DB29F2}"/>
    <cellStyle name="常规 2 3 2 4 7" xfId="7736" xr:uid="{DA5D3441-EC62-4EFB-98D6-7A12E50F75F3}"/>
    <cellStyle name="常规 2 3 2 5" xfId="4505" xr:uid="{441A330A-78D9-49B3-94C7-9F0E5709A1F8}"/>
    <cellStyle name="常规 2 3 2 5 2" xfId="4506" xr:uid="{1D74B510-364C-4968-9C05-7EB0641316DF}"/>
    <cellStyle name="常规 2 3 2 5 2 2" xfId="4507" xr:uid="{00F8A045-8F4A-484F-B36D-D7203DA72A38}"/>
    <cellStyle name="常规 2 3 2 5 2 2 2" xfId="5879" xr:uid="{8AFB55C9-31A8-47FE-82CC-8354251298DE}"/>
    <cellStyle name="常规 2 3 2 5 2 2 3" xfId="8614" xr:uid="{6B288E42-ACA4-483C-A9C3-D0B763F97877}"/>
    <cellStyle name="常规 2 3 2 5 2 3" xfId="4508" xr:uid="{4AAA978D-1092-42A6-A596-367B0A225F75}"/>
    <cellStyle name="常规 2 3 2 5 2 3 2" xfId="6251" xr:uid="{F1CBF2BF-8B70-41B7-8D33-52BF54522E63}"/>
    <cellStyle name="常规 2 3 2 5 2 3 3" xfId="7650" xr:uid="{D5234BA9-D6CD-476E-AB2F-8C95A71DE904}"/>
    <cellStyle name="常规 2 3 2 5 2 4" xfId="4509" xr:uid="{BE8E5265-55DA-4136-9877-F81B620FD39C}"/>
    <cellStyle name="常规 2 3 2 5 2 4 2" xfId="6609" xr:uid="{F2AD0439-FCA2-4A84-A703-F8236B7078E6}"/>
    <cellStyle name="常规 2 3 2 5 2 4 3" xfId="7562" xr:uid="{970902EE-7FAB-4F0C-A1F9-F2F112598BE6}"/>
    <cellStyle name="常规 2 3 2 5 2 5" xfId="5751" xr:uid="{D2093D1D-662B-42B5-924B-97C708CF6E67}"/>
    <cellStyle name="常规 2 3 2 5 2 6" xfId="7575" xr:uid="{269852BD-A3B7-4C05-B613-BBB70F0CA2B2}"/>
    <cellStyle name="常规 2 3 2 5 3" xfId="4510" xr:uid="{0D0BA9DD-EC20-420F-857D-8A3A5123ED6A}"/>
    <cellStyle name="常规 2 3 2 5 3 2" xfId="6158" xr:uid="{6E2D535F-6D16-438A-BDC8-953714D12D51}"/>
    <cellStyle name="常规 2 3 2 5 3 3" xfId="8654" xr:uid="{94DED207-649C-4B6D-A208-D173FD93E6D2}"/>
    <cellStyle name="常规 2 3 2 5 4" xfId="4511" xr:uid="{00E70D3E-3B44-42F5-BF64-ECFB65E6A33A}"/>
    <cellStyle name="常规 2 3 2 5 4 2" xfId="6530" xr:uid="{677DE9C1-46CD-4596-9E70-91BD7C700B68}"/>
    <cellStyle name="常规 2 3 2 5 4 3" xfId="7967" xr:uid="{4985AD34-0E90-4A71-BBF8-8C1CE45443E7}"/>
    <cellStyle name="常规 2 3 2 5 5" xfId="4512" xr:uid="{612502CA-9434-44F4-B6DB-2444AFD7412D}"/>
    <cellStyle name="常规 2 3 2 5 5 2" xfId="6893" xr:uid="{A3A62A50-5033-472B-9BFA-57620D222312}"/>
    <cellStyle name="常规 2 3 2 5 5 3" xfId="7369" xr:uid="{8E1C92C8-ACB8-42EE-862B-3F32B20E01C0}"/>
    <cellStyle name="常规 2 3 2 5 6" xfId="5538" xr:uid="{13A173EB-372F-4FB6-81E6-E32A774480E6}"/>
    <cellStyle name="常规 2 3 2 5 7" xfId="8851" xr:uid="{151D70C0-B261-4769-8AA8-FB14F8F26479}"/>
    <cellStyle name="常规 2 3 2 6" xfId="4513" xr:uid="{5D6D5385-FCAA-4D20-981E-EBF2560AB3DB}"/>
    <cellStyle name="常规 2 3 2 6 2" xfId="4514" xr:uid="{9CF85CDA-EDDC-4E66-A63F-AB4C22AA8373}"/>
    <cellStyle name="常规 2 3 2 6 2 2" xfId="6125" xr:uid="{90DCA6E7-9A01-45B6-97D7-9CD183DBD4DA}"/>
    <cellStyle name="常规 2 3 2 6 2 3" xfId="7869" xr:uid="{38A93AC1-E5B1-4BF3-81AA-9FAF2FBE36FB}"/>
    <cellStyle name="常规 2 3 2 6 3" xfId="4515" xr:uid="{3C4BF55D-88C0-4639-ADD0-4BD87AD7A9C6}"/>
    <cellStyle name="常规 2 3 2 6 3 2" xfId="6470" xr:uid="{327B3FC0-123B-42B7-96A6-ACB909987D2D}"/>
    <cellStyle name="常规 2 3 2 6 3 3" xfId="7556" xr:uid="{16C0E0AF-7A48-46D9-B3F9-245FAAA94823}"/>
    <cellStyle name="常规 2 3 2 6 4" xfId="4516" xr:uid="{DC6ACB97-10A2-45D9-985D-386BF3F9BAC3}"/>
    <cellStyle name="常规 2 3 2 6 4 2" xfId="6830" xr:uid="{0E318436-9F76-4286-91B3-41FA1E6297FB}"/>
    <cellStyle name="常规 2 3 2 6 4 3" xfId="8081" xr:uid="{EACE3189-F90E-4260-895D-1446027693ED}"/>
    <cellStyle name="常规 2 3 2 6 5" xfId="5612" xr:uid="{BE632F5D-3E2E-4666-A439-0E815047BDAC}"/>
    <cellStyle name="常规 2 3 2 6 6" xfId="8857" xr:uid="{3792959F-0EB7-44BA-9C95-861DCCA723DB}"/>
    <cellStyle name="常规 2 3 2 7" xfId="4517" xr:uid="{104C8677-BE16-4B41-A576-AAAD34C4AF07}"/>
    <cellStyle name="常规 2 3 2 7 2" xfId="5744" xr:uid="{56C9D9D6-F371-4850-8A0D-38AE7881730D}"/>
    <cellStyle name="常规 2 3 2 7 3" xfId="7332" xr:uid="{0876369E-850C-4067-8FEA-5ADADE07679A}"/>
    <cellStyle name="常规 2 3 2 8" xfId="4518" xr:uid="{B1450BD2-A95A-4B12-B998-E489E76DD32D}"/>
    <cellStyle name="常规 2 3 2 8 2" xfId="5941" xr:uid="{DF497C96-CF6A-43FA-8E5F-6E30BDE892F4}"/>
    <cellStyle name="常规 2 3 2 8 3" xfId="8772" xr:uid="{99A3728D-AF6C-447A-B1CC-B5BD43E7A9C8}"/>
    <cellStyle name="常规 2 3 2 9" xfId="4519" xr:uid="{079E89E6-106D-47AE-B62A-7F520265D20C}"/>
    <cellStyle name="常规 2 3 2 9 2" xfId="6318" xr:uid="{A72B508A-EBAE-4156-9776-9144E450CF4F}"/>
    <cellStyle name="常规 2 3 2 9 3" xfId="8165" xr:uid="{B5BE560C-7F85-4CE3-82B9-F20257369776}"/>
    <cellStyle name="常规 2 3 3" xfId="4520" xr:uid="{709CF18D-D985-4942-9EB5-FA90EFC04310}"/>
    <cellStyle name="常规 2 3 3 10" xfId="7358" xr:uid="{4640ABA0-5499-4E83-96F2-D6DFF4EAA3B4}"/>
    <cellStyle name="常规 2 3 3 2" xfId="4521" xr:uid="{9C0E37CB-A0F5-4F99-8FF1-D67B799164B2}"/>
    <cellStyle name="常规 2 3 3 2 2" xfId="4522" xr:uid="{C48B9730-4E69-4503-BA45-C57D48F68A8E}"/>
    <cellStyle name="常规 2 3 3 2 2 2" xfId="4523" xr:uid="{A5388BDB-2F16-4D50-B243-107541F39C05}"/>
    <cellStyle name="常规 2 3 3 2 2 2 2" xfId="5927" xr:uid="{04AA2547-A245-43EB-B707-9153368A1E37}"/>
    <cellStyle name="常规 2 3 3 2 2 2 3" xfId="8336" xr:uid="{69A86A55-CFB6-424B-9D98-8948046D5B2A}"/>
    <cellStyle name="常规 2 3 3 2 2 3" xfId="4524" xr:uid="{9FEE155E-9ABA-4DA2-AAE4-A04933FD4D89}"/>
    <cellStyle name="常规 2 3 3 2 2 3 2" xfId="6307" xr:uid="{A4A773D1-2CF1-4B36-8121-7B1AE9E33FC3}"/>
    <cellStyle name="常规 2 3 3 2 2 3 3" xfId="7760" xr:uid="{5ADCF325-646D-436C-A9F0-647E88D1B720}"/>
    <cellStyle name="常规 2 3 3 2 2 4" xfId="4525" xr:uid="{15879076-3448-4CBD-AEDA-CF1B49291FF6}"/>
    <cellStyle name="常规 2 3 3 2 2 4 2" xfId="6665" xr:uid="{D178123B-8F8C-4107-AD9B-4201C0257650}"/>
    <cellStyle name="常规 2 3 3 2 2 4 3" xfId="8649" xr:uid="{FE097176-B4BE-4590-9593-CCD430E3D449}"/>
    <cellStyle name="常规 2 3 3 2 2 5" xfId="5753" xr:uid="{E8E42599-B569-44D8-8B4F-A25A4B97B570}"/>
    <cellStyle name="常规 2 3 3 2 2 6" xfId="8569" xr:uid="{765884AF-C9F8-41E8-B395-B93754331ECC}"/>
    <cellStyle name="常规 2 3 3 2 3" xfId="4526" xr:uid="{630870C6-7BFA-4904-A420-04E7542A829B}"/>
    <cellStyle name="常规 2 3 3 2 3 2" xfId="5853" xr:uid="{895A0B34-5A26-4462-AE78-907A2ACE542D}"/>
    <cellStyle name="常规 2 3 3 2 3 3" xfId="8820" xr:uid="{C941D1B6-BF15-499C-8221-08A73B33AB25}"/>
    <cellStyle name="常规 2 3 3 2 4" xfId="4527" xr:uid="{7FB4BEB2-0F9F-4DE6-A8CF-FC0622670804}"/>
    <cellStyle name="常规 2 3 3 2 4 2" xfId="6254" xr:uid="{C4B984FC-FA98-4781-8DDA-E87BAE6C6B1C}"/>
    <cellStyle name="常规 2 3 3 2 4 3" xfId="7211" xr:uid="{CB18ECE9-3257-4880-BE5D-8A73AC574488}"/>
    <cellStyle name="常规 2 3 3 2 5" xfId="4528" xr:uid="{8B07ADE1-743B-4298-99B5-7BD670B63E4F}"/>
    <cellStyle name="常规 2 3 3 2 5 2" xfId="6612" xr:uid="{AFE11CD9-85A3-48ED-BFB8-233AD8227193}"/>
    <cellStyle name="常规 2 3 3 2 5 3" xfId="8765" xr:uid="{366DA7AB-247F-4657-964E-81CEAB7B2C1B}"/>
    <cellStyle name="常规 2 3 3 2 6" xfId="5594" xr:uid="{F91AEADE-1652-40C3-87E2-37B96AB20E73}"/>
    <cellStyle name="常规 2 3 3 2 6 2" xfId="10481" xr:uid="{2EACD233-36EB-4AAE-8CA0-5FFB104271F9}"/>
    <cellStyle name="常规 2 3 3 2 7" xfId="8321" xr:uid="{868F84D9-C9D7-4330-83AA-58B7EBCBBDC0}"/>
    <cellStyle name="常规 2 3 3 3" xfId="4529" xr:uid="{573D0F36-AD6E-40C4-8F82-124C054DF1F7}"/>
    <cellStyle name="常规 2 3 3 3 2" xfId="4530" xr:uid="{880CCB3A-C6C5-479E-B1E4-397EC63788F3}"/>
    <cellStyle name="常规 2 3 3 3 2 2" xfId="4531" xr:uid="{DB356469-C8E9-4798-8300-666F15665569}"/>
    <cellStyle name="常规 2 3 3 3 2 2 2" xfId="6006" xr:uid="{6B7EA68D-7386-47CD-8E33-63796164E8C8}"/>
    <cellStyle name="常规 2 3 3 3 2 2 3" xfId="8418" xr:uid="{02C4F989-E03F-437C-BBFE-836AA0B04631}"/>
    <cellStyle name="常规 2 3 3 3 2 3" xfId="4532" xr:uid="{3A8D033B-1F99-4F79-B05D-753C1599DDBC}"/>
    <cellStyle name="常规 2 3 3 3 2 3 2" xfId="6361" xr:uid="{C0658ACD-45F1-442B-B820-7F3F344A9A8E}"/>
    <cellStyle name="常规 2 3 3 3 2 3 3" xfId="8111" xr:uid="{B8210D0C-20E8-4584-8BAF-63F901ECFF1C}"/>
    <cellStyle name="常规 2 3 3 3 2 4" xfId="4533" xr:uid="{66C9D076-3203-426E-B777-3503964AC05A}"/>
    <cellStyle name="常规 2 3 3 3 2 4 2" xfId="6719" xr:uid="{ABA77112-9784-4138-A35F-D33702C1A243}"/>
    <cellStyle name="常规 2 3 3 3 2 4 3" xfId="8591" xr:uid="{6A8F30D0-5B41-4833-8771-3BAA8FBA6EE7}"/>
    <cellStyle name="常规 2 3 3 3 2 5" xfId="5754" xr:uid="{2E7516A1-3EBD-4BAB-9839-9D11BF989495}"/>
    <cellStyle name="常规 2 3 3 3 2 6" xfId="8730" xr:uid="{0E335351-256F-4A04-8E44-9538BACFC06C}"/>
    <cellStyle name="常规 2 3 3 3 3" xfId="4534" xr:uid="{7FC3C0B4-E6D2-4FEF-8D21-53104CCA74A0}"/>
    <cellStyle name="常规 2 3 3 3 3 2" xfId="6169" xr:uid="{269AC56A-7C79-4F1A-BD19-50E04BEDDEB5}"/>
    <cellStyle name="常规 2 3 3 3 3 3" xfId="7722" xr:uid="{5804413E-8136-412A-9BC8-613BDF6E7499}"/>
    <cellStyle name="常规 2 3 3 3 4" xfId="4535" xr:uid="{265A06D7-A60F-4DA7-A0BC-C0CB6116B1B3}"/>
    <cellStyle name="常规 2 3 3 3 4 2" xfId="6487" xr:uid="{D2C3EFEF-850B-450F-A74E-ADB2866782EA}"/>
    <cellStyle name="常规 2 3 3 3 4 3" xfId="8446" xr:uid="{0904EE43-F409-465C-A98F-B637E3C6388D}"/>
    <cellStyle name="常规 2 3 3 3 5" xfId="4536" xr:uid="{0148A3EC-BED6-483C-9C87-F27F17ABD4BE}"/>
    <cellStyle name="常规 2 3 3 3 5 2" xfId="6849" xr:uid="{C4596390-9EDA-46DA-922B-8B50104665CC}"/>
    <cellStyle name="常规 2 3 3 3 5 3" xfId="8919" xr:uid="{AA2E728F-4A50-4100-9670-F8582C25F7EA}"/>
    <cellStyle name="常规 2 3 3 3 6" xfId="5583" xr:uid="{82B4B443-A1F0-45F8-BE92-F52DBE301591}"/>
    <cellStyle name="常规 2 3 3 3 7" xfId="8060" xr:uid="{5F0C570F-7865-489D-B404-80E6F445B6F1}"/>
    <cellStyle name="常规 2 3 3 4" xfId="4537" xr:uid="{07E0915A-A5D2-49EB-8566-916D02D8BA5D}"/>
    <cellStyle name="常规 2 3 3 4 2" xfId="4538" xr:uid="{92387D61-4CD3-4F55-89DB-AF6C93C321AA}"/>
    <cellStyle name="常规 2 3 3 4 2 2" xfId="5888" xr:uid="{F1D9AA59-3CFB-404C-A8BB-48DED6890298}"/>
    <cellStyle name="常规 2 3 3 4 2 3" xfId="8884" xr:uid="{E6B8183C-D428-472C-85C1-8F90CAFFF851}"/>
    <cellStyle name="常规 2 3 3 4 3" xfId="4539" xr:uid="{CFFCCB50-0B4D-4C91-BF15-E4362AF2DD42}"/>
    <cellStyle name="常规 2 3 3 4 3 2" xfId="6265" xr:uid="{C769D688-56B4-421D-88B6-5561979E6982}"/>
    <cellStyle name="常规 2 3 3 4 3 3" xfId="8364" xr:uid="{012447F4-2279-4B38-8288-1E7726F00F9F}"/>
    <cellStyle name="常规 2 3 3 4 4" xfId="4540" xr:uid="{65C4417A-4310-4968-861F-69A2E824506F}"/>
    <cellStyle name="常规 2 3 3 4 4 2" xfId="6623" xr:uid="{91142C7E-5F5C-4CCF-A6A5-A3E14D4B2E23}"/>
    <cellStyle name="常规 2 3 3 4 4 3" xfId="8912" xr:uid="{981F948E-5E8D-46DA-B0FF-A2B0733B2526}"/>
    <cellStyle name="常规 2 3 3 4 5" xfId="5644" xr:uid="{7715A742-47B7-4E55-A3F2-A36F5FD7C0F4}"/>
    <cellStyle name="常规 2 3 3 4 6" xfId="8903" xr:uid="{A58FB027-4074-4C55-AD38-5D8BA7B44FC6}"/>
    <cellStyle name="常规 2 3 3 5" xfId="4541" xr:uid="{DF8A8855-1C84-4B45-81BE-F357F2BB215B}"/>
    <cellStyle name="常规 2 3 3 5 2" xfId="5752" xr:uid="{065FC6E8-16EE-4F10-A0A0-C3663122988D}"/>
    <cellStyle name="常规 2 3 3 5 3" xfId="8072" xr:uid="{65698E60-705B-484D-98EE-5FB290C3440E}"/>
    <cellStyle name="常规 2 3 3 6" xfId="4542" xr:uid="{3E60B798-9274-407F-94F1-100E79B31581}"/>
    <cellStyle name="常规 2 3 3 6 2" xfId="6014" xr:uid="{5A75384E-B91C-41C8-AB07-1E1B7F87A66E}"/>
    <cellStyle name="常规 2 3 3 6 3" xfId="8146" xr:uid="{B858A5E4-6D56-486D-B502-F8F3BBE6BDA7}"/>
    <cellStyle name="常规 2 3 3 7" xfId="4543" xr:uid="{04915B28-D451-4C1C-AA22-260ADE74E81F}"/>
    <cellStyle name="常规 2 3 3 7 2" xfId="6369" xr:uid="{27FE4F3E-9768-4242-8B64-C4FE84B7969A}"/>
    <cellStyle name="常规 2 3 3 7 3" xfId="8317" xr:uid="{44BDAA3E-F9E6-42DB-ADBF-98C94D5A7A22}"/>
    <cellStyle name="常规 2 3 3 8" xfId="4544" xr:uid="{60B0747B-FBEA-4166-84AB-27DBFB711B01}"/>
    <cellStyle name="常规 2 3 3 8 2" xfId="6727" xr:uid="{F55CA719-E5B7-4FC7-B63D-D72F498A1130}"/>
    <cellStyle name="常规 2 3 3 8 3" xfId="8217" xr:uid="{C8119F0D-76EF-499F-82D7-D26B676EDA4A}"/>
    <cellStyle name="常规 2 3 3 9" xfId="5397" xr:uid="{4BA96A1C-F619-4632-ACEF-55AE287BBA75}"/>
    <cellStyle name="常规 2 3 3 9 2" xfId="9289" xr:uid="{E19AD3C4-05D1-4753-B089-8D9DCDC02CA8}"/>
    <cellStyle name="常规 2 3 3 9 3" xfId="9061" xr:uid="{D41CFE0E-156E-46D6-9D84-DD14E915C2EF}"/>
    <cellStyle name="常规 2 3 4" xfId="4545" xr:uid="{18855ED3-64ED-4386-8C02-32A4D4EDFFD8}"/>
    <cellStyle name="常规 2 3 4 10" xfId="7732" xr:uid="{FE1DC055-E046-423B-A979-11163741EA32}"/>
    <cellStyle name="常规 2 3 4 2" xfId="4546" xr:uid="{489FC3E9-26B2-4C18-9129-C6E892D61FAF}"/>
    <cellStyle name="常规 2 3 4 2 2" xfId="4547" xr:uid="{1B754725-1EFD-4D12-8D65-1F161257217C}"/>
    <cellStyle name="常规 2 3 4 2 2 2" xfId="4548" xr:uid="{15C41C63-8E5F-47A0-8FE0-4E754CDFEF64}"/>
    <cellStyle name="常规 2 3 4 2 2 2 2" xfId="5930" xr:uid="{1BEFC6BE-76FA-4B18-983F-58EA8B79D5E6}"/>
    <cellStyle name="常规 2 3 4 2 2 2 3" xfId="7920" xr:uid="{546D67AF-2FBE-46A2-ADD4-838F22FCF9E8}"/>
    <cellStyle name="常规 2 3 4 2 2 3" xfId="4549" xr:uid="{A43876D7-9308-4E82-A502-F6DCA02A1A69}"/>
    <cellStyle name="常规 2 3 4 2 2 3 2" xfId="6310" xr:uid="{E08217A0-F395-4920-8A79-4A2F67F464DA}"/>
    <cellStyle name="常规 2 3 4 2 2 3 3" xfId="8168" xr:uid="{42266791-93BD-4112-808B-A897A39E7500}"/>
    <cellStyle name="常规 2 3 4 2 2 4" xfId="4550" xr:uid="{293E68AA-2593-4118-93D2-58DC8B7549DE}"/>
    <cellStyle name="常规 2 3 4 2 2 4 2" xfId="6668" xr:uid="{63667CB8-951D-41A0-A3BD-982AF9E374CC}"/>
    <cellStyle name="常规 2 3 4 2 2 4 3" xfId="8598" xr:uid="{CF8ACE19-B7B2-4CB5-AEE4-A8A7D937F16C}"/>
    <cellStyle name="常规 2 3 4 2 2 5" xfId="5756" xr:uid="{8E8C96EA-35FD-4DBF-BA50-8EF1A295CF14}"/>
    <cellStyle name="常规 2 3 4 2 2 6" xfId="7183" xr:uid="{4E7640F7-1243-42AE-8EF0-24D1B2F7D243}"/>
    <cellStyle name="常规 2 3 4 2 3" xfId="4551" xr:uid="{C89D94B5-3160-4FBC-A5C6-7D19CEDAC6BD}"/>
    <cellStyle name="常规 2 3 4 2 3 2" xfId="5862" xr:uid="{59AEC31F-7189-497E-921F-9C29D241B075}"/>
    <cellStyle name="常规 2 3 4 2 3 3" xfId="7996" xr:uid="{F4265664-D7BE-4C0B-97DE-4642F2BB5446}"/>
    <cellStyle name="常规 2 3 4 2 4" xfId="4552" xr:uid="{3DBA1CF9-97CE-4D97-8392-185ACD778706}"/>
    <cellStyle name="常规 2 3 4 2 4 2" xfId="6229" xr:uid="{332904EF-73A3-49E5-B846-4B41B7BED4EB}"/>
    <cellStyle name="常规 2 3 4 2 4 3" xfId="7706" xr:uid="{0D99BF94-5083-45B5-8E39-8D3810EEC2B1}"/>
    <cellStyle name="常规 2 3 4 2 5" xfId="4553" xr:uid="{D53D77C2-D25A-4C5A-867D-FD165F6DD797}"/>
    <cellStyle name="常规 2 3 4 2 5 2" xfId="6587" xr:uid="{95DD1CD2-714B-45EF-8C57-3D7BDBF3F65D}"/>
    <cellStyle name="常规 2 3 4 2 5 3" xfId="9073" xr:uid="{2C56E6BB-ADED-419A-829C-BF415B209B53}"/>
    <cellStyle name="常规 2 3 4 2 6" xfId="5600" xr:uid="{4BEECDD1-57C5-46B4-829A-FF63198A6A27}"/>
    <cellStyle name="常规 2 3 4 2 6 2" xfId="10482" xr:uid="{50616DD4-A26A-48CE-B94D-2A73B8954D75}"/>
    <cellStyle name="常规 2 3 4 2 7" xfId="8695" xr:uid="{14204236-BA61-4921-99AA-1E5930CD9684}"/>
    <cellStyle name="常规 2 3 4 3" xfId="4554" xr:uid="{F4ECBF14-FDE8-4AB8-92CE-B7A9A71B7417}"/>
    <cellStyle name="常规 2 3 4 3 2" xfId="4555" xr:uid="{7C4504B4-F9C4-4C88-8A0A-9C75E1F35E5B}"/>
    <cellStyle name="常规 2 3 4 3 2 2" xfId="4556" xr:uid="{B5AE0883-54A8-48DC-B7A5-2DEB991CCBA9}"/>
    <cellStyle name="常规 2 3 4 3 2 2 2" xfId="5928" xr:uid="{85DD038B-70A0-4608-A4BE-5A28870C3679}"/>
    <cellStyle name="常规 2 3 4 3 2 2 3" xfId="8247" xr:uid="{C8E501F1-7E6E-43B3-A366-009F6599078D}"/>
    <cellStyle name="常规 2 3 4 3 2 3" xfId="4557" xr:uid="{ECFC6AF2-BC05-4E2C-986E-398001BEE2F8}"/>
    <cellStyle name="常规 2 3 4 3 2 3 2" xfId="6308" xr:uid="{D7DF6EBC-8A02-498A-BD80-D3A9DD4C4511}"/>
    <cellStyle name="常规 2 3 4 3 2 3 3" xfId="7948" xr:uid="{52118B95-8CF3-45C4-91EA-F8E6BF750FEE}"/>
    <cellStyle name="常规 2 3 4 3 2 4" xfId="4558" xr:uid="{77BD2E65-3E1E-4A59-ACB1-6BF27E4179E8}"/>
    <cellStyle name="常规 2 3 4 3 2 4 2" xfId="6666" xr:uid="{F50F4B10-4470-489C-A620-8C8C30CD98FB}"/>
    <cellStyle name="常规 2 3 4 3 2 4 3" xfId="8802" xr:uid="{050A8E24-B1A0-4A79-BE32-9032DC0BCBED}"/>
    <cellStyle name="常规 2 3 4 3 2 5" xfId="5757" xr:uid="{D612D945-A0BA-4871-89ED-8B9D7065F9E2}"/>
    <cellStyle name="常规 2 3 4 3 2 6" xfId="8844" xr:uid="{06BEFF34-B6B6-4A4C-8E9F-B3869188D929}"/>
    <cellStyle name="常规 2 3 4 3 3" xfId="4559" xr:uid="{03CC63E5-5AFE-421B-B5EA-0DA1C5145FE7}"/>
    <cellStyle name="常规 2 3 4 3 3 2" xfId="6077" xr:uid="{A8E57670-851C-476C-A996-622CBFC0B618}"/>
    <cellStyle name="常规 2 3 4 3 3 3" xfId="7782" xr:uid="{E8B952C5-AAB2-4711-B866-96C3D15E6129}"/>
    <cellStyle name="常规 2 3 4 3 4" xfId="4560" xr:uid="{6994B01D-A306-4C1F-B92F-6733FC63D54B}"/>
    <cellStyle name="常规 2 3 4 3 4 2" xfId="6425" xr:uid="{DA13A630-71C8-4BAF-8165-22D1ED2A5C8E}"/>
    <cellStyle name="常规 2 3 4 3 4 3" xfId="8162" xr:uid="{F2D3DCB5-3969-461A-85B5-0C327F498DF4}"/>
    <cellStyle name="常规 2 3 4 3 5" xfId="4561" xr:uid="{77ECC95A-289D-4462-BCDD-C70A563FFC7B}"/>
    <cellStyle name="常规 2 3 4 3 5 2" xfId="6785" xr:uid="{5DB1D385-96C1-4739-8BBB-B815891FB7E9}"/>
    <cellStyle name="常规 2 3 4 3 5 3" xfId="8245" xr:uid="{3317608B-4E9A-4CAF-955B-EB112237F0A4}"/>
    <cellStyle name="常规 2 3 4 3 6" xfId="5590" xr:uid="{83726AC0-FDE7-4478-8A1C-D2D274966500}"/>
    <cellStyle name="常规 2 3 4 3 7" xfId="9081" xr:uid="{53AA9BB4-FA4C-476C-AA57-91B2A4C8642F}"/>
    <cellStyle name="常规 2 3 4 4" xfId="4562" xr:uid="{735074C1-3CFD-41F3-BAFA-95B8D8C9877C}"/>
    <cellStyle name="常规 2 3 4 4 2" xfId="4563" xr:uid="{272A7ADA-A5FC-48F5-A58D-19BB3971BB6D}"/>
    <cellStyle name="常规 2 3 4 4 2 2" xfId="6050" xr:uid="{5EC913E3-10D9-4455-A61A-49E1708351CA}"/>
    <cellStyle name="常规 2 3 4 4 2 3" xfId="7700" xr:uid="{535A8578-0C33-4C70-AFC8-FB7E1F69C3A6}"/>
    <cellStyle name="常规 2 3 4 4 3" xfId="4564" xr:uid="{AEAC09D2-FC0E-4E90-8E42-73AEA5ECCD60}"/>
    <cellStyle name="常规 2 3 4 4 3 2" xfId="6401" xr:uid="{6AD804A1-1902-4BA8-937B-A0DED1326C4A}"/>
    <cellStyle name="常规 2 3 4 4 3 3" xfId="8583" xr:uid="{7CA6BEBC-67F1-49B7-8C06-C7590FC5027E}"/>
    <cellStyle name="常规 2 3 4 4 4" xfId="4565" xr:uid="{2A9C9544-F6D8-4D9B-A325-B702D0FACAC0}"/>
    <cellStyle name="常规 2 3 4 4 4 2" xfId="6760" xr:uid="{36D34EC7-DC8A-4E1A-B843-9A19F6A4B480}"/>
    <cellStyle name="常规 2 3 4 4 4 3" xfId="8471" xr:uid="{5112DB2D-0976-4FD3-91F2-0FDA580E358F}"/>
    <cellStyle name="常规 2 3 4 4 5" xfId="5582" xr:uid="{0F3FDFD6-4102-4851-B4CD-B0010C561BFB}"/>
    <cellStyle name="常规 2 3 4 4 6" xfId="8472" xr:uid="{3E35233D-71BA-42D9-BC2F-360A566AF1A7}"/>
    <cellStyle name="常规 2 3 4 5" xfId="4566" xr:uid="{A3B34811-46A6-4F4E-B5FC-0C88A5D60427}"/>
    <cellStyle name="常规 2 3 4 5 2" xfId="5755" xr:uid="{06F09FEB-7568-4E04-BB05-7758C7FB40CB}"/>
    <cellStyle name="常规 2 3 4 5 3" xfId="8908" xr:uid="{A9C0E3CE-D5D2-480C-BC27-82BF580ED09B}"/>
    <cellStyle name="常规 2 3 4 6" xfId="4567" xr:uid="{F1B65765-E2CD-4460-862C-7E29202C74C5}"/>
    <cellStyle name="常规 2 3 4 6 2" xfId="6043" xr:uid="{901B77AD-B10A-466F-8384-73A65734F924}"/>
    <cellStyle name="常规 2 3 4 6 3" xfId="8183" xr:uid="{346FF639-C106-4532-9881-295BE4474F72}"/>
    <cellStyle name="常规 2 3 4 7" xfId="4568" xr:uid="{ECE6DBF4-5B4A-4B7A-B1C0-B3EA347AD1D4}"/>
    <cellStyle name="常规 2 3 4 7 2" xfId="6394" xr:uid="{D567B010-2E9D-40CE-8299-10E244736F6E}"/>
    <cellStyle name="常规 2 3 4 7 3" xfId="8625" xr:uid="{4846C7E2-8A28-4841-9224-3A76BC7EED0D}"/>
    <cellStyle name="常规 2 3 4 8" xfId="4569" xr:uid="{AFD85D0F-E291-4D2C-8CA8-0654E613472E}"/>
    <cellStyle name="常规 2 3 4 8 2" xfId="6753" xr:uid="{311F7E02-1535-4567-8925-0910A455A458}"/>
    <cellStyle name="常规 2 3 4 8 3" xfId="8330" xr:uid="{C3E393BE-DBA6-4134-8E7C-7E1B867C187C}"/>
    <cellStyle name="常规 2 3 4 9" xfId="5418" xr:uid="{C6FE8555-64EA-4520-9AFB-BC469B6E5DB7}"/>
    <cellStyle name="常规 2 3 4 9 2" xfId="9291" xr:uid="{7542BF86-54B2-466C-ACC5-C0E223F538F8}"/>
    <cellStyle name="常规 2 3 4 9 3" xfId="9062" xr:uid="{7BC7A2F1-809F-488D-83F6-66F869A607A9}"/>
    <cellStyle name="常规 2 3 5" xfId="4570" xr:uid="{691F3E08-C86D-422A-A442-901A70A5CE99}"/>
    <cellStyle name="常规 2 3 5 2" xfId="4571" xr:uid="{1DFDBE46-DAEE-4AE9-B6E2-F8A2E6FDE81C}"/>
    <cellStyle name="常规 2 3 5 2 2" xfId="4572" xr:uid="{4FA24065-DD88-4340-9217-393420736AE9}"/>
    <cellStyle name="常规 2 3 5 2 2 2" xfId="6083" xr:uid="{34047DE1-7838-4D94-811D-301D6658D040}"/>
    <cellStyle name="常规 2 3 5 2 2 3" xfId="7625" xr:uid="{ADC337DC-D2B8-49D8-ADD2-B33DCA72C634}"/>
    <cellStyle name="常规 2 3 5 2 3" xfId="4573" xr:uid="{1891DF13-9F37-4D82-BC25-5DCC3BEE2842}"/>
    <cellStyle name="常规 2 3 5 2 3 2" xfId="6431" xr:uid="{A0B5CD8A-57F7-4926-A6A2-A149452268CF}"/>
    <cellStyle name="常规 2 3 5 2 3 3" xfId="7223" xr:uid="{3DB2871D-E21F-4D68-8F43-5A8CF5CF202E}"/>
    <cellStyle name="常规 2 3 5 2 4" xfId="4574" xr:uid="{4354373F-1E7D-4A72-B216-88B0F565D2B2}"/>
    <cellStyle name="常规 2 3 5 2 4 2" xfId="6791" xr:uid="{71A54D23-287A-4A78-B709-A455B080E1B5}"/>
    <cellStyle name="常规 2 3 5 2 4 3" xfId="7213" xr:uid="{C009D162-9DDD-484F-9346-795AABE4EF3B}"/>
    <cellStyle name="常规 2 3 5 2 5" xfId="5618" xr:uid="{E2001D10-20E5-4E70-9CEC-FEEC7D0F6EEA}"/>
    <cellStyle name="常规 2 3 5 2 5 2" xfId="10484" xr:uid="{F4F086EB-4C12-4FBD-B245-1F33D9563359}"/>
    <cellStyle name="常规 2 3 5 2 6" xfId="8779" xr:uid="{FB6965E0-013B-499A-9D71-00BED8937B4F}"/>
    <cellStyle name="常规 2 3 5 3" xfId="4575" xr:uid="{ACD11AC4-06DA-4ABF-8127-DCE45F323D53}"/>
    <cellStyle name="常规 2 3 5 3 2" xfId="5758" xr:uid="{0EC63816-F647-4996-AE69-6F658D7F29DA}"/>
    <cellStyle name="常规 2 3 5 3 3" xfId="7932" xr:uid="{2698BE72-5881-43DE-ABF7-C2C52629B427}"/>
    <cellStyle name="常规 2 3 5 4" xfId="4576" xr:uid="{7A69C890-0729-4994-9D41-553B9DF6B4F6}"/>
    <cellStyle name="常规 2 3 5 4 2" xfId="6154" xr:uid="{D4508AC2-0476-4A78-B382-E8427A3EB13C}"/>
    <cellStyle name="常规 2 3 5 4 3" xfId="9093" xr:uid="{6980D9EF-A160-464F-BF64-49BF8BC56537}"/>
    <cellStyle name="常规 2 3 5 5" xfId="4577" xr:uid="{A95A2D1C-11B0-4A8B-BDE6-52E9611D8E9A}"/>
    <cellStyle name="常规 2 3 5 5 2" xfId="6506" xr:uid="{3EA07C4F-9400-455E-A449-D1220B6C95B3}"/>
    <cellStyle name="常规 2 3 5 5 3" xfId="8999" xr:uid="{73C37F2A-5EF6-4610-A9B8-EE3C403E0CC5}"/>
    <cellStyle name="常规 2 3 5 6" xfId="4578" xr:uid="{A67EC777-F3F3-4C6A-BBD0-C0E7146AFA72}"/>
    <cellStyle name="常规 2 3 5 6 2" xfId="6868" xr:uid="{554A97A4-2FF4-4B1B-B5F9-B8ABB317AD7C}"/>
    <cellStyle name="常规 2 3 5 6 3" xfId="7845" xr:uid="{66765CF7-C615-4195-9422-27389AD5EDBF}"/>
    <cellStyle name="常规 2 3 5 7" xfId="5453" xr:uid="{9245D51C-CB95-4D3F-ACB3-D84526E0F569}"/>
    <cellStyle name="常规 2 3 5 7 2" xfId="10483" xr:uid="{62EE1BD1-0730-46B3-B5F5-1DC2555CFC33}"/>
    <cellStyle name="常规 2 3 5 8" xfId="7470" xr:uid="{A3DD3034-B204-46FE-8087-1F8A8FF6A3F8}"/>
    <cellStyle name="常规 2 3 6" xfId="4579" xr:uid="{BFF7F4F0-4A95-4781-98C2-549786B2CB79}"/>
    <cellStyle name="常规 2 3 6 2" xfId="4580" xr:uid="{B5AEBE19-9B74-4837-A2B8-11879A102EBA}"/>
    <cellStyle name="常规 2 3 6 2 2" xfId="4581" xr:uid="{485991EF-6E30-4B7F-B002-22734A2ACDD8}"/>
    <cellStyle name="常规 2 3 6 2 2 2" xfId="6002" xr:uid="{014A822C-1D82-4D67-A888-8370882D89CB}"/>
    <cellStyle name="常规 2 3 6 2 2 3" xfId="7623" xr:uid="{9AB100CC-AB1B-4A70-8357-A02FB5ACB3A1}"/>
    <cellStyle name="常规 2 3 6 2 3" xfId="4582" xr:uid="{81E5AC4D-AA8C-432F-A0CA-82F95ED87DE7}"/>
    <cellStyle name="常规 2 3 6 2 3 2" xfId="6357" xr:uid="{0952B910-C41D-4D4B-9F98-9108BC7485F0}"/>
    <cellStyle name="常规 2 3 6 2 3 3" xfId="7606" xr:uid="{6047B25C-2C22-4F75-8A12-AD28F54EB624}"/>
    <cellStyle name="常规 2 3 6 2 4" xfId="4583" xr:uid="{AD743DE3-D803-4107-B086-A56439BB11D3}"/>
    <cellStyle name="常规 2 3 6 2 4 2" xfId="6715" xr:uid="{CB78F4E2-627E-4557-8B81-1AB692034765}"/>
    <cellStyle name="常规 2 3 6 2 4 3" xfId="8277" xr:uid="{668BD907-AD95-4802-93EA-9ACF256A50EB}"/>
    <cellStyle name="常规 2 3 6 2 5" xfId="5759" xr:uid="{692572EC-135F-4F14-8F49-F1121881B5DE}"/>
    <cellStyle name="常规 2 3 6 2 5 2" xfId="10486" xr:uid="{2E7200C4-9BE6-4E29-AF4B-17FD03E616A2}"/>
    <cellStyle name="常规 2 3 6 2 6" xfId="9086" xr:uid="{3A2C7E9F-5574-489E-8A66-50E6020D66C8}"/>
    <cellStyle name="常规 2 3 6 3" xfId="4584" xr:uid="{FB818F89-0F02-4438-ACBE-8A38BB34E779}"/>
    <cellStyle name="常规 2 3 6 3 2" xfId="5991" xr:uid="{92CF8E64-E6DE-41AD-A25F-DE70EC9F3E8E}"/>
    <cellStyle name="常规 2 3 6 3 3" xfId="7286" xr:uid="{F85F3D41-D34F-44F4-85F4-8D539F6EB968}"/>
    <cellStyle name="常规 2 3 6 4" xfId="4585" xr:uid="{8044785C-1826-4DD3-B41C-4BB8FD8D2C46}"/>
    <cellStyle name="常规 2 3 6 4 2" xfId="6239" xr:uid="{CFFAF3B9-2A27-4CB4-823E-CC053AB07BAE}"/>
    <cellStyle name="常规 2 3 6 4 3" xfId="8954" xr:uid="{952A083F-6F30-4A2D-837C-3726A5130533}"/>
    <cellStyle name="常规 2 3 6 5" xfId="4586" xr:uid="{36D21633-29A5-42E2-A7BB-AE14735C772C}"/>
    <cellStyle name="常规 2 3 6 5 2" xfId="6597" xr:uid="{AD2A55A6-E025-48FE-87CE-63B9DA0BA2A3}"/>
    <cellStyle name="常规 2 3 6 5 3" xfId="7541" xr:uid="{AE56DD43-042D-4845-81E7-12ECFBBBCD9B}"/>
    <cellStyle name="常规 2 3 6 6" xfId="5553" xr:uid="{5627F806-70B0-44C3-BE35-B438295D5558}"/>
    <cellStyle name="常规 2 3 6 6 2" xfId="10485" xr:uid="{705867FF-3946-4085-B1BD-54941F580093}"/>
    <cellStyle name="常规 2 3 6 7" xfId="7230" xr:uid="{66626498-1934-4209-8CC0-891EC03573A2}"/>
    <cellStyle name="常规 2 3 7" xfId="4587" xr:uid="{790092A6-D89F-4A00-B7CE-B8A27A91E28C}"/>
    <cellStyle name="常规 2 3 7 2" xfId="4588" xr:uid="{6ABE5ADC-1EDC-4BA7-B66B-38E9A140EA63}"/>
    <cellStyle name="常规 2 3 7 2 2" xfId="4589" xr:uid="{FFCF49AB-7219-4341-81C2-5DFF7E7CD4A3}"/>
    <cellStyle name="常规 2 3 7 2 2 2" xfId="6063" xr:uid="{3EEC400F-5EA2-4C1D-9744-AD995C4A937C}"/>
    <cellStyle name="常规 2 3 7 2 2 3" xfId="8442" xr:uid="{94522ED3-396F-444D-BB2E-7B3F2D5654BF}"/>
    <cellStyle name="常规 2 3 7 2 3" xfId="4590" xr:uid="{C3683474-FF80-40B7-9B3D-848A85302525}"/>
    <cellStyle name="常规 2 3 7 2 3 2" xfId="6413" xr:uid="{028F78F7-EAC9-499A-887C-2C4555AF68E6}"/>
    <cellStyle name="常规 2 3 7 2 3 3" xfId="7209" xr:uid="{2E998A6D-9EFE-4004-AE28-A98C8259BC9A}"/>
    <cellStyle name="常规 2 3 7 2 4" xfId="4591" xr:uid="{BC7712D4-EAFC-471F-B1E8-027551734F18}"/>
    <cellStyle name="常规 2 3 7 2 4 2" xfId="6773" xr:uid="{647CF408-B33E-408C-BC32-5AE62C5DDB9D}"/>
    <cellStyle name="常规 2 3 7 2 4 3" xfId="7774" xr:uid="{DC9BC5F1-D5B9-4F1F-93C1-399D42D9C817}"/>
    <cellStyle name="常规 2 3 7 2 5" xfId="5760" xr:uid="{50D017A7-B379-4D58-8DDF-C53DD2866B84}"/>
    <cellStyle name="常规 2 3 7 2 5 2" xfId="10488" xr:uid="{903AA92D-1467-4B9D-9C6C-DE14302E539F}"/>
    <cellStyle name="常规 2 3 7 2 6" xfId="8071" xr:uid="{F295459E-2B78-40AE-84D7-56AC2FF54E0A}"/>
    <cellStyle name="常规 2 3 7 3" xfId="4592" xr:uid="{3A3897FD-5D1E-4EA6-9794-BEEAC787B344}"/>
    <cellStyle name="常规 2 3 7 3 2" xfId="6089" xr:uid="{58D4627B-498E-43F0-BE47-6A0749C9229A}"/>
    <cellStyle name="常规 2 3 7 3 3" xfId="8260" xr:uid="{ED2D9331-DEA9-4542-9417-E39BF689C6F7}"/>
    <cellStyle name="常规 2 3 7 4" xfId="4593" xr:uid="{9DF1F263-CB7E-4D3E-9DF5-BFB49F9D7CCC}"/>
    <cellStyle name="常规 2 3 7 4 2" xfId="6437" xr:uid="{B521DC50-2109-43B3-80A8-96C0053CE6AE}"/>
    <cellStyle name="常规 2 3 7 4 3" xfId="8427" xr:uid="{E6DFB84F-8861-429B-813F-838060B88258}"/>
    <cellStyle name="常规 2 3 7 5" xfId="4594" xr:uid="{F57282DE-1D78-4395-876D-0F6EDF36736A}"/>
    <cellStyle name="常规 2 3 7 5 2" xfId="6797" xr:uid="{D2B2839D-55C2-4026-AE46-76B81D0C9913}"/>
    <cellStyle name="常规 2 3 7 5 3" xfId="8801" xr:uid="{9E13FC71-5B4B-4D82-AA71-76BA56402338}"/>
    <cellStyle name="常规 2 3 7 6" xfId="5636" xr:uid="{9E0A2867-8373-4C07-9BBD-9E464D68EC7A}"/>
    <cellStyle name="常规 2 3 7 6 2" xfId="10487" xr:uid="{2F181D7D-AE4A-451A-9639-F17CD4200876}"/>
    <cellStyle name="常规 2 3 7 7" xfId="8120" xr:uid="{3F76F0D3-226F-428C-8B36-79A75B67AA5E}"/>
    <cellStyle name="常规 2 3 8" xfId="4595" xr:uid="{9E294282-39B5-468B-9A6A-D1A60E57EE2F}"/>
    <cellStyle name="常规 2 3 8 2" xfId="4596" xr:uid="{E76681B3-B496-475D-8F5E-A51065366894}"/>
    <cellStyle name="常规 2 3 8 2 2" xfId="6146" xr:uid="{CEB013DF-2ABC-4AF3-94CD-394EBBDFB927}"/>
    <cellStyle name="常规 2 3 8 2 3" xfId="8334" xr:uid="{F97AF0FB-8B4E-4F17-86C7-C249F246591C}"/>
    <cellStyle name="常规 2 3 8 3" xfId="4597" xr:uid="{C60CDC1A-EBFE-4987-BB86-9EE1BB2A7671}"/>
    <cellStyle name="常规 2 3 8 3 2" xfId="6499" xr:uid="{C0198AD7-334C-4062-8BF0-531EEF8A0056}"/>
    <cellStyle name="常规 2 3 8 3 3" xfId="7853" xr:uid="{D409A157-829E-451D-8F86-513E7C5C14D2}"/>
    <cellStyle name="常规 2 3 8 4" xfId="4598" xr:uid="{D1DA0FA8-8B04-41A9-9DFB-05E08BD5F2A4}"/>
    <cellStyle name="常规 2 3 8 4 2" xfId="6861" xr:uid="{5284694A-6F55-48F6-A825-6D922C66CA8E}"/>
    <cellStyle name="常规 2 3 8 4 3" xfId="7743" xr:uid="{FA473F2D-B568-46E5-8591-5F727F8317F9}"/>
    <cellStyle name="常规 2 3 8 5" xfId="5520" xr:uid="{41BC589B-7F83-4D78-935D-13F6D65647C0}"/>
    <cellStyle name="常规 2 3 8 6" xfId="8543" xr:uid="{0B0C8920-922E-4105-9180-1255C1EC225E}"/>
    <cellStyle name="常规 2 3 9" xfId="4599" xr:uid="{7567B8F4-E413-495B-B621-B52B9D90791B}"/>
    <cellStyle name="常规 2 3 9 2" xfId="5743" xr:uid="{76C97C64-C5DA-47E6-A975-3BE0051095EA}"/>
    <cellStyle name="常规 2 3 9 3" xfId="7795" xr:uid="{1D549C2B-FDE9-455E-83C3-41C5BDE7B093}"/>
    <cellStyle name="常规 2 30" xfId="10489" xr:uid="{728FE8E2-A271-41A8-BF11-3ABD7A54FF7F}"/>
    <cellStyle name="常规 2 30 2" xfId="10490" xr:uid="{F08C6388-D377-4C89-A14A-605F0EA97E64}"/>
    <cellStyle name="常规 2 31" xfId="10491" xr:uid="{52E6B333-8E6E-4D1D-A7B3-5A9F9AAE0338}"/>
    <cellStyle name="常规 2 32" xfId="10492" xr:uid="{0833F1D3-B174-41E3-AC73-ECDF905FF897}"/>
    <cellStyle name="常规 2 33" xfId="10493" xr:uid="{5DB0C160-FA87-4119-BE8D-6BA5F4367614}"/>
    <cellStyle name="常规 2 34" xfId="10494" xr:uid="{F54C1CB1-64BC-47EC-858C-B25DBBF2B1CE}"/>
    <cellStyle name="常规 2 35" xfId="10495" xr:uid="{CB6FFDC9-3270-4ED2-B6BC-17BF767ECF35}"/>
    <cellStyle name="常规 2 35 2" xfId="10496" xr:uid="{7C1D5F4F-8216-4DCB-BFB4-651058145BAA}"/>
    <cellStyle name="常规 2 36" xfId="10497" xr:uid="{25284B1C-87F9-4023-89DB-4BB2194F35F8}"/>
    <cellStyle name="常规 2 36 2" xfId="10498" xr:uid="{40DEADB7-A29D-403A-9F93-715B0916854A}"/>
    <cellStyle name="常规 2 4" xfId="4600" xr:uid="{971D0FE5-4064-4F32-91B5-6D4AA34AA9A7}"/>
    <cellStyle name="常规 2 4 10" xfId="4601" xr:uid="{9DB23FEA-5C66-43C4-9A44-3793E662B355}"/>
    <cellStyle name="常规 2 4 10 2" xfId="6262" xr:uid="{B56335CE-902F-4718-82AD-83DD26A8077C}"/>
    <cellStyle name="常规 2 4 10 3" xfId="8938" xr:uid="{C04B8F85-D0BE-4F61-BE9F-E539B613B6EB}"/>
    <cellStyle name="常规 2 4 11" xfId="4602" xr:uid="{75B3C0ED-31E7-479D-9107-0D7EEC5B6617}"/>
    <cellStyle name="常规 2 4 11 2" xfId="6620" xr:uid="{42ADAA18-7ABC-4901-9BFA-9BB05E05CDDC}"/>
    <cellStyle name="常规 2 4 11 3" xfId="7710" xr:uid="{A6088191-C230-4AC8-B666-D73DFFA1ACC3}"/>
    <cellStyle name="常规 2 4 12" xfId="5373" xr:uid="{21847E6C-1C2E-4BAF-A616-9B2A5F6B90C2}"/>
    <cellStyle name="常规 2 4 12 2" xfId="10499" xr:uid="{04867D48-7537-4C8C-9EAA-55F1B80E57EF}"/>
    <cellStyle name="常规 2 4 13" xfId="8943" xr:uid="{377D903C-1ADD-42CE-B5FD-DC562180B350}"/>
    <cellStyle name="常规 2 4 2" xfId="4603" xr:uid="{901C4B0F-39D7-4686-A577-2C0F3959D300}"/>
    <cellStyle name="常规 2 4 2 10" xfId="4604" xr:uid="{FF884A4A-61A7-4E45-BCF4-2334EEE5B401}"/>
    <cellStyle name="常规 2 4 2 10 2" xfId="6599" xr:uid="{9444BCDC-E0A9-450D-BA05-9D9F55011E5B}"/>
    <cellStyle name="常规 2 4 2 10 3" xfId="8313" xr:uid="{78A82364-C680-4890-831B-FA1CEEF733C9}"/>
    <cellStyle name="常规 2 4 2 11" xfId="5383" xr:uid="{04A04F7C-2B2A-4652-8944-F995A70CE86E}"/>
    <cellStyle name="常规 2 4 2 11 2" xfId="10500" xr:uid="{8C10FD2F-2AA9-4B5C-B650-0FCB4C5EBDCF}"/>
    <cellStyle name="常规 2 4 2 12" xfId="7384" xr:uid="{E7B0BAF8-4BC0-4C00-B0F4-F705F0199D56}"/>
    <cellStyle name="常规 2 4 2 2" xfId="4605" xr:uid="{F144D7EB-CC4F-4FB6-8E5D-BC9ECA5D2F6D}"/>
    <cellStyle name="常规 2 4 2 2 10" xfId="7490" xr:uid="{51BFB53F-B9AD-43D1-9423-D5E7E8316DF9}"/>
    <cellStyle name="常规 2 4 2 2 2" xfId="4606" xr:uid="{1A976BD7-4F2D-4BF2-83C1-E7B9E0C38088}"/>
    <cellStyle name="常规 2 4 2 2 2 2" xfId="4607" xr:uid="{E0750BA4-2E49-417D-9282-B9F4064E3951}"/>
    <cellStyle name="常规 2 4 2 2 2 2 2" xfId="4608" xr:uid="{62D8AA46-41FD-4F04-9C43-6DD4058D6FF5}"/>
    <cellStyle name="常规 2 4 2 2 2 2 2 2" xfId="5934" xr:uid="{256E0D26-7A2F-493A-9799-D59243C85490}"/>
    <cellStyle name="常规 2 4 2 2 2 2 2 3" xfId="8299" xr:uid="{778AF098-F380-4D1C-B765-725A11265568}"/>
    <cellStyle name="常规 2 4 2 2 2 2 3" xfId="4609" xr:uid="{A204257D-6BA3-4F79-8FA1-842DA4D61952}"/>
    <cellStyle name="常规 2 4 2 2 2 2 3 2" xfId="6314" xr:uid="{06A8772B-DCF7-427D-B97D-79C725E74949}"/>
    <cellStyle name="常规 2 4 2 2 2 2 3 3" xfId="8542" xr:uid="{59242CB6-F711-4580-92F9-C1DE747F8DAD}"/>
    <cellStyle name="常规 2 4 2 2 2 2 4" xfId="4610" xr:uid="{0D32A1E8-D5F3-4AD3-8EEA-433CF7E193E9}"/>
    <cellStyle name="常规 2 4 2 2 2 2 4 2" xfId="6672" xr:uid="{8CA321AF-891E-4EB5-A7BE-096DD77DF9E3}"/>
    <cellStyle name="常规 2 4 2 2 2 2 4 3" xfId="7752" xr:uid="{10DA9D8E-9C66-4FB8-A335-B11CD20594EC}"/>
    <cellStyle name="常规 2 4 2 2 2 2 5" xfId="5763" xr:uid="{37CA5030-7C80-4738-9025-916EDD99A7BD}"/>
    <cellStyle name="常规 2 4 2 2 2 2 5 2" xfId="10503" xr:uid="{7A43DF63-755C-4DD6-9471-A82D6D5A3B34}"/>
    <cellStyle name="常规 2 4 2 2 2 2 6" xfId="7882" xr:uid="{47402A1E-1EB3-4076-A3D7-70F087C1EFFA}"/>
    <cellStyle name="常规 2 4 2 2 2 3" xfId="4611" xr:uid="{C72AB0B2-5DD8-4B9C-BFE4-A3C8EDF2B5EB}"/>
    <cellStyle name="常规 2 4 2 2 2 3 2" xfId="5980" xr:uid="{65167623-CC88-47F4-9A0B-886F96061EDA}"/>
    <cellStyle name="常规 2 4 2 2 2 3 3" xfId="7523" xr:uid="{CC4BE690-F583-4799-84A7-DC9527852201}"/>
    <cellStyle name="常规 2 4 2 2 2 4" xfId="4612" xr:uid="{0C9EBD98-4F80-451F-962F-2AB5473D63B2}"/>
    <cellStyle name="常规 2 4 2 2 2 4 2" xfId="6342" xr:uid="{714BDC3E-9D56-4BB1-BB8F-D820975DED22}"/>
    <cellStyle name="常规 2 4 2 2 2 4 3" xfId="8455" xr:uid="{79BF647F-9890-43FC-82D2-2F09355B7C63}"/>
    <cellStyle name="常规 2 4 2 2 2 5" xfId="4613" xr:uid="{C2048ED7-913F-4C0D-B201-336C0440045D}"/>
    <cellStyle name="常规 2 4 2 2 2 5 2" xfId="6700" xr:uid="{CD319DCC-68AD-4A53-9BA1-F6AEA5D4B091}"/>
    <cellStyle name="常规 2 4 2 2 2 5 3" xfId="8080" xr:uid="{FFEE83D2-8146-47D8-A6BE-4C4104295219}"/>
    <cellStyle name="常规 2 4 2 2 2 6" xfId="5539" xr:uid="{57FECF7A-0BE3-4D3A-829E-349AA36631CF}"/>
    <cellStyle name="常规 2 4 2 2 2 6 2" xfId="10502" xr:uid="{21E51E49-1AD7-405C-894B-216C4AA838A7}"/>
    <cellStyle name="常规 2 4 2 2 2 7" xfId="8246" xr:uid="{772920DC-A3BD-41C8-BFE9-6B9A1C94A17E}"/>
    <cellStyle name="常规 2 4 2 2 3" xfId="4614" xr:uid="{6592C648-7DD1-4E13-A696-536BCFB1837F}"/>
    <cellStyle name="常规 2 4 2 2 3 2" xfId="4615" xr:uid="{D523DB25-9487-4DF1-BB33-3F9DAF36A3F3}"/>
    <cellStyle name="常规 2 4 2 2 3 2 2" xfId="4616" xr:uid="{BF1AB31B-A845-4364-BC55-4955F1EB8790}"/>
    <cellStyle name="常规 2 4 2 2 3 2 2 2" xfId="6124" xr:uid="{828760E7-3A60-46A0-8E59-EA71E7151FF8}"/>
    <cellStyle name="常规 2 4 2 2 3 2 2 3" xfId="8194" xr:uid="{F6448CE9-36A7-41B6-A6A8-68F0E6DB70D5}"/>
    <cellStyle name="常规 2 4 2 2 3 2 3" xfId="4617" xr:uid="{54314292-B2AD-40A2-A4EA-3BC3AB51770A}"/>
    <cellStyle name="常规 2 4 2 2 3 2 3 2" xfId="6481" xr:uid="{B842ADCF-3CAA-4FF4-8DEB-016E367367A2}"/>
    <cellStyle name="常规 2 4 2 2 3 2 3 3" xfId="8636" xr:uid="{866554AC-E9EA-4610-863B-A0774A27E082}"/>
    <cellStyle name="常规 2 4 2 2 3 2 4" xfId="4618" xr:uid="{F1992DA2-E05A-4E68-B741-16DA8ECB19F5}"/>
    <cellStyle name="常规 2 4 2 2 3 2 4 2" xfId="6842" xr:uid="{334A1BC3-3F73-4736-A707-05CC5FA2E673}"/>
    <cellStyle name="常规 2 4 2 2 3 2 4 3" xfId="8988" xr:uid="{5725EC70-2E1D-4EFF-B2C9-E27DAAE0134C}"/>
    <cellStyle name="常规 2 4 2 2 3 2 5" xfId="5764" xr:uid="{84F824D3-6A2D-471B-B343-6522194E4D5A}"/>
    <cellStyle name="常规 2 4 2 2 3 2 6" xfId="7293" xr:uid="{CE3E43AF-8206-4477-ADCB-3C9B90EF6936}"/>
    <cellStyle name="常规 2 4 2 2 3 3" xfId="4619" xr:uid="{93CF3833-2D63-4B25-A5FA-1CC477F57AE1}"/>
    <cellStyle name="常规 2 4 2 2 3 3 2" xfId="6129" xr:uid="{D941C05B-D078-4233-A442-0A220793ADD8}"/>
    <cellStyle name="常规 2 4 2 2 3 3 3" xfId="8799" xr:uid="{9569BE04-0380-403A-8A52-3EA556BA5785}"/>
    <cellStyle name="常规 2 4 2 2 3 4" xfId="4620" xr:uid="{47B5E096-7CE7-4FF6-991C-1BD3CB69C1A1}"/>
    <cellStyle name="常规 2 4 2 2 3 4 2" xfId="6473" xr:uid="{161DC1E1-D13B-440F-8577-CAB7F45D5CF5}"/>
    <cellStyle name="常规 2 4 2 2 3 4 3" xfId="7893" xr:uid="{A4A010FA-041D-474E-A913-00057604C039}"/>
    <cellStyle name="常规 2 4 2 2 3 5" xfId="4621" xr:uid="{011CD1A5-8180-4E08-924F-C92C6D6594D6}"/>
    <cellStyle name="常规 2 4 2 2 3 5 2" xfId="6834" xr:uid="{5BB73512-5EA4-4B2B-A92B-8B31B5CE4701}"/>
    <cellStyle name="常规 2 4 2 2 3 5 3" xfId="7511" xr:uid="{2651AAC2-D02C-499B-8F10-B87FE90DB943}"/>
    <cellStyle name="常规 2 4 2 2 3 6" xfId="5621" xr:uid="{2361AE93-09F5-4A66-BF61-7932FEE066EC}"/>
    <cellStyle name="常规 2 4 2 2 3 7" xfId="8058" xr:uid="{85E2B662-0830-466F-BA52-50ECF474C715}"/>
    <cellStyle name="常规 2 4 2 2 4" xfId="4622" xr:uid="{732A4616-2F48-49C4-86E5-CF1C4F640AC9}"/>
    <cellStyle name="常规 2 4 2 2 4 2" xfId="4623" xr:uid="{B94B33A8-0A0A-4170-9DEA-23FC864D4184}"/>
    <cellStyle name="常规 2 4 2 2 4 2 2" xfId="6135" xr:uid="{DCF727E7-F013-4293-8A4C-9667F33824F6}"/>
    <cellStyle name="常规 2 4 2 2 4 2 3" xfId="7572" xr:uid="{792504A8-33D3-4EA8-B13F-677C29EC3748}"/>
    <cellStyle name="常规 2 4 2 2 4 3" xfId="4624" xr:uid="{0D881B13-35CB-44D8-BBE3-D495D4E107FB}"/>
    <cellStyle name="常规 2 4 2 2 4 3 2" xfId="6480" xr:uid="{7A3AA35A-FFE6-456E-AB44-E1CCE1026A70}"/>
    <cellStyle name="常规 2 4 2 2 4 3 3" xfId="8781" xr:uid="{31AC1895-DFE4-4C33-81F4-C5FF8349F15B}"/>
    <cellStyle name="常规 2 4 2 2 4 4" xfId="4625" xr:uid="{772D13DE-B5B8-4476-9928-2607E26B051F}"/>
    <cellStyle name="常规 2 4 2 2 4 4 2" xfId="6841" xr:uid="{20D6B6C2-8C9A-4EE0-9255-2DB73E373CA4}"/>
    <cellStyle name="常规 2 4 2 2 4 4 3" xfId="8400" xr:uid="{A9D528F0-429D-4CE2-A3AA-ADA32C19F851}"/>
    <cellStyle name="常规 2 4 2 2 4 5" xfId="5626" xr:uid="{FCCC5CA4-F0DB-48F4-9613-0B9437F3AFBD}"/>
    <cellStyle name="常规 2 4 2 2 4 6" xfId="7299" xr:uid="{96CC785A-2257-4938-9F42-7354C9E4C556}"/>
    <cellStyle name="常规 2 4 2 2 5" xfId="4626" xr:uid="{B02A65E9-11A9-4B18-93A2-2B6837B8FD48}"/>
    <cellStyle name="常规 2 4 2 2 5 2" xfId="5762" xr:uid="{3F1BBC5E-E2A6-4BCA-9569-4E6033547789}"/>
    <cellStyle name="常规 2 4 2 2 5 3" xfId="9017" xr:uid="{1B12875F-1092-4EA8-92F8-B2F5AF48CC56}"/>
    <cellStyle name="常规 2 4 2 2 6" xfId="4627" xr:uid="{544CF2D0-E245-40B8-8935-DEE48A4DC995}"/>
    <cellStyle name="常规 2 4 2 2 6 2" xfId="6157" xr:uid="{1C77155C-7613-4C65-B93F-3FEE5930B498}"/>
    <cellStyle name="常规 2 4 2 2 6 3" xfId="8001" xr:uid="{4EF997D6-1928-4B12-AD7A-65C019A72F05}"/>
    <cellStyle name="常规 2 4 2 2 7" xfId="4628" xr:uid="{F6636F72-A071-428F-900C-3BB283127936}"/>
    <cellStyle name="常规 2 4 2 2 7 2" xfId="6508" xr:uid="{C08E2122-5F58-4684-9987-35A279E62E91}"/>
    <cellStyle name="常规 2 4 2 2 7 3" xfId="8347" xr:uid="{7A621041-E623-4557-8815-293BC8404F79}"/>
    <cellStyle name="常规 2 4 2 2 8" xfId="4629" xr:uid="{F64998C5-4713-4269-8247-6C4D170175D3}"/>
    <cellStyle name="常规 2 4 2 2 8 2" xfId="6870" xr:uid="{25CB7308-9426-4801-9BC7-95BDA404CF20}"/>
    <cellStyle name="常规 2 4 2 2 8 3" xfId="7339" xr:uid="{2372B013-A982-4F9F-B33C-A7502B82393F}"/>
    <cellStyle name="常规 2 4 2 2 9" xfId="5407" xr:uid="{5583C66E-5DA7-40FA-A0E4-6B9255CBB6CA}"/>
    <cellStyle name="常规 2 4 2 2 9 2" xfId="10501" xr:uid="{B94FF056-4F8E-4683-A72B-4AA444ACA56C}"/>
    <cellStyle name="常规 2 4 2 3" xfId="4630" xr:uid="{07948465-2A5F-4894-8489-3EA038BB2A8E}"/>
    <cellStyle name="常规 2 4 2 3 2" xfId="4631" xr:uid="{63653C8C-B4B7-4741-9F4B-0F8BEFFE1935}"/>
    <cellStyle name="常规 2 4 2 3 2 2" xfId="4632" xr:uid="{04386F0A-CBEC-4118-A7B1-C64E7E92AC56}"/>
    <cellStyle name="常规 2 4 2 3 2 2 2" xfId="4633" xr:uid="{710F5BD0-5758-428B-A8B1-9ACF53A5D01E}"/>
    <cellStyle name="常规 2 4 2 3 2 2 2 2" xfId="6019" xr:uid="{57CE3985-DF5D-40F0-962C-29AF26523770}"/>
    <cellStyle name="常规 2 4 2 3 2 2 2 3" xfId="7781" xr:uid="{5192540C-F507-4015-BB2B-484C05435BE8}"/>
    <cellStyle name="常规 2 4 2 3 2 2 3" xfId="4634" xr:uid="{FD19CDF2-689F-42A2-9EED-9CC31318108A}"/>
    <cellStyle name="常规 2 4 2 3 2 2 3 2" xfId="6374" xr:uid="{EE7B7B10-20AB-4F37-A056-CD7A8BE332D9}"/>
    <cellStyle name="常规 2 4 2 3 2 2 3 3" xfId="9042" xr:uid="{176D4CFA-089B-4666-B6E1-4BD053247B6A}"/>
    <cellStyle name="常规 2 4 2 3 2 2 4" xfId="4635" xr:uid="{2BA328EC-2DD3-4FB9-A3B9-51C82F0BDB57}"/>
    <cellStyle name="常规 2 4 2 3 2 2 4 2" xfId="6732" xr:uid="{0A75179A-2669-4305-B525-CE9CF36B0925}"/>
    <cellStyle name="常规 2 4 2 3 2 2 4 3" xfId="7489" xr:uid="{B8A68BDA-72ED-4357-962A-22BC5D695DB4}"/>
    <cellStyle name="常规 2 4 2 3 2 2 5" xfId="5766" xr:uid="{F49C4078-4515-4478-A1EB-C984CED5D8E0}"/>
    <cellStyle name="常规 2 4 2 3 2 2 6" xfId="8359" xr:uid="{2A1E4880-90CC-404A-AFDF-5E23D81D6379}"/>
    <cellStyle name="常规 2 4 2 3 2 3" xfId="4636" xr:uid="{F09AB94F-87AF-49AD-AE75-155EAE71E5E5}"/>
    <cellStyle name="常规 2 4 2 3 2 3 2" xfId="5949" xr:uid="{5003EE04-53EC-4F40-A168-6ADD69F8B5E0}"/>
    <cellStyle name="常规 2 4 2 3 2 3 3" xfId="8747" xr:uid="{C5E5D91F-0F43-419D-9BA5-0B43B3198C87}"/>
    <cellStyle name="常规 2 4 2 3 2 4" xfId="4637" xr:uid="{4AA24F51-308A-47F0-B44D-5007AE5A1952}"/>
    <cellStyle name="常规 2 4 2 3 2 4 2" xfId="6323" xr:uid="{80B4ED0C-ED99-4ECB-98E8-423B057BBB31}"/>
    <cellStyle name="常规 2 4 2 3 2 4 3" xfId="7679" xr:uid="{218E48DF-276D-4CC5-B218-A3A6818C98DD}"/>
    <cellStyle name="常规 2 4 2 3 2 5" xfId="4638" xr:uid="{C8826DAD-B02B-4C55-83E2-2F83EB0EB5AA}"/>
    <cellStyle name="常规 2 4 2 3 2 5 2" xfId="6681" xr:uid="{650CE5AB-FA96-48EB-839C-E7B0F0FADA6F}"/>
    <cellStyle name="常规 2 4 2 3 2 5 3" xfId="8177" xr:uid="{4B8A56E5-F85E-40A6-B847-F639C2A502B7}"/>
    <cellStyle name="常规 2 4 2 3 2 6" xfId="5537" xr:uid="{E28701FE-D83D-4FCE-9CAC-F0C820A1C711}"/>
    <cellStyle name="常规 2 4 2 3 2 7" xfId="8735" xr:uid="{DDFEAD3F-918C-4402-99A5-35B2C43CB003}"/>
    <cellStyle name="常规 2 4 2 3 3" xfId="4639" xr:uid="{360ABB1D-5ED7-4216-B269-A7B942775840}"/>
    <cellStyle name="常规 2 4 2 3 3 2" xfId="4640" xr:uid="{4359F7F3-92DA-468C-A670-7D5E5C772184}"/>
    <cellStyle name="常规 2 4 2 3 3 2 2" xfId="5935" xr:uid="{19165047-5183-46FC-9C5A-1BC34D1C1C9B}"/>
    <cellStyle name="常规 2 4 2 3 3 2 3" xfId="8901" xr:uid="{7985C548-083A-4958-9885-8D9396D07E20}"/>
    <cellStyle name="常规 2 4 2 3 3 3" xfId="4641" xr:uid="{CDDBA171-9F4B-4110-BD34-C08FEFEEA0CA}"/>
    <cellStyle name="常规 2 4 2 3 3 3 2" xfId="6221" xr:uid="{B52F6FAC-7EB4-4496-8973-0693F672E34A}"/>
    <cellStyle name="常规 2 4 2 3 3 3 3" xfId="7551" xr:uid="{60E59919-6038-4B67-B895-85D66E80DF3F}"/>
    <cellStyle name="常规 2 4 2 3 3 4" xfId="4642" xr:uid="{D3CFFAA5-1C01-4C2C-B5E9-7F5F04F62A46}"/>
    <cellStyle name="常规 2 4 2 3 3 4 2" xfId="6579" xr:uid="{1E792AF4-7C3D-43C5-AAF0-50AF7ADF155B}"/>
    <cellStyle name="常规 2 4 2 3 3 4 3" xfId="7517" xr:uid="{86381066-6AFC-488C-915F-D0326E5E380E}"/>
    <cellStyle name="常规 2 4 2 3 3 5" xfId="5765" xr:uid="{9AA81A3A-325B-48F7-BD33-7B318A07526F}"/>
    <cellStyle name="常规 2 4 2 3 3 6" xfId="7789" xr:uid="{EDF9EA8A-C3C2-4F04-ACDA-EFA10B0535B4}"/>
    <cellStyle name="常规 2 4 2 3 4" xfId="4643" xr:uid="{F653BF6F-3382-4704-B5DD-0D807BD4C3A8}"/>
    <cellStyle name="常规 2 4 2 3 4 2" xfId="6093" xr:uid="{61AC05F3-E299-4860-B3CF-D50B55B17572}"/>
    <cellStyle name="常规 2 4 2 3 4 3" xfId="8352" xr:uid="{7F83431E-AD13-4626-A712-017C79D48BF6}"/>
    <cellStyle name="常规 2 4 2 3 5" xfId="4644" xr:uid="{BA66ACA2-E980-43F3-A0BB-A824F59ED9CE}"/>
    <cellStyle name="常规 2 4 2 3 5 2" xfId="6490" xr:uid="{6CD6A792-8D46-4893-ABF0-1C02633C8E8D}"/>
    <cellStyle name="常规 2 4 2 3 5 3" xfId="7415" xr:uid="{0C527646-D070-4FF6-834F-C939C8E8BC5C}"/>
    <cellStyle name="常规 2 4 2 3 6" xfId="4645" xr:uid="{B9D17568-4F11-47BD-9284-B5A97F3060D8}"/>
    <cellStyle name="常规 2 4 2 3 6 2" xfId="6852" xr:uid="{930BA1BE-FA6B-474E-98A0-7790504C665B}"/>
    <cellStyle name="常规 2 4 2 3 6 3" xfId="8737" xr:uid="{9EAF0082-B3D3-4C00-802D-83757FDF628D}"/>
    <cellStyle name="常规 2 4 2 3 7" xfId="5605" xr:uid="{A036543B-D217-4F28-9EF0-0EB1AD9B6780}"/>
    <cellStyle name="常规 2 4 2 3 8" xfId="7981" xr:uid="{A11D65CE-0F2D-4EA6-91CE-0E8DC426110C}"/>
    <cellStyle name="常规 2 4 2 4" xfId="4646" xr:uid="{20935034-278F-4BBB-AA6E-3DBD2381039D}"/>
    <cellStyle name="常规 2 4 2 4 2" xfId="4647" xr:uid="{FEEC85AB-DF5A-417B-85FD-C7BEAA48E5BA}"/>
    <cellStyle name="常规 2 4 2 4 2 2" xfId="4648" xr:uid="{9409DB6F-850A-4BC3-AAAF-7AF8B7E0E533}"/>
    <cellStyle name="常规 2 4 2 4 2 2 2" xfId="5938" xr:uid="{000DF246-B9ED-4E62-A161-615750571016}"/>
    <cellStyle name="常规 2 4 2 4 2 2 3" xfId="8288" xr:uid="{82E06E71-8F85-4B7A-A798-6DFD48CA1132}"/>
    <cellStyle name="常规 2 4 2 4 2 3" xfId="4649" xr:uid="{E15351B3-1E17-4C34-8A6D-EDB08570A22E}"/>
    <cellStyle name="常规 2 4 2 4 2 3 2" xfId="6211" xr:uid="{08131E9D-C21B-4A47-9D95-9BB292FADE2E}"/>
    <cellStyle name="常规 2 4 2 4 2 3 3" xfId="7721" xr:uid="{1B8DD23B-7BE4-4295-892A-7AB1DA96ACDE}"/>
    <cellStyle name="常规 2 4 2 4 2 4" xfId="4650" xr:uid="{3CBCF704-CDDA-42CD-AFBC-5A004672AC38}"/>
    <cellStyle name="常规 2 4 2 4 2 4 2" xfId="6569" xr:uid="{966151FB-B3F0-44A1-9F74-1F8E51E60730}"/>
    <cellStyle name="常规 2 4 2 4 2 4 3" xfId="7951" xr:uid="{CEE7A1B2-905A-46BC-B509-58EFD144AA1A}"/>
    <cellStyle name="常规 2 4 2 4 2 5" xfId="5767" xr:uid="{2E41CAC0-3646-4437-827C-C4AA0C31617B}"/>
    <cellStyle name="常规 2 4 2 4 2 6" xfId="9072" xr:uid="{F1440AA0-44F8-46B4-88B2-17645283CAB9}"/>
    <cellStyle name="常规 2 4 2 4 3" xfId="4651" xr:uid="{F73FC2CA-DCFD-4B6D-B25F-8F8EAB7E15ED}"/>
    <cellStyle name="常规 2 4 2 4 3 2" xfId="6179" xr:uid="{849056DB-70E9-4ABA-9000-1269A5F737B8}"/>
    <cellStyle name="常规 2 4 2 4 3 3" xfId="8980" xr:uid="{6DDD82BA-67FE-4990-AE23-F3CA10D27B67}"/>
    <cellStyle name="常规 2 4 2 4 4" xfId="4652" xr:uid="{57E93AAE-10AC-45A0-B255-A512AC250F2F}"/>
    <cellStyle name="常规 2 4 2 4 4 2" xfId="6492" xr:uid="{C54C22B9-1D1C-47D0-A4EE-80446A8A9C19}"/>
    <cellStyle name="常规 2 4 2 4 4 3" xfId="8962" xr:uid="{3145FD34-3CEB-45B2-B978-FC25A597EC45}"/>
    <cellStyle name="常规 2 4 2 4 5" xfId="4653" xr:uid="{B01C76D5-62E6-4A86-A7EB-E6A4D3A1E5D7}"/>
    <cellStyle name="常规 2 4 2 4 5 2" xfId="6854" xr:uid="{F7F43A52-E867-409C-AD70-BFBA88BA442B}"/>
    <cellStyle name="常规 2 4 2 4 5 3" xfId="8643" xr:uid="{A076DFA7-3F43-4DC3-93A2-ACDC62B34912}"/>
    <cellStyle name="常规 2 4 2 4 6" xfId="5601" xr:uid="{88D1C170-AB78-4159-95DB-E9642890CEA5}"/>
    <cellStyle name="常规 2 4 2 4 7" xfId="8676" xr:uid="{212AFC80-AC95-4141-95B1-37EB5695A6F8}"/>
    <cellStyle name="常规 2 4 2 5" xfId="4654" xr:uid="{B19458FF-99C7-41E2-8BFB-B0225E8B2328}"/>
    <cellStyle name="常规 2 4 2 5 2" xfId="4655" xr:uid="{C16C688E-67C7-4540-924E-12DAB964F733}"/>
    <cellStyle name="常规 2 4 2 5 2 2" xfId="4656" xr:uid="{603A5A8E-BDEC-4833-9AFA-3F12DA694951}"/>
    <cellStyle name="常规 2 4 2 5 2 2 2" xfId="5963" xr:uid="{13850DEC-3045-46F6-946B-1837D66B40B2}"/>
    <cellStyle name="常规 2 4 2 5 2 2 3" xfId="8965" xr:uid="{8E997119-B277-4DD9-9573-5147CAEF80DF}"/>
    <cellStyle name="常规 2 4 2 5 2 3" xfId="4657" xr:uid="{F520DEA4-47D6-4B95-A4D6-CB721329603F}"/>
    <cellStyle name="常规 2 4 2 5 2 3 2" xfId="6257" xr:uid="{3FD5F942-AF43-42E3-8BEA-8548C63DA28D}"/>
    <cellStyle name="常规 2 4 2 5 2 3 3" xfId="7519" xr:uid="{88165678-4F8F-4EB4-8B88-408E2792D4D3}"/>
    <cellStyle name="常规 2 4 2 5 2 4" xfId="4658" xr:uid="{CAE8D793-A675-4988-97FE-DDEC574F005B}"/>
    <cellStyle name="常规 2 4 2 5 2 4 2" xfId="6615" xr:uid="{E4834767-2E87-4C7F-BA80-E77588BB17CC}"/>
    <cellStyle name="常规 2 4 2 5 2 4 3" xfId="8066" xr:uid="{6EA732E0-9B9F-4188-868D-B07BD5531B1E}"/>
    <cellStyle name="常规 2 4 2 5 2 5" xfId="5768" xr:uid="{667D6D73-EBBF-451F-8B63-ED581B1A7755}"/>
    <cellStyle name="常规 2 4 2 5 2 6" xfId="7747" xr:uid="{280CA49D-E2BA-4623-BFEE-2A13061C3B80}"/>
    <cellStyle name="常规 2 4 2 5 3" xfId="4659" xr:uid="{EBE5E808-F37D-4D58-811B-E4B025BD9907}"/>
    <cellStyle name="常规 2 4 2 5 3 2" xfId="5937" xr:uid="{22EBFEA1-C09D-402F-8A9F-9358D0A5DB4F}"/>
    <cellStyle name="常规 2 4 2 5 3 3" xfId="7344" xr:uid="{A55AAAE8-F449-436A-B676-0D76E6F763D3}"/>
    <cellStyle name="常规 2 4 2 5 4" xfId="4660" xr:uid="{1F488AC1-3A59-4A58-8270-8E2BE999DA15}"/>
    <cellStyle name="常规 2 4 2 5 4 2" xfId="6225" xr:uid="{FD110FDB-E025-4360-B284-9CD5B3BBFB39}"/>
    <cellStyle name="常规 2 4 2 5 4 3" xfId="7844" xr:uid="{6E17183F-00AB-40BF-B4BD-2533404E2661}"/>
    <cellStyle name="常规 2 4 2 5 5" xfId="4661" xr:uid="{64B36AB8-5715-427D-A8B3-44D1AF34D2AF}"/>
    <cellStyle name="常规 2 4 2 5 5 2" xfId="6583" xr:uid="{D39AC649-34DC-4933-AAF8-36EC51ED45B2}"/>
    <cellStyle name="常规 2 4 2 5 5 3" xfId="8904" xr:uid="{D9383B28-6485-4749-A625-FC29C6F5EC5E}"/>
    <cellStyle name="常规 2 4 2 5 6" xfId="5591" xr:uid="{1F02BFD2-6374-4977-8318-10E3D11F1D3E}"/>
    <cellStyle name="常规 2 4 2 5 7" xfId="7885" xr:uid="{073CB812-E650-4C6E-9CFB-F604B71398B2}"/>
    <cellStyle name="常规 2 4 2 6" xfId="4662" xr:uid="{DD61C322-B2C5-44AF-9D45-36F72A3DA120}"/>
    <cellStyle name="常规 2 4 2 6 2" xfId="4663" xr:uid="{C2B3D347-5F64-48B0-B2F9-3B119F254E22}"/>
    <cellStyle name="常规 2 4 2 6 2 2" xfId="6023" xr:uid="{AA36D606-0F4F-4CF0-ADE7-7BD7224C85F3}"/>
    <cellStyle name="常规 2 4 2 6 2 3" xfId="8990" xr:uid="{9BB974AE-D877-4474-B6CB-6903606902DE}"/>
    <cellStyle name="常规 2 4 2 6 3" xfId="4664" xr:uid="{9CCC4156-5149-477F-99CC-B7FD4D05F85A}"/>
    <cellStyle name="常规 2 4 2 6 3 2" xfId="6378" xr:uid="{AAA9F244-A9F4-4A68-9BEF-02644B3149FD}"/>
    <cellStyle name="常规 2 4 2 6 3 3" xfId="7538" xr:uid="{1CACC3D9-23A2-4956-8438-B2D728CA9154}"/>
    <cellStyle name="常规 2 4 2 6 4" xfId="4665" xr:uid="{0E3496D9-1F85-4F70-B0A2-99EB1F3E2960}"/>
    <cellStyle name="常规 2 4 2 6 4 2" xfId="6736" xr:uid="{92B95D0C-A2E4-4A84-9C8F-B9E4D9702C7F}"/>
    <cellStyle name="常规 2 4 2 6 4 3" xfId="9035" xr:uid="{B85FF80B-3963-4D77-BD40-68705D45F92E}"/>
    <cellStyle name="常规 2 4 2 6 5" xfId="5652" xr:uid="{E6EFF36C-3F9F-4088-8732-034C0B5029A3}"/>
    <cellStyle name="常规 2 4 2 6 6" xfId="8731" xr:uid="{8C5DF98C-DB84-4F4C-B26D-1CAF7EB4CF22}"/>
    <cellStyle name="常规 2 4 2 7" xfId="4666" xr:uid="{9FFFBDF7-2EB5-47DB-BB0B-E9E9FF4AE410}"/>
    <cellStyle name="常规 2 4 2 7 2" xfId="5675" xr:uid="{52617DFE-2236-4DCC-9345-303D334F5B2C}"/>
    <cellStyle name="常规 2 4 2 7 3" xfId="8204" xr:uid="{93B0E07B-3292-43FE-873D-1A7CB0E4A8E0}"/>
    <cellStyle name="常规 2 4 2 8" xfId="4667" xr:uid="{2EF4DDE3-2B12-4883-BF83-86505CCF78ED}"/>
    <cellStyle name="常规 2 4 2 8 2" xfId="5986" xr:uid="{84A345D9-8098-40FC-8545-3CB882EB5931}"/>
    <cellStyle name="常规 2 4 2 8 3" xfId="7910" xr:uid="{F388BBE2-CF2B-496B-AF0F-990D1089BF51}"/>
    <cellStyle name="常规 2 4 2 9" xfId="4668" xr:uid="{79B58008-AD3B-4B04-8E03-38B465788C59}"/>
    <cellStyle name="常规 2 4 2 9 2" xfId="6241" xr:uid="{3EE8A2C8-7664-4F74-AB8D-DA6AAF6F91CA}"/>
    <cellStyle name="常规 2 4 2 9 3" xfId="8885" xr:uid="{3A203EA9-396C-4C32-858D-FCE68A6ED544}"/>
    <cellStyle name="常规 2 4 3" xfId="4669" xr:uid="{AB913DCE-15A4-4EDD-BEEC-7752A97548D6}"/>
    <cellStyle name="常规 2 4 3 10" xfId="8303" xr:uid="{9AEBC940-1384-48F2-A7FB-5B9CBC6EBB67}"/>
    <cellStyle name="常规 2 4 3 2" xfId="4670" xr:uid="{ED2C3620-FE6D-4AD6-8D86-FD02B899B1A7}"/>
    <cellStyle name="常规 2 4 3 2 2" xfId="4671" xr:uid="{B4638B67-3B16-4969-B48A-CC7F66296CAD}"/>
    <cellStyle name="常规 2 4 3 2 2 2" xfId="4672" xr:uid="{A86BAE64-A1B9-485C-8302-B89B0D96FC45}"/>
    <cellStyle name="常规 2 4 3 2 2 2 2" xfId="5847" xr:uid="{17C967AF-E550-490B-878D-A9B6A31AFC0C}"/>
    <cellStyle name="常规 2 4 3 2 2 2 3" xfId="8316" xr:uid="{8CA7A049-E442-49EC-9979-A035748410BB}"/>
    <cellStyle name="常规 2 4 3 2 2 3" xfId="4673" xr:uid="{0420D440-4164-4FCA-92DB-4F3009EA4E63}"/>
    <cellStyle name="常规 2 4 3 2 2 3 2" xfId="6210" xr:uid="{A82A945F-8FD5-4515-8271-728FBBA5A3E0}"/>
    <cellStyle name="常规 2 4 3 2 2 3 3" xfId="8372" xr:uid="{B33113BC-3976-4D1A-9AEB-E9C9811127A1}"/>
    <cellStyle name="常规 2 4 3 2 2 4" xfId="4674" xr:uid="{941D22E1-5DBF-42FE-B50A-7362BA0407B1}"/>
    <cellStyle name="常规 2 4 3 2 2 4 2" xfId="6568" xr:uid="{84B8E36D-3D4E-4C07-9027-A663DA84DD65}"/>
    <cellStyle name="常规 2 4 3 2 2 4 3" xfId="7713" xr:uid="{1F4658D4-63CE-441B-B71E-8DA793E92759}"/>
    <cellStyle name="常规 2 4 3 2 2 5" xfId="5770" xr:uid="{ADD29E75-05D8-415D-83B0-FDD10AE8ED7C}"/>
    <cellStyle name="常规 2 4 3 2 2 6" xfId="8968" xr:uid="{0F6A7DC3-9A68-489E-B2C9-1543C8F596F3}"/>
    <cellStyle name="常规 2 4 3 2 3" xfId="4675" xr:uid="{3DC3EF0D-8790-478B-B1A1-2882D765C16F}"/>
    <cellStyle name="常规 2 4 3 2 3 2" xfId="5953" xr:uid="{5B3A5526-74E7-48A6-86B3-11CE0808F9BE}"/>
    <cellStyle name="常规 2 4 3 2 3 3" xfId="7653" xr:uid="{5C07B53B-9518-4B93-ABF5-B656C7F2CDC4}"/>
    <cellStyle name="常规 2 4 3 2 4" xfId="4676" xr:uid="{207F9E7B-4C9E-4E05-A3D8-A86989C5B542}"/>
    <cellStyle name="常规 2 4 3 2 4 2" xfId="6270" xr:uid="{AEEB184E-6189-4803-816E-8C0CB4B02F02}"/>
    <cellStyle name="常规 2 4 3 2 4 3" xfId="8323" xr:uid="{C7CABCF2-66FE-4D26-B571-BF6AA7B5C589}"/>
    <cellStyle name="常规 2 4 3 2 5" xfId="4677" xr:uid="{4C417FE0-7E0C-4F82-A237-E1F876DDD733}"/>
    <cellStyle name="常规 2 4 3 2 5 2" xfId="6628" xr:uid="{CC3FBE68-8C29-4E1C-8D7E-9EFD7DECC628}"/>
    <cellStyle name="常规 2 4 3 2 5 3" xfId="7357" xr:uid="{BAF9676B-0741-45AC-90E2-1EE78FF06B55}"/>
    <cellStyle name="常规 2 4 3 2 6" xfId="5519" xr:uid="{E1701C8C-FDE7-4223-A1EB-245C801C9581}"/>
    <cellStyle name="常规 2 4 3 2 7" xfId="7812" xr:uid="{CC93FFC5-E0AA-4C47-8BC3-C210A02CC6ED}"/>
    <cellStyle name="常规 2 4 3 3" xfId="4678" xr:uid="{EA864394-B3C7-4DFF-B0B1-374C57F5C8DA}"/>
    <cellStyle name="常规 2 4 3 3 2" xfId="4679" xr:uid="{48A62164-BEB6-486F-87EC-BD4A9133B160}"/>
    <cellStyle name="常规 2 4 3 3 2 2" xfId="4680" xr:uid="{3FE58EEC-ACAE-442F-8818-D7DAFE0092DC}"/>
    <cellStyle name="常规 2 4 3 3 2 2 2" xfId="5874" xr:uid="{67CFEB37-679D-425E-AC7A-B39CFAEBA644}"/>
    <cellStyle name="常规 2 4 3 3 2 2 3" xfId="8341" xr:uid="{BE283451-A7D7-4917-B623-509C4AF4A033}"/>
    <cellStyle name="常规 2 4 3 3 2 3" xfId="4681" xr:uid="{58F9319C-DC1C-4EB3-97A9-3801A4440066}"/>
    <cellStyle name="常规 2 4 3 3 2 3 2" xfId="6244" xr:uid="{F8809F3A-D0D2-43F1-AC0A-DD822089E64E}"/>
    <cellStyle name="常规 2 4 3 3 2 3 3" xfId="9124" xr:uid="{7BD84DE3-EF3E-487E-B5B0-14BD527E4172}"/>
    <cellStyle name="常规 2 4 3 3 2 4" xfId="4682" xr:uid="{AB55DB6A-99C0-42E2-9812-B9E219289BB8}"/>
    <cellStyle name="常规 2 4 3 3 2 4 2" xfId="6602" xr:uid="{051327D8-F8A3-4AB8-8BBA-5A103889EB7E}"/>
    <cellStyle name="常规 2 4 3 3 2 4 3" xfId="8012" xr:uid="{A460F6FE-621A-472B-98C0-0DFECB3F36A7}"/>
    <cellStyle name="常规 2 4 3 3 2 5" xfId="5771" xr:uid="{D5A77860-4C60-4EE2-BA33-202D699102F7}"/>
    <cellStyle name="常规 2 4 3 3 2 6" xfId="8626" xr:uid="{0FD88189-AFAF-4473-BE91-2C921A1AAA25}"/>
    <cellStyle name="常规 2 4 3 3 3" xfId="4683" xr:uid="{D623464A-6354-467B-9226-2F62324E06E5}"/>
    <cellStyle name="常规 2 4 3 3 3 2" xfId="6012" xr:uid="{2C4ECF7D-25DD-47DA-BF88-CD743580984F}"/>
    <cellStyle name="常规 2 4 3 3 3 3" xfId="7924" xr:uid="{975907BA-B95C-4D41-AD42-A5B5214FE88A}"/>
    <cellStyle name="常规 2 4 3 3 4" xfId="4684" xr:uid="{F9338A14-BE86-4182-BC81-FDD68F95D7D0}"/>
    <cellStyle name="常规 2 4 3 3 4 2" xfId="6367" xr:uid="{5C04144E-3E16-4959-A1D8-E5F3114CDF4A}"/>
    <cellStyle name="常规 2 4 3 3 4 3" xfId="8889" xr:uid="{6D0CD173-3FDB-4882-928E-67CAB0B961C1}"/>
    <cellStyle name="常规 2 4 3 3 5" xfId="4685" xr:uid="{BAEDCF1E-51E4-4951-941A-D8B9DA130728}"/>
    <cellStyle name="常规 2 4 3 3 5 2" xfId="6725" xr:uid="{2C5C0242-2C09-46B1-A77F-E4A368E31662}"/>
    <cellStyle name="常规 2 4 3 3 5 3" xfId="7927" xr:uid="{7CD52D46-4B09-4782-9879-1934E347742B}"/>
    <cellStyle name="常规 2 4 3 3 6" xfId="5562" xr:uid="{72A018B3-E99E-49EE-8E5F-6CB1D44D8CC2}"/>
    <cellStyle name="常规 2 4 3 3 7" xfId="8490" xr:uid="{37485636-8D12-4FBF-88B6-F3A7DBA8F136}"/>
    <cellStyle name="常规 2 4 3 4" xfId="4686" xr:uid="{7E239BDD-3B63-453D-9045-9273ECDC9E7C}"/>
    <cellStyle name="常规 2 4 3 4 2" xfId="4687" xr:uid="{90999E41-E101-494C-827E-493B70367F7C}"/>
    <cellStyle name="常规 2 4 3 4 2 2" xfId="6151" xr:uid="{BBF781A3-AB43-439B-A567-0D3EAE65F719}"/>
    <cellStyle name="常规 2 4 3 4 2 3" xfId="8740" xr:uid="{40BFB95B-1B6B-42ED-885F-F1DE9643EAB9}"/>
    <cellStyle name="常规 2 4 3 4 3" xfId="4688" xr:uid="{6A770885-6967-4E94-8617-508707444C08}"/>
    <cellStyle name="常规 2 4 3 4 3 2" xfId="6503" xr:uid="{72FE9C4A-4ABE-4EEE-BE34-37BC842B73E8}"/>
    <cellStyle name="常规 2 4 3 4 3 3" xfId="8959" xr:uid="{32385A21-7105-4225-9586-32E953A021FF}"/>
    <cellStyle name="常规 2 4 3 4 4" xfId="4689" xr:uid="{F90E452B-B4FB-4CFA-8F69-2F6F805B352E}"/>
    <cellStyle name="常规 2 4 3 4 4 2" xfId="6865" xr:uid="{7E6964C6-9EF5-4C25-970E-EAAEB73CC297}"/>
    <cellStyle name="常规 2 4 3 4 4 3" xfId="8608" xr:uid="{8BC2D82E-0057-4B98-B858-20E6066D0B46}"/>
    <cellStyle name="常规 2 4 3 4 5" xfId="5543" xr:uid="{18A8ADDE-2E0A-4167-A199-D50D318A1AC8}"/>
    <cellStyle name="常规 2 4 3 4 6" xfId="7297" xr:uid="{E849D5B0-42AD-48FF-9C51-DBBBCF693441}"/>
    <cellStyle name="常规 2 4 3 5" xfId="4690" xr:uid="{69FBB68C-BB96-427C-8C60-FDCC93E07201}"/>
    <cellStyle name="常规 2 4 3 5 2" xfId="5769" xr:uid="{25E7F628-A71A-45A4-B160-8EC99855BBDF}"/>
    <cellStyle name="常规 2 4 3 5 3" xfId="9115" xr:uid="{E306A734-546A-43D1-B32C-427B1DDC9955}"/>
    <cellStyle name="常规 2 4 3 6" xfId="4691" xr:uid="{EA78B947-8C69-47B7-AA5E-DA747D716EE3}"/>
    <cellStyle name="常规 2 4 3 6 2" xfId="6016" xr:uid="{6C389E05-C6A1-44BA-AF7A-2C2ABA743C9F}"/>
    <cellStyle name="常规 2 4 3 6 3" xfId="8535" xr:uid="{1B76CC3D-123D-48E7-AFAE-645FBA50080D}"/>
    <cellStyle name="常规 2 4 3 7" xfId="4692" xr:uid="{37EBE95A-FDAF-4212-8C7A-6A56D8646239}"/>
    <cellStyle name="常规 2 4 3 7 2" xfId="6371" xr:uid="{53D51F45-ED59-4BA0-8DAB-95575D97A09B}"/>
    <cellStyle name="常规 2 4 3 7 3" xfId="8946" xr:uid="{4CDD1D0C-AD3D-46B0-9606-308B6F8005E1}"/>
    <cellStyle name="常规 2 4 3 8" xfId="4693" xr:uid="{32EE40F8-7F82-4FF0-A6BA-BD7A4561C3DD}"/>
    <cellStyle name="常规 2 4 3 8 2" xfId="6729" xr:uid="{C5ABD5BB-C4AD-428A-A8DE-B50182017BB0}"/>
    <cellStyle name="常规 2 4 3 8 3" xfId="7461" xr:uid="{B7008BB6-B49B-4B7E-82D3-23EF13617371}"/>
    <cellStyle name="常规 2 4 3 9" xfId="5398" xr:uid="{24F79C94-20BF-466B-AB30-9E530CB6F79F}"/>
    <cellStyle name="常规 2 4 3 9 2" xfId="10504" xr:uid="{B5EB773A-D95E-4DC3-B90A-F1EDA3DF0058}"/>
    <cellStyle name="常规 2 4 4" xfId="4694" xr:uid="{9D5F6CDB-CFA3-4CE3-AC52-C2AB6F417D3D}"/>
    <cellStyle name="常规 2 4 4 2" xfId="4695" xr:uid="{84B430A6-4E9A-4D7D-A4BB-578D526573BF}"/>
    <cellStyle name="常规 2 4 4 2 2" xfId="4696" xr:uid="{88C51CC1-CF56-47DB-BF6C-C9BC8B3D1784}"/>
    <cellStyle name="常规 2 4 4 2 2 2" xfId="4697" xr:uid="{DD771D04-A996-4123-BAFC-F6EEC4166EFB}"/>
    <cellStyle name="常规 2 4 4 2 2 2 2" xfId="6114" xr:uid="{DCF3615D-54A9-4C6F-A560-833CA4F193DE}"/>
    <cellStyle name="常规 2 4 4 2 2 2 3" xfId="7638" xr:uid="{40F63B4B-5CDD-40C2-8A1B-39E0C407EA09}"/>
    <cellStyle name="常规 2 4 4 2 2 3" xfId="4698" xr:uid="{4D6BF466-65AD-45D2-99CC-14E24D3FD18B}"/>
    <cellStyle name="常规 2 4 4 2 2 3 2" xfId="6462" xr:uid="{2C2A59E6-848F-45AA-BAF2-ED802F9B7334}"/>
    <cellStyle name="常规 2 4 4 2 2 3 3" xfId="7673" xr:uid="{081787D1-CF93-4962-94CD-B6FE8FF03763}"/>
    <cellStyle name="常规 2 4 4 2 2 4" xfId="4699" xr:uid="{BC6257A8-55EF-4E68-86BE-15089F078BF2}"/>
    <cellStyle name="常规 2 4 4 2 2 4 2" xfId="6822" xr:uid="{C6098CCF-68A1-4962-87D2-C35597736088}"/>
    <cellStyle name="常规 2 4 4 2 2 4 3" xfId="8533" xr:uid="{C32A3384-A01B-4385-A4CF-24CCAFD0852A}"/>
    <cellStyle name="常规 2 4 4 2 2 5" xfId="5772" xr:uid="{3F10F8F5-78A1-41A5-A9C9-27E5D388C680}"/>
    <cellStyle name="常规 2 4 4 2 2 6" xfId="7767" xr:uid="{8C489BF2-0E81-4D6C-A424-25C024763763}"/>
    <cellStyle name="常规 2 4 4 2 3" xfId="4700" xr:uid="{34DF7123-41E8-43C8-A9E8-26E3313BAA27}"/>
    <cellStyle name="常规 2 4 4 2 3 2" xfId="6029" xr:uid="{BB345CA1-A81F-45B5-AD8D-BF38C3670977}"/>
    <cellStyle name="常规 2 4 4 2 3 3" xfId="8244" xr:uid="{0D641AA2-AB4D-4D0C-8334-B4252464C87E}"/>
    <cellStyle name="常规 2 4 4 2 4" xfId="4701" xr:uid="{ADB564F0-9E3C-4EFE-9014-F6FA770D93CC}"/>
    <cellStyle name="常规 2 4 4 2 4 2" xfId="6384" xr:uid="{5E90DC1C-22BA-4441-82A9-3BB9FB2D77D2}"/>
    <cellStyle name="常规 2 4 4 2 4 3" xfId="9030" xr:uid="{4E50FEA1-5DC1-4DB1-B906-0FA3B6B6594B}"/>
    <cellStyle name="常规 2 4 4 2 5" xfId="4702" xr:uid="{11D81006-4A7A-4CDD-8A4A-1026B6EC7557}"/>
    <cellStyle name="常规 2 4 4 2 5 2" xfId="6743" xr:uid="{79DFFAB9-C205-4051-9720-F12EB7E4F8E2}"/>
    <cellStyle name="常规 2 4 4 2 5 3" xfId="8924" xr:uid="{69ABBC91-4543-43A3-9A00-DC30684DD968}"/>
    <cellStyle name="常规 2 4 4 2 6" xfId="5614" xr:uid="{237A9067-E784-4854-A71B-C54B0D89F2FD}"/>
    <cellStyle name="常规 2 4 4 2 7" xfId="8549" xr:uid="{4D4083D8-6D7A-41D6-82B0-B3A613154C38}"/>
    <cellStyle name="常规 2 4 4 3" xfId="4703" xr:uid="{A9BEB381-B414-4DEE-8974-B48E391A9227}"/>
    <cellStyle name="常规 2 4 4 3 2" xfId="4704" xr:uid="{61F2904E-6DD5-4F5B-9D19-D1EF0B45EF72}"/>
    <cellStyle name="常规 2 4 4 3 2 2" xfId="4705" xr:uid="{8C57A69B-F388-4E76-AF4D-34303358677E}"/>
    <cellStyle name="常规 2 4 4 3 2 2 2" xfId="5850" xr:uid="{9A33890F-159B-49A2-98B8-5473BB75CD32}"/>
    <cellStyle name="常规 2 4 4 3 2 2 3" xfId="9133" xr:uid="{38B4E607-97AE-40C5-91EE-FF51C3A028FE}"/>
    <cellStyle name="常规 2 4 4 3 2 3" xfId="4706" xr:uid="{A56FF08C-7462-428D-9607-095BF36FD963}"/>
    <cellStyle name="常规 2 4 4 3 2 3 2" xfId="6215" xr:uid="{F3A80903-50F6-4AB0-AAA0-F0195C1B8DFC}"/>
    <cellStyle name="常规 2 4 4 3 2 3 3" xfId="8051" xr:uid="{3A05A30C-A7EB-496C-B3BF-0A542DF3153E}"/>
    <cellStyle name="常规 2 4 4 3 2 4" xfId="4707" xr:uid="{98D97C74-996D-4662-A672-EEBD40651801}"/>
    <cellStyle name="常规 2 4 4 3 2 4 2" xfId="6573" xr:uid="{0CAE6093-E9A1-4804-874E-05B36802B8C5}"/>
    <cellStyle name="常规 2 4 4 3 2 4 3" xfId="7871" xr:uid="{4677F3B8-0C38-4957-BAB0-1202D33996B6}"/>
    <cellStyle name="常规 2 4 4 3 2 5" xfId="5773" xr:uid="{36EB9FF1-D2BD-48C0-802B-ED8BDC64D03B}"/>
    <cellStyle name="常规 2 4 4 3 2 6" xfId="7963" xr:uid="{56964110-14A5-4179-AD5D-A45F829C2847}"/>
    <cellStyle name="常规 2 4 4 3 3" xfId="4708" xr:uid="{2C9A276A-E5FF-4B0F-A320-77F8864C0175}"/>
    <cellStyle name="常规 2 4 4 3 3 2" xfId="6053" xr:uid="{FA238C24-936B-447C-9747-69AC54A598CD}"/>
    <cellStyle name="常规 2 4 4 3 3 3" xfId="7212" xr:uid="{BEE3AFC3-99F5-4ABF-8C7E-D92E45B66CF8}"/>
    <cellStyle name="常规 2 4 4 3 4" xfId="4709" xr:uid="{7C416522-9BE1-485B-8D66-C0C288F28DF6}"/>
    <cellStyle name="常规 2 4 4 3 4 2" xfId="6405" xr:uid="{69952569-2B16-4CDE-B3F2-6DA05C3F729D}"/>
    <cellStyle name="常规 2 4 4 3 4 3" xfId="7806" xr:uid="{27D749CE-3093-47F2-AA68-A1D4E6AF78A6}"/>
    <cellStyle name="常规 2 4 4 3 5" xfId="4710" xr:uid="{F9D7F0BD-E84C-448F-8FB4-2A426D4113A9}"/>
    <cellStyle name="常规 2 4 4 3 5 2" xfId="6764" xr:uid="{D43AF52C-8D99-4F04-9A41-606D562E9422}"/>
    <cellStyle name="常规 2 4 4 3 5 3" xfId="8592" xr:uid="{1AC7032B-46DC-47D2-AEE9-3B1EBC9C9D28}"/>
    <cellStyle name="常规 2 4 4 3 6" xfId="5544" xr:uid="{A2BEA773-835F-4BFE-8E09-E6D1638A239E}"/>
    <cellStyle name="常规 2 4 4 3 7" xfId="8024" xr:uid="{CD57913D-0AE1-4910-B482-16CBF8CF1F69}"/>
    <cellStyle name="常规 2 4 4 4" xfId="5454" xr:uid="{4DD657D7-CBA6-4364-A9DA-FA976A2DD8DA}"/>
    <cellStyle name="常规 2 4 4 4 2" xfId="10505" xr:uid="{5579F559-E9AB-49B0-8401-2960CF00EFAE}"/>
    <cellStyle name="常规 2 4 4 5" xfId="8923" xr:uid="{D4FCD29B-387D-48B4-B72B-F5651FC452D3}"/>
    <cellStyle name="常规 2 4 5" xfId="4711" xr:uid="{7174BFFB-1479-437E-8006-129C0377C757}"/>
    <cellStyle name="常规 2 4 5 2" xfId="4712" xr:uid="{593D0F51-EE4F-46D4-97F4-7B2EAEC41CA0}"/>
    <cellStyle name="常规 2 4 5 2 2" xfId="4713" xr:uid="{8BC93132-2130-4F74-905E-1EB57AA793DE}"/>
    <cellStyle name="常规 2 4 5 2 2 2" xfId="6061" xr:uid="{75285054-69E8-4989-9F77-6856FED91D7F}"/>
    <cellStyle name="常规 2 4 5 2 2 3" xfId="7527" xr:uid="{23D80F49-31B3-49A6-9FA9-1A2FC32D81A8}"/>
    <cellStyle name="常规 2 4 5 2 3" xfId="4714" xr:uid="{44AE7114-3A1A-47E2-9C1D-AC727D56D293}"/>
    <cellStyle name="常规 2 4 5 2 3 2" xfId="6412" xr:uid="{AC350347-3775-4B43-BD12-32620A5AC415}"/>
    <cellStyle name="常规 2 4 5 2 3 3" xfId="8199" xr:uid="{FF70DE2F-0F8B-4AF1-A8E2-F4F45E1898EC}"/>
    <cellStyle name="常规 2 4 5 2 4" xfId="4715" xr:uid="{FD32C7CD-B0A2-4410-9A8A-1E91DFFC42E7}"/>
    <cellStyle name="常规 2 4 5 2 4 2" xfId="6772" xr:uid="{5EE3CB44-B86E-455B-9858-759F9372780B}"/>
    <cellStyle name="常规 2 4 5 2 4 3" xfId="8050" xr:uid="{DEA3FCC0-4E8B-4EC4-8138-D4D2C22D1B14}"/>
    <cellStyle name="常规 2 4 5 2 5" xfId="5774" xr:uid="{09536E30-95C7-4F3D-8412-7BEF99405FCA}"/>
    <cellStyle name="常规 2 4 5 2 6" xfId="7684" xr:uid="{7B5B6FD7-3E10-49FC-A71D-005AB5E452E7}"/>
    <cellStyle name="常规 2 4 5 3" xfId="4716" xr:uid="{5FDF834D-6997-4A55-B3D7-EC328D6C8444}"/>
    <cellStyle name="常规 2 4 5 3 2" xfId="6168" xr:uid="{B3FD6CC2-B060-4C99-A562-1C7DA543BAD7}"/>
    <cellStyle name="常规 2 4 5 3 3" xfId="7239" xr:uid="{936289BD-CF3F-4065-9933-63FAAEF71B47}"/>
    <cellStyle name="常规 2 4 5 4" xfId="4717" xr:uid="{8EE054E5-31CE-494D-B7B9-89D1413BA5AE}"/>
    <cellStyle name="常规 2 4 5 4 2" xfId="6526" xr:uid="{E86D109E-D5C8-4FC0-A721-72C54756777C}"/>
    <cellStyle name="常规 2 4 5 4 3" xfId="8062" xr:uid="{718E7A64-2400-48DF-BDF2-BC3D3B533403}"/>
    <cellStyle name="常规 2 4 5 5" xfId="4718" xr:uid="{E7B9E024-C677-4519-861D-214014B6F0D0}"/>
    <cellStyle name="常规 2 4 5 5 2" xfId="6889" xr:uid="{1088C81A-DF98-43FD-B2CC-79AC9EA7140C}"/>
    <cellStyle name="常规 2 4 5 5 3" xfId="8473" xr:uid="{3558163E-538E-4B2A-AB0E-7CB149910C97}"/>
    <cellStyle name="常规 2 4 5 6" xfId="5534" xr:uid="{9F6EE520-9088-40F5-984F-757F242ACD1D}"/>
    <cellStyle name="常规 2 4 5 6 2" xfId="10506" xr:uid="{FB85DB76-DA54-4221-8494-6654FC81510F}"/>
    <cellStyle name="常规 2 4 5 7" xfId="7726" xr:uid="{D9475FF8-BF95-4348-8A97-37EF2A14EA6C}"/>
    <cellStyle name="常规 2 4 6" xfId="4719" xr:uid="{458605BC-6504-45E9-81E5-765132876095}"/>
    <cellStyle name="常规 2 4 6 2" xfId="4720" xr:uid="{90FD8C1A-3604-4AF6-A64C-ED04817DF275}"/>
    <cellStyle name="常规 2 4 6 2 2" xfId="4721" xr:uid="{86E16D5C-7F5B-4970-8520-F0FDB0C7C14C}"/>
    <cellStyle name="常规 2 4 6 2 2 2" xfId="6115" xr:uid="{68D8A582-D275-4818-A03A-5B4F5D8F1A00}"/>
    <cellStyle name="常规 2 4 6 2 2 3" xfId="7454" xr:uid="{22B69C29-1370-4936-8C06-D0DDBCBFF053}"/>
    <cellStyle name="常规 2 4 6 2 3" xfId="4722" xr:uid="{3E4D9492-9A03-4D39-AA94-C8F90FA741D2}"/>
    <cellStyle name="常规 2 4 6 2 3 2" xfId="6461" xr:uid="{791C6FBF-DF72-443F-9053-48B8C7F7B005}"/>
    <cellStyle name="常规 2 4 6 2 3 3" xfId="8571" xr:uid="{35CC0DE5-7CF7-4079-A589-F9B17813281C}"/>
    <cellStyle name="常规 2 4 6 2 4" xfId="4723" xr:uid="{EC2BF415-236A-4FF1-AA90-376EF8DC5B4F}"/>
    <cellStyle name="常规 2 4 6 2 4 2" xfId="6821" xr:uid="{0AE27B3C-7CD2-4833-B9AC-72603AECB133}"/>
    <cellStyle name="常规 2 4 6 2 4 3" xfId="7493" xr:uid="{38A72CCF-426E-4799-A06F-3810148148AE}"/>
    <cellStyle name="常规 2 4 6 2 5" xfId="5775" xr:uid="{7373A89A-03EB-487A-9DD6-FAED9CBA2E52}"/>
    <cellStyle name="常规 2 4 6 2 6" xfId="7973" xr:uid="{755F3860-5016-425B-912D-230A09087B4E}"/>
    <cellStyle name="常规 2 4 6 3" xfId="4724" xr:uid="{C92C2B6B-57A1-4E9D-AC1E-91B0EFEF8B6B}"/>
    <cellStyle name="常规 2 4 6 3 2" xfId="6032" xr:uid="{529ABA85-5E55-4135-82DD-C7F18DCAF51B}"/>
    <cellStyle name="常规 2 4 6 3 3" xfId="7539" xr:uid="{4F4FCFA0-3C8A-4426-A67E-0C976CD244B9}"/>
    <cellStyle name="常规 2 4 6 4" xfId="4725" xr:uid="{05CF9CF9-A73A-4BC9-8286-405B7E0723CB}"/>
    <cellStyle name="常规 2 4 6 4 2" xfId="6386" xr:uid="{34199442-1A22-4ED1-960F-F83361AB66A1}"/>
    <cellStyle name="常规 2 4 6 4 3" xfId="7226" xr:uid="{B2ECACAB-B852-4B85-929E-26E047CC5438}"/>
    <cellStyle name="常规 2 4 6 5" xfId="4726" xr:uid="{4FB315CA-A849-4F65-B3F6-95CCBAA3CB14}"/>
    <cellStyle name="常规 2 4 6 5 2" xfId="6745" xr:uid="{3814FF3E-EAA1-4652-AA64-179B8F639607}"/>
    <cellStyle name="常规 2 4 6 5 3" xfId="8786" xr:uid="{CA224699-514B-48BA-BC09-45BB783E61B1}"/>
    <cellStyle name="常规 2 4 6 6" xfId="5533" xr:uid="{BC476AF7-0D59-4B27-891D-3968A3066511}"/>
    <cellStyle name="常规 2 4 6 6 2" xfId="10507" xr:uid="{344BE295-2FAD-4068-9A63-6333F169839E}"/>
    <cellStyle name="常规 2 4 6 7" xfId="7397" xr:uid="{70B3292D-1699-489C-B1B8-8A8D8F721CD6}"/>
    <cellStyle name="常规 2 4 7" xfId="4727" xr:uid="{1CB29568-59A8-4D77-9641-E06E28986122}"/>
    <cellStyle name="常规 2 4 7 2" xfId="4728" xr:uid="{B421D972-0DEC-49B7-B5C9-54AEF4B3F853}"/>
    <cellStyle name="常规 2 4 7 2 2" xfId="6130" xr:uid="{5D667D52-2709-4CDF-B8FE-ECF045ED1CEB}"/>
    <cellStyle name="常规 2 4 7 2 3" xfId="8832" xr:uid="{1E238CF7-B7BF-451D-873B-0CBD442DF478}"/>
    <cellStyle name="常规 2 4 7 3" xfId="4729" xr:uid="{C8A82D0A-FCC3-4AA4-B470-143B6C859F4A}"/>
    <cellStyle name="常规 2 4 7 3 2" xfId="6475" xr:uid="{605B944E-B697-42B7-ADAA-AB69E38869E6}"/>
    <cellStyle name="常规 2 4 7 3 3" xfId="7217" xr:uid="{41896A3A-7995-44E0-A415-D5040966F038}"/>
    <cellStyle name="常规 2 4 7 4" xfId="4730" xr:uid="{1624FAFC-9871-4AD7-95E2-93558D7FA050}"/>
    <cellStyle name="常规 2 4 7 4 2" xfId="6836" xr:uid="{027F90CE-3E06-4E22-9DF4-51DD3A3FFBD0}"/>
    <cellStyle name="常规 2 4 7 4 3" xfId="8892" xr:uid="{917081E2-0CD4-4183-A8C1-AD972D4DAAC0}"/>
    <cellStyle name="常规 2 4 7 5" xfId="5535" xr:uid="{E0293EDB-ACCD-4234-8B14-FDFC914D5121}"/>
    <cellStyle name="常规 2 4 7 5 2" xfId="10508" xr:uid="{0193171E-B466-443D-8ADC-65D5FB0F3247}"/>
    <cellStyle name="常规 2 4 7 6" xfId="8861" xr:uid="{FFBDD438-4750-4A3E-B82C-A4FAE5C04C7C}"/>
    <cellStyle name="常规 2 4 8" xfId="4731" xr:uid="{EBFB2BF8-98C5-4B98-95F4-D0FF82DF3A90}"/>
    <cellStyle name="常规 2 4 8 2" xfId="5761" xr:uid="{3CF78184-19E6-48D3-A6F0-85B15B12835C}"/>
    <cellStyle name="常规 2 4 8 2 2" xfId="10509" xr:uid="{AFB24EDE-BD78-406F-9180-D090F37E1C58}"/>
    <cellStyle name="常规 2 4 8 3" xfId="8406" xr:uid="{6E12AD78-47E9-479F-8A89-6A4E843E4088}"/>
    <cellStyle name="常规 2 4 9" xfId="4732" xr:uid="{8ED8BF6F-BCB1-4503-BC74-B9C7C30A1C56}"/>
    <cellStyle name="常规 2 4 9 2" xfId="5885" xr:uid="{12B7A5DA-A338-4E9D-B67C-4922D2AE5585}"/>
    <cellStyle name="常规 2 4 9 2 2" xfId="10510" xr:uid="{A58589C7-2566-4E2A-A761-B5F905B3E2AC}"/>
    <cellStyle name="常规 2 4 9 3" xfId="7790" xr:uid="{915B9350-CAB8-410A-A6D0-FE4829B7822E}"/>
    <cellStyle name="常规 2 5" xfId="4733" xr:uid="{38DB327B-EFF4-481E-B5CA-011F223A32DF}"/>
    <cellStyle name="常规 2 5 10" xfId="4734" xr:uid="{974A54B1-73D7-4BDD-A49A-B66CB4839D03}"/>
    <cellStyle name="常规 2 5 10 2" xfId="6212" xr:uid="{946B8F22-D361-4E2C-8DB3-892F432F74E7}"/>
    <cellStyle name="常规 2 5 10 3" xfId="8460" xr:uid="{9044AF15-36F5-495F-B4DC-BB5C1EE2A8D6}"/>
    <cellStyle name="常规 2 5 11" xfId="4735" xr:uid="{F1904E51-2C60-4F85-853C-CB67A304F1D3}"/>
    <cellStyle name="常规 2 5 11 2" xfId="6570" xr:uid="{A9EDD3F4-A6FA-4FAF-A7BC-B11E7D649553}"/>
    <cellStyle name="常规 2 5 11 3" xfId="8036" xr:uid="{3F438666-127B-48E0-BDBC-A97F5C5BE0E2}"/>
    <cellStyle name="常规 2 5 12" xfId="5374" xr:uid="{C29A77F5-E9E1-47E3-BE65-D758FCFEC771}"/>
    <cellStyle name="常规 2 5 12 2" xfId="9284" xr:uid="{350B41C4-96E4-423C-8222-83EF4283FD9D}"/>
    <cellStyle name="常规 2 5 12 3" xfId="9063" xr:uid="{20AE6F7F-EDCA-4D8C-969F-18C69E461DB6}"/>
    <cellStyle name="常规 2 5 13" xfId="8878" xr:uid="{F54892D1-9325-4483-AC7B-86FC7BE04089}"/>
    <cellStyle name="常规 2 5 13 2" xfId="10511" xr:uid="{44D003B6-690B-49C8-A7A2-0B8B73D32357}"/>
    <cellStyle name="常规 2 5 2" xfId="4736" xr:uid="{8B6B13A5-5B83-4B80-B55F-FF3183A80974}"/>
    <cellStyle name="常规 2 5 2 10" xfId="4737" xr:uid="{39F5923C-8ED2-4718-A526-A9611D7F4230}"/>
    <cellStyle name="常规 2 5 2 10 2" xfId="6728" xr:uid="{A9D53F2A-4861-4A6C-A47C-FA5310755413}"/>
    <cellStyle name="常规 2 5 2 10 3" xfId="7837" xr:uid="{351620B2-1B7C-4F26-8F59-13364938D216}"/>
    <cellStyle name="常规 2 5 2 11" xfId="5384" xr:uid="{62FDCC82-4A42-4627-86DB-7511E5205B1C}"/>
    <cellStyle name="常规 2 5 2 11 2" xfId="10512" xr:uid="{2A34B8E7-8665-4A5B-82CD-D92DE48F49A2}"/>
    <cellStyle name="常规 2 5 2 12" xfId="7974" xr:uid="{C69EF09D-4635-4A4A-B84D-7E6FD9F2C13B}"/>
    <cellStyle name="常规 2 5 2 2" xfId="4738" xr:uid="{1BC1D128-4F18-4135-99BC-4FB459381843}"/>
    <cellStyle name="常规 2 5 2 2 10" xfId="7487" xr:uid="{63B67D50-10AA-4ED0-B949-406FADE3433B}"/>
    <cellStyle name="常规 2 5 2 2 2" xfId="4739" xr:uid="{FCEC6739-DB31-4385-8F7F-3A7B859415AA}"/>
    <cellStyle name="常规 2 5 2 2 2 2" xfId="4740" xr:uid="{CF273940-6CCE-4C03-B18A-D99CB734708E}"/>
    <cellStyle name="常规 2 5 2 2 2 2 2" xfId="4741" xr:uid="{DB9C17E9-0E29-4E6C-B455-0DB1F73B01AA}"/>
    <cellStyle name="常规 2 5 2 2 2 2 2 2" xfId="5881" xr:uid="{D50D77C8-7635-429D-99A1-43983675900E}"/>
    <cellStyle name="常规 2 5 2 2 2 2 2 3" xfId="7471" xr:uid="{7F86F9C9-7351-4FF3-96BC-94888698DACD}"/>
    <cellStyle name="常规 2 5 2 2 2 2 3" xfId="4742" xr:uid="{ED6A6394-092F-4652-AE6B-7C8DF3F16BA9}"/>
    <cellStyle name="常规 2 5 2 2 2 2 3 2" xfId="6255" xr:uid="{15F98DF2-C448-4388-BCD7-A98A69B36425}"/>
    <cellStyle name="常规 2 5 2 2 2 2 3 3" xfId="7822" xr:uid="{B47F09F8-963B-456C-A8FA-E3CEF9522E23}"/>
    <cellStyle name="常规 2 5 2 2 2 2 4" xfId="4743" xr:uid="{BD8D879A-B0E9-47C1-A187-3016AC1E49F4}"/>
    <cellStyle name="常规 2 5 2 2 2 2 4 2" xfId="6613" xr:uid="{B531CDA7-89B0-442C-A4C2-E32F67C31FDF}"/>
    <cellStyle name="常规 2 5 2 2 2 2 4 3" xfId="9078" xr:uid="{6BB5C6B1-8F74-4443-B167-1DDF96E49CA3}"/>
    <cellStyle name="常规 2 5 2 2 2 2 5" xfId="5778" xr:uid="{33F96FAB-D3B3-4C93-9BC3-01D9CC9F4575}"/>
    <cellStyle name="常规 2 5 2 2 2 2 6" xfId="9024" xr:uid="{118D7D31-BE06-4182-8C28-822630E22332}"/>
    <cellStyle name="常规 2 5 2 2 2 3" xfId="4744" xr:uid="{B86458F7-39AC-497B-B06E-0650AABDFDB5}"/>
    <cellStyle name="常规 2 5 2 2 2 3 2" xfId="6013" xr:uid="{5546D72C-4343-4C90-AE66-8369BE2DA7B0}"/>
    <cellStyle name="常规 2 5 2 2 2 3 3" xfId="8554" xr:uid="{02B67179-FA5E-412F-BD2B-3D67D4F8444F}"/>
    <cellStyle name="常规 2 5 2 2 2 4" xfId="4745" xr:uid="{925B3FD9-002E-47AF-A06F-F3625544D4D2}"/>
    <cellStyle name="常规 2 5 2 2 2 4 2" xfId="6368" xr:uid="{DD6432C6-D361-461F-B0D7-567277929854}"/>
    <cellStyle name="常规 2 5 2 2 2 4 3" xfId="7674" xr:uid="{408405F5-EEEE-4362-95F7-B06A2715D2AD}"/>
    <cellStyle name="常规 2 5 2 2 2 5" xfId="4746" xr:uid="{60FFDFA1-08FE-4A98-936C-CCC65BDE5DB6}"/>
    <cellStyle name="常规 2 5 2 2 2 5 2" xfId="6726" xr:uid="{8EFCE68B-A3B9-4602-AAD7-D5DE32269DBF}"/>
    <cellStyle name="常规 2 5 2 2 2 5 3" xfId="8576" xr:uid="{AAA18096-48A6-4CFE-AC7F-A51DB9589982}"/>
    <cellStyle name="常规 2 5 2 2 2 6" xfId="5586" xr:uid="{097823D6-6B7D-48B3-87C5-FFAD5A57B90D}"/>
    <cellStyle name="常规 2 5 2 2 2 6 2" xfId="10514" xr:uid="{12AB8E04-E912-45E3-AFA2-61843F0D0B48}"/>
    <cellStyle name="常规 2 5 2 2 2 7" xfId="7648" xr:uid="{591D6B4B-0684-47AF-A2EF-0B2132932E43}"/>
    <cellStyle name="常规 2 5 2 2 3" xfId="4747" xr:uid="{42551B50-2E8F-4514-A25E-C09439D0560D}"/>
    <cellStyle name="常规 2 5 2 2 3 2" xfId="4748" xr:uid="{7E75FD63-9E60-47B3-BC9F-5690D1B95261}"/>
    <cellStyle name="常规 2 5 2 2 3 2 2" xfId="4749" xr:uid="{42B34449-D12B-43EA-A04A-79DA509D5F8D}"/>
    <cellStyle name="常规 2 5 2 2 3 2 2 2" xfId="5979" xr:uid="{C251D1AF-FEE7-4E64-AFDF-2154052FEE3F}"/>
    <cellStyle name="常规 2 5 2 2 3 2 2 3" xfId="8645" xr:uid="{A4E8ECFD-F294-4E31-93AC-82F5923EDF08}"/>
    <cellStyle name="常规 2 5 2 2 3 2 3" xfId="4750" xr:uid="{B0AAFE23-6C68-404A-B1F5-EBF6DAFCC65F}"/>
    <cellStyle name="常规 2 5 2 2 3 2 3 2" xfId="6224" xr:uid="{81028056-B883-414D-9F07-BD55071D5E4F}"/>
    <cellStyle name="常规 2 5 2 2 3 2 3 3" xfId="8603" xr:uid="{193AAB1F-C92A-4DD2-B924-BBE79FB6234D}"/>
    <cellStyle name="常规 2 5 2 2 3 2 4" xfId="4751" xr:uid="{39C0EF38-11B6-4CE2-9DF5-384F85E266D6}"/>
    <cellStyle name="常规 2 5 2 2 3 2 4 2" xfId="6582" xr:uid="{BDD0E1CE-3A86-4ACA-BBD6-FC5B5CF715E2}"/>
    <cellStyle name="常规 2 5 2 2 3 2 4 3" xfId="7636" xr:uid="{A4B61A0E-FD4C-4325-BF91-6A30956B734F}"/>
    <cellStyle name="常规 2 5 2 2 3 2 5" xfId="5780" xr:uid="{DBBFDA22-1FA3-4DDF-88A6-AF512A151C64}"/>
    <cellStyle name="常规 2 5 2 2 3 2 6" xfId="8876" xr:uid="{4F1018D9-DDEB-480C-97EF-93E77F5BA739}"/>
    <cellStyle name="常规 2 5 2 2 3 3" xfId="4752" xr:uid="{3D2E18BA-0CDB-4A75-B219-2326A9516C5D}"/>
    <cellStyle name="常规 2 5 2 2 3 3 2" xfId="6042" xr:uid="{50107A5F-7C95-4747-8C05-97C2E3D3D7B6}"/>
    <cellStyle name="常规 2 5 2 2 3 3 3" xfId="7559" xr:uid="{D8AC2E37-8763-4CC6-A030-039DB6FBC524}"/>
    <cellStyle name="常规 2 5 2 2 3 4" xfId="4753" xr:uid="{98FF24E0-6422-4DAD-8B06-9D43ABD48EEF}"/>
    <cellStyle name="常规 2 5 2 2 3 4 2" xfId="6393" xr:uid="{EBCCA087-8C23-4A67-BE65-C8E3944F4AE0}"/>
    <cellStyle name="常规 2 5 2 2 3 4 3" xfId="8283" xr:uid="{9A705E57-0760-43B6-A902-F807460F5DF4}"/>
    <cellStyle name="常规 2 5 2 2 3 5" xfId="4754" xr:uid="{B40BCA3F-E5D6-4097-8CF8-9EB2EFB2ED28}"/>
    <cellStyle name="常规 2 5 2 2 3 5 2" xfId="6752" xr:uid="{F13ED501-4D12-4FAE-A235-2C0D2837B4D9}"/>
    <cellStyle name="常规 2 5 2 2 3 5 3" xfId="8149" xr:uid="{3728312B-793A-4C45-A3AA-03B24FED14DC}"/>
    <cellStyle name="常规 2 5 2 2 3 6" xfId="5628" xr:uid="{0E2F4F48-EEFF-48CC-851C-D7B3FB9CAB7B}"/>
    <cellStyle name="常规 2 5 2 2 3 7" xfId="8831" xr:uid="{90172D8E-8253-4121-BDE2-9344D43F5685}"/>
    <cellStyle name="常规 2 5 2 2 4" xfId="4755" xr:uid="{732E0E4F-8BF2-4617-96AD-EE86C5B3A2FD}"/>
    <cellStyle name="常规 2 5 2 2 4 2" xfId="4756" xr:uid="{73CB0C2D-8A5B-4311-897D-D3DBCA77F640}"/>
    <cellStyle name="常规 2 5 2 2 4 2 2" xfId="6057" xr:uid="{2EFB8EF8-7C57-41C0-A453-016D77A6D59E}"/>
    <cellStyle name="常规 2 5 2 2 4 2 3" xfId="7888" xr:uid="{ABD368C9-1EE2-4ED4-81F1-5F2310AF77EF}"/>
    <cellStyle name="常规 2 5 2 2 4 3" xfId="4757" xr:uid="{3930E935-3062-43B1-8771-2452ADA4A45D}"/>
    <cellStyle name="常规 2 5 2 2 4 3 2" xfId="6407" xr:uid="{29CD3807-1153-403C-835E-1A093BCA6910}"/>
    <cellStyle name="常规 2 5 2 2 4 3 3" xfId="7580" xr:uid="{415BA701-C6C0-4554-822F-718955F2FBCA}"/>
    <cellStyle name="常规 2 5 2 2 4 4" xfId="4758" xr:uid="{DE070110-0790-4C7D-B59B-FD9485A3B29C}"/>
    <cellStyle name="常规 2 5 2 2 4 4 2" xfId="6766" xr:uid="{1FEDD6B3-C465-4FAD-866B-D20B4A5FE0C3}"/>
    <cellStyle name="常规 2 5 2 2 4 4 3" xfId="7337" xr:uid="{CC696B7A-401F-4C9D-8390-2B067C181680}"/>
    <cellStyle name="常规 2 5 2 2 4 5" xfId="5508" xr:uid="{FD54E88C-EA63-4368-8352-4CFA5C5DAAD0}"/>
    <cellStyle name="常规 2 5 2 2 4 6" xfId="7936" xr:uid="{709291F5-884C-4267-B638-012D91C82AB5}"/>
    <cellStyle name="常规 2 5 2 2 5" xfId="4759" xr:uid="{A12853F9-FDC2-4DFD-8169-CE8A487991CD}"/>
    <cellStyle name="常规 2 5 2 2 5 2" xfId="5777" xr:uid="{D61637FF-3747-48A1-90F9-5E527A7680A7}"/>
    <cellStyle name="常规 2 5 2 2 5 3" xfId="7979" xr:uid="{A63C7C50-5399-4DEA-82A9-B343B2C3EC45}"/>
    <cellStyle name="常规 2 5 2 2 6" xfId="4760" xr:uid="{E1E30AD6-FAEC-433F-958E-C19534273AAF}"/>
    <cellStyle name="常规 2 5 2 2 6 2" xfId="5926" xr:uid="{3433F94C-7491-4E57-87BA-6E52596EB1DA}"/>
    <cellStyle name="常规 2 5 2 2 6 3" xfId="8811" xr:uid="{B2E252C9-35A5-42AB-A5DE-8EFF5ECD4DA3}"/>
    <cellStyle name="常规 2 5 2 2 7" xfId="4761" xr:uid="{FFB612B1-F002-4677-9568-45619E35A1E8}"/>
    <cellStyle name="常规 2 5 2 2 7 2" xfId="6306" xr:uid="{E6DF6F80-5AC4-4012-8842-8DCB9BCA9864}"/>
    <cellStyle name="常规 2 5 2 2 7 3" xfId="7439" xr:uid="{0C398521-FB08-4A25-970D-19D7502431A0}"/>
    <cellStyle name="常规 2 5 2 2 8" xfId="4762" xr:uid="{4A762B23-AA30-43A1-8E21-E8619CE6CA6A}"/>
    <cellStyle name="常规 2 5 2 2 8 2" xfId="6664" xr:uid="{A78B5708-75E2-4BAC-8C83-ED72C5BA0EA2}"/>
    <cellStyle name="常规 2 5 2 2 8 3" xfId="8790" xr:uid="{2C57487B-FB4C-47CE-B914-FEC3B992EABA}"/>
    <cellStyle name="常规 2 5 2 2 9" xfId="5408" xr:uid="{117F6913-3A8E-4A26-9E82-0660A0D0EC0D}"/>
    <cellStyle name="常规 2 5 2 2 9 2" xfId="10513" xr:uid="{0373607D-C8EA-40BD-9400-3762434D846B}"/>
    <cellStyle name="常规 2 5 2 3" xfId="4763" xr:uid="{CE9EF4E7-5C2E-416B-A7FC-BE45680CCEC2}"/>
    <cellStyle name="常规 2 5 2 3 2" xfId="4764" xr:uid="{064B21ED-2969-4523-ADB8-D441BA8833D2}"/>
    <cellStyle name="常规 2 5 2 3 2 2" xfId="4765" xr:uid="{BF23ECFF-FBD2-4354-A3AB-92107ABEFB57}"/>
    <cellStyle name="常规 2 5 2 3 2 2 2" xfId="4766" xr:uid="{101306D0-07B4-4980-9196-60A1954C846E}"/>
    <cellStyle name="常规 2 5 2 3 2 2 2 2" xfId="5954" xr:uid="{221A1A02-1C45-451E-918F-F8FB9013327B}"/>
    <cellStyle name="常规 2 5 2 3 2 2 2 3" xfId="7426" xr:uid="{86C296CD-8150-4EA8-BB4D-611B145F831C}"/>
    <cellStyle name="常规 2 5 2 3 2 2 3" xfId="4767" xr:uid="{1630D68A-84BC-46E2-B226-279B7B77CDDA}"/>
    <cellStyle name="常规 2 5 2 3 2 2 3 2" xfId="6326" xr:uid="{92D5F34B-6A09-4266-A964-281A79B7A44E}"/>
    <cellStyle name="常规 2 5 2 3 2 2 3 3" xfId="7711" xr:uid="{49203CDC-C36C-419F-BE38-4DFBD1461643}"/>
    <cellStyle name="常规 2 5 2 3 2 2 4" xfId="4768" xr:uid="{60EB4E69-D0F6-4456-9CF9-73AD9D87B0EF}"/>
    <cellStyle name="常规 2 5 2 3 2 2 4 2" xfId="6684" xr:uid="{9EAC89A3-4CB8-426C-90A9-72B818936060}"/>
    <cellStyle name="常规 2 5 2 3 2 2 4 3" xfId="8769" xr:uid="{B688FC0D-E2A0-4FF0-BC67-622873D74A8E}"/>
    <cellStyle name="常规 2 5 2 3 2 2 5" xfId="5782" xr:uid="{F1A47925-C4B7-4792-80D0-AA0C8980BDB9}"/>
    <cellStyle name="常规 2 5 2 3 2 2 6" xfId="8639" xr:uid="{1E93C5FD-3CA2-408A-9E37-6119C0E497AE}"/>
    <cellStyle name="常规 2 5 2 3 2 3" xfId="4769" xr:uid="{DD473AEE-8115-4DCD-92B2-48F0C6157690}"/>
    <cellStyle name="常规 2 5 2 3 2 3 2" xfId="5878" xr:uid="{FB4134BE-A994-489A-983E-9AE4D04A4D4C}"/>
    <cellStyle name="常规 2 5 2 3 2 3 3" xfId="8651" xr:uid="{BFB214DE-F1F1-4BB4-B030-778E5097E720}"/>
    <cellStyle name="常规 2 5 2 3 2 4" xfId="4770" xr:uid="{0A64EB0A-307D-47DF-801A-A4F9D95B2B1A}"/>
    <cellStyle name="常规 2 5 2 3 2 4 2" xfId="6249" xr:uid="{718E94AF-0E5F-4D35-B8C7-0BE6A7A565DE}"/>
    <cellStyle name="常规 2 5 2 3 2 4 3" xfId="8172" xr:uid="{82215E45-72EC-4668-AAFF-2BA4301F0DBE}"/>
    <cellStyle name="常规 2 5 2 3 2 5" xfId="4771" xr:uid="{B166C3FE-19D9-4038-BAB0-4C0555569C00}"/>
    <cellStyle name="常规 2 5 2 3 2 5 2" xfId="6607" xr:uid="{DBC2FB13-E7C6-452F-AA17-75C9E47686FA}"/>
    <cellStyle name="常规 2 5 2 3 2 5 3" xfId="8295" xr:uid="{608B1C0E-215F-46F3-A3F6-1288B0E45927}"/>
    <cellStyle name="常规 2 5 2 3 2 6" xfId="5542" xr:uid="{62AB224A-6A68-489A-9793-96F501A7923E}"/>
    <cellStyle name="常规 2 5 2 3 2 7" xfId="8019" xr:uid="{B83DA9ED-5F3A-4C84-8B71-F14E1FA27459}"/>
    <cellStyle name="常规 2 5 2 3 3" xfId="4772" xr:uid="{258E9AD9-BBA3-4A19-B6D2-50ECF2CA3FBE}"/>
    <cellStyle name="常规 2 5 2 3 3 2" xfId="4773" xr:uid="{CE0ABCEC-382D-44C9-BE66-ED78FF9D8926}"/>
    <cellStyle name="常规 2 5 2 3 3 2 2" xfId="5882" xr:uid="{56C0BF57-4498-4C26-8B9E-6FA7D9D1CCF9}"/>
    <cellStyle name="常规 2 5 2 3 3 2 3" xfId="7643" xr:uid="{507F7324-78E5-4877-B6B7-315BA23DBFFA}"/>
    <cellStyle name="常规 2 5 2 3 3 3" xfId="4774" xr:uid="{2A1C50D9-A78C-445F-B758-BCF7F6D730CE}"/>
    <cellStyle name="常规 2 5 2 3 3 3 2" xfId="6258" xr:uid="{76060ACA-AC71-4EB1-AF8D-38BBC75877B5}"/>
    <cellStyle name="常规 2 5 2 3 3 3 3" xfId="7459" xr:uid="{6D26AE0D-E293-42A9-93F2-73CFD941D31A}"/>
    <cellStyle name="常规 2 5 2 3 3 4" xfId="4775" xr:uid="{FAD7BDD6-8540-4800-8249-30C077621451}"/>
    <cellStyle name="常规 2 5 2 3 3 4 2" xfId="6616" xr:uid="{3B64469D-6B1E-4EA0-A1D1-5AB5D050B1F4}"/>
    <cellStyle name="常规 2 5 2 3 3 4 3" xfId="7908" xr:uid="{358D0956-D71C-4275-A2ED-23DCFAF6035C}"/>
    <cellStyle name="常规 2 5 2 3 3 5" xfId="5781" xr:uid="{3FBC7EAC-0D19-4F56-9D1D-960E54E9611D}"/>
    <cellStyle name="常规 2 5 2 3 3 6" xfId="8593" xr:uid="{CF5029B5-9AF3-47B6-B647-2F3027635D00}"/>
    <cellStyle name="常规 2 5 2 3 4" xfId="4776" xr:uid="{CDEB30D7-E391-4D32-9C1F-022D22A9797E}"/>
    <cellStyle name="常规 2 5 2 3 4 2" xfId="6038" xr:uid="{2317A774-E7E2-4BBF-BEB6-1E0C486C0F99}"/>
    <cellStyle name="常规 2 5 2 3 4 3" xfId="8787" xr:uid="{771A7F56-2C8E-4F22-9702-BB1BFB41BA2D}"/>
    <cellStyle name="常规 2 5 2 3 5" xfId="4777" xr:uid="{19D3BC61-9F7F-4311-AC6E-F8176FDFE0C4}"/>
    <cellStyle name="常规 2 5 2 3 5 2" xfId="6390" xr:uid="{0EBB858D-588D-429F-9001-20973DCE2403}"/>
    <cellStyle name="常规 2 5 2 3 5 3" xfId="8527" xr:uid="{A10A8BE9-316D-48C2-A2F3-9FC4F0C7E13C}"/>
    <cellStyle name="常规 2 5 2 3 6" xfId="4778" xr:uid="{8C7EB6D6-C1F3-494E-B3D3-DFA79607C0D4}"/>
    <cellStyle name="常规 2 5 2 3 6 2" xfId="6749" xr:uid="{2B31A293-99E1-4F62-9170-38714F4495C2}"/>
    <cellStyle name="常规 2 5 2 3 6 3" xfId="8296" xr:uid="{B0987E85-FD0E-4908-8FF8-974E9FA49A2F}"/>
    <cellStyle name="常规 2 5 2 3 7" xfId="5532" xr:uid="{182F93AC-1258-4262-B9EA-26CB76689DE5}"/>
    <cellStyle name="常规 2 5 2 3 8" xfId="7891" xr:uid="{75368CE7-C16E-43C0-8416-B3C8E3DF1C8A}"/>
    <cellStyle name="常规 2 5 2 4" xfId="4779" xr:uid="{6C5287B3-CC74-4878-B9BC-6A83C16240BF}"/>
    <cellStyle name="常规 2 5 2 4 2" xfId="4780" xr:uid="{50579D79-F265-4BD4-8CF3-0A7080988F96}"/>
    <cellStyle name="常规 2 5 2 4 2 2" xfId="4781" xr:uid="{A6803AE1-087F-4473-831E-EC08F7D1480D}"/>
    <cellStyle name="常规 2 5 2 4 2 2 2" xfId="6044" xr:uid="{471A554B-8B42-43FC-A7BB-9FF5C3CCD5E6}"/>
    <cellStyle name="常规 2 5 2 4 2 2 3" xfId="8871" xr:uid="{8E13342F-CAAA-4CD9-B989-721F19C189D9}"/>
    <cellStyle name="常规 2 5 2 4 2 3" xfId="4782" xr:uid="{EAD62DFA-4DBF-40C1-B9C5-2FB743586F5F}"/>
    <cellStyle name="常规 2 5 2 4 2 3 2" xfId="6395" xr:uid="{C4857D7E-A38A-4F10-A0D6-F81C32824CFD}"/>
    <cellStyle name="常规 2 5 2 4 2 3 3" xfId="8376" xr:uid="{944AC635-CFC3-426C-8408-4B171B743D13}"/>
    <cellStyle name="常规 2 5 2 4 2 4" xfId="4783" xr:uid="{01889D80-1624-432A-A93D-FAF837960C23}"/>
    <cellStyle name="常规 2 5 2 4 2 4 2" xfId="6754" xr:uid="{41CF36BC-408B-47F8-ADEB-D708576BACAB}"/>
    <cellStyle name="常规 2 5 2 4 2 4 3" xfId="7962" xr:uid="{D7A91A61-46F6-48D1-B008-019DB9A0EEB1}"/>
    <cellStyle name="常规 2 5 2 4 2 5" xfId="5783" xr:uid="{5DE838B6-8027-42AA-BFCE-243A93F25B62}"/>
    <cellStyle name="常规 2 5 2 4 2 6" xfId="8282" xr:uid="{630212F1-C284-4C5D-8290-5020E410A336}"/>
    <cellStyle name="常规 2 5 2 4 3" xfId="4784" xr:uid="{053EC426-6D6A-4D01-A77D-35DAEF8B1555}"/>
    <cellStyle name="常规 2 5 2 4 3 2" xfId="6159" xr:uid="{97A486EF-CB6A-4CAC-9788-6797A492A7AA}"/>
    <cellStyle name="常规 2 5 2 4 3 3" xfId="8819" xr:uid="{5A8F5FE2-F59A-4937-A437-5A280DCB3EBC}"/>
    <cellStyle name="常规 2 5 2 4 4" xfId="4785" xr:uid="{B87A6145-36AB-44EF-BB74-692FAB51E430}"/>
    <cellStyle name="常规 2 5 2 4 4 2" xfId="6512" xr:uid="{BD64AF77-7A84-409F-989C-0F0E24C1296A}"/>
    <cellStyle name="常规 2 5 2 4 4 3" xfId="8872" xr:uid="{40C1038F-F6C6-4CB4-8CC8-4E6808F515D3}"/>
    <cellStyle name="常规 2 5 2 4 5" xfId="4786" xr:uid="{15088E57-D084-4896-9981-35ECAF17EC5B}"/>
    <cellStyle name="常规 2 5 2 4 5 2" xfId="6874" xr:uid="{343F85E9-AF90-46C5-84F9-7BF0868CB421}"/>
    <cellStyle name="常规 2 5 2 4 5 3" xfId="8870" xr:uid="{D4A375BF-356C-4BCB-AD33-FAB02AECEDA2}"/>
    <cellStyle name="常规 2 5 2 4 6" xfId="5531" xr:uid="{46BABC21-C2A8-472D-815C-594DB2CAAF7B}"/>
    <cellStyle name="常规 2 5 2 4 7" xfId="8210" xr:uid="{038CE09E-4A70-4E90-95EF-6E0D740EE53D}"/>
    <cellStyle name="常规 2 5 2 5" xfId="4787" xr:uid="{97546B71-E723-4001-8E4E-9353075FD24A}"/>
    <cellStyle name="常规 2 5 2 5 2" xfId="4788" xr:uid="{1327D4F6-5D80-433A-A3B1-099E97395E1F}"/>
    <cellStyle name="常规 2 5 2 5 2 2" xfId="4789" xr:uid="{1CDB6FA9-DB76-4B00-B445-664FE84A1D7A}"/>
    <cellStyle name="常规 2 5 2 5 2 2 2" xfId="5952" xr:uid="{61229B6A-87B7-4BAF-BC33-672CE09158C3}"/>
    <cellStyle name="常规 2 5 2 5 2 2 3" xfId="7390" xr:uid="{65D4BC14-A7B4-4304-A62C-95BAEE140497}"/>
    <cellStyle name="常规 2 5 2 5 2 3" xfId="4790" xr:uid="{73CEC2CF-5BAB-48D6-87E0-8BEFC7FAF3FC}"/>
    <cellStyle name="常规 2 5 2 5 2 3 2" xfId="6279" xr:uid="{C70ADAAA-E182-4D62-BE48-F6A921E783F9}"/>
    <cellStyle name="常规 2 5 2 5 2 3 3" xfId="7960" xr:uid="{0A4C0FED-10B6-434A-B339-DB5325776336}"/>
    <cellStyle name="常规 2 5 2 5 2 4" xfId="4791" xr:uid="{81672230-0505-496A-8213-3BD133A3649B}"/>
    <cellStyle name="常规 2 5 2 5 2 4 2" xfId="6637" xr:uid="{2CFF0330-2471-47CC-BB92-7731394A6B3F}"/>
    <cellStyle name="常规 2 5 2 5 2 4 3" xfId="8734" xr:uid="{E5F55152-35B7-4203-80F4-AE639B8A607F}"/>
    <cellStyle name="常规 2 5 2 5 2 5" xfId="5785" xr:uid="{4473B26C-3A21-41A3-B73E-5A20BB3801B6}"/>
    <cellStyle name="常规 2 5 2 5 2 6" xfId="8821" xr:uid="{B2D92F2B-9D34-4D15-8FCA-365F1019A39E}"/>
    <cellStyle name="常规 2 5 2 5 3" xfId="4792" xr:uid="{56433AE9-D3ED-442D-BDB5-21A25EB2BE13}"/>
    <cellStyle name="常规 2 5 2 5 3 2" xfId="6117" xr:uid="{6DB24606-EBBF-4A53-BF9F-30E6E0EA837C}"/>
    <cellStyle name="常规 2 5 2 5 3 3" xfId="7903" xr:uid="{D21BFD2B-F8B1-4AD7-B38C-51318F41E957}"/>
    <cellStyle name="常规 2 5 2 5 4" xfId="4793" xr:uid="{813028BD-3555-4CC5-9F1D-5DC3CF03804C}"/>
    <cellStyle name="常规 2 5 2 5 4 2" xfId="6465" xr:uid="{2550A903-EA7E-420C-AB69-60BD159997F3}"/>
    <cellStyle name="常规 2 5 2 5 4 3" xfId="8797" xr:uid="{69DC96B3-BE03-46C0-8D1A-6B9F1CC2B5AF}"/>
    <cellStyle name="常规 2 5 2 5 5" xfId="4794" xr:uid="{3968A8FC-3D59-4FF7-B30C-E76002843651}"/>
    <cellStyle name="常规 2 5 2 5 5 2" xfId="6825" xr:uid="{CB8BFDC2-D4F7-4D3E-949E-C34700B228D7}"/>
    <cellStyle name="常规 2 5 2 5 5 3" xfId="7966" xr:uid="{AB61656F-5D3F-41EA-AF41-60BB4C326360}"/>
    <cellStyle name="常规 2 5 2 5 6" xfId="5625" xr:uid="{E1C0EFA7-A091-4524-A6D3-EFEFF09A88C6}"/>
    <cellStyle name="常规 2 5 2 5 7" xfId="7628" xr:uid="{21D28EAF-A99F-4C26-85CB-CF2F5C1F5785}"/>
    <cellStyle name="常规 2 5 2 6" xfId="4795" xr:uid="{03D6C564-00FC-4B12-B932-33E9D17688DB}"/>
    <cellStyle name="常规 2 5 2 6 2" xfId="4796" xr:uid="{E8F21DDE-987C-473D-AA59-19FF2A77F986}"/>
    <cellStyle name="常规 2 5 2 6 2 2" xfId="6111" xr:uid="{BA6B02CD-83B9-4285-900D-D21E4F4853DA}"/>
    <cellStyle name="常规 2 5 2 6 2 3" xfId="8833" xr:uid="{BE15221E-1830-4D2A-870A-4C39FE6EB176}"/>
    <cellStyle name="常规 2 5 2 6 3" xfId="4797" xr:uid="{A8E66F55-2A26-4BC4-80F4-474CAA875FDA}"/>
    <cellStyle name="常规 2 5 2 6 3 2" xfId="6455" xr:uid="{79030BEC-0D05-4F34-B202-5E05478CEBA6}"/>
    <cellStyle name="常规 2 5 2 6 3 3" xfId="8795" xr:uid="{1EE91842-D5F5-4BAC-BC92-EDADAC6A76E8}"/>
    <cellStyle name="常规 2 5 2 6 4" xfId="4798" xr:uid="{93B5A147-5AFD-43AC-AB48-7968411ABFC3}"/>
    <cellStyle name="常规 2 5 2 6 4 2" xfId="6815" xr:uid="{1119AAC2-A9EB-48A3-86A7-8F78D5CB8471}"/>
    <cellStyle name="常规 2 5 2 6 4 3" xfId="7697" xr:uid="{E0DB495C-8A40-4145-875F-8B56B04ADDDD}"/>
    <cellStyle name="常规 2 5 2 6 5" xfId="5634" xr:uid="{2B26307F-5351-4B6E-ACC9-9BCD45DC6113}"/>
    <cellStyle name="常规 2 5 2 6 6" xfId="7801" xr:uid="{15121DD0-4212-4D2A-9A23-ECA3B5861F1D}"/>
    <cellStyle name="常规 2 5 2 7" xfId="4799" xr:uid="{1C160EEC-F0FA-4D02-A61C-CCC3A5FC1049}"/>
    <cellStyle name="常规 2 5 2 7 2" xfId="5776" xr:uid="{446387A6-C95C-4990-9CEF-F79AAF3F3397}"/>
    <cellStyle name="常规 2 5 2 7 3" xfId="7306" xr:uid="{22E92B13-A9E0-49BF-BE74-39A4B2E2462B}"/>
    <cellStyle name="常规 2 5 2 8" xfId="4800" xr:uid="{57789B09-FB23-47AE-AC49-C57D7B9F87CF}"/>
    <cellStyle name="常规 2 5 2 8 2" xfId="6015" xr:uid="{A3B0455D-30A9-489C-9E5D-A36C44CA80AD}"/>
    <cellStyle name="常规 2 5 2 8 3" xfId="7291" xr:uid="{3B0E610A-B1CD-43BA-B858-DEE0D3590282}"/>
    <cellStyle name="常规 2 5 2 9" xfId="4801" xr:uid="{0782EEF5-5482-40BA-8C51-E1F923DE5667}"/>
    <cellStyle name="常规 2 5 2 9 2" xfId="6370" xr:uid="{C40AC922-1F0B-4262-A27A-94CD32CCA643}"/>
    <cellStyle name="常规 2 5 2 9 3" xfId="7897" xr:uid="{F8AE7213-AA17-44AB-ACF8-2E4274F7875E}"/>
    <cellStyle name="常规 2 5 3" xfId="4802" xr:uid="{79A2B440-D17B-4326-BFA3-0CE21DB86A34}"/>
    <cellStyle name="常规 2 5 3 10" xfId="9000" xr:uid="{FA916015-0EB6-48E9-953F-5D759A9EDF7A}"/>
    <cellStyle name="常规 2 5 3 2" xfId="4803" xr:uid="{6CDBEBE9-1918-4310-B171-93C1E69407C4}"/>
    <cellStyle name="常规 2 5 3 2 2" xfId="4804" xr:uid="{3CAB635F-0370-4C11-B265-28695F8FF98A}"/>
    <cellStyle name="常规 2 5 3 2 2 2" xfId="4805" xr:uid="{96D863BF-624A-4C2D-AFE3-37AAE6271AB6}"/>
    <cellStyle name="常规 2 5 3 2 2 2 2" xfId="5993" xr:uid="{38B32FBD-D8B0-4A84-8AD9-D055208C6270}"/>
    <cellStyle name="常规 2 5 3 2 2 2 3" xfId="8768" xr:uid="{F43036DF-1B8E-4B3D-AE46-3DE3FCEB1562}"/>
    <cellStyle name="常规 2 5 3 2 2 3" xfId="4806" xr:uid="{CF7B0A41-2DFE-45B2-A16D-BB908ED0A442}"/>
    <cellStyle name="常规 2 5 3 2 2 3 2" xfId="6351" xr:uid="{B999DA5A-0720-4B07-A7DC-BB342952D5BF}"/>
    <cellStyle name="常规 2 5 3 2 2 3 3" xfId="8481" xr:uid="{C818A4B7-9B9F-4596-8D92-E766F12DE615}"/>
    <cellStyle name="常规 2 5 3 2 2 4" xfId="4807" xr:uid="{0FA6FDEE-3B12-455F-B96C-DDAC77339E49}"/>
    <cellStyle name="常规 2 5 3 2 2 4 2" xfId="6709" xr:uid="{A841F1B0-BEA6-4E05-B6AD-22D640BA0877}"/>
    <cellStyle name="常规 2 5 3 2 2 4 3" xfId="7516" xr:uid="{CF1B6CA7-B3F1-4432-96B6-E87576211A3A}"/>
    <cellStyle name="常规 2 5 3 2 2 5" xfId="5787" xr:uid="{C619A79F-4CEB-4FC5-8A8D-822EE2F25325}"/>
    <cellStyle name="常规 2 5 3 2 2 6" xfId="8764" xr:uid="{CB07D3F1-02D1-4EC8-ACE2-4D30CE3268DA}"/>
    <cellStyle name="常规 2 5 3 2 3" xfId="4808" xr:uid="{6D69AA2B-F6A5-4D66-B61C-CCDFC74F1A1B}"/>
    <cellStyle name="常规 2 5 3 2 3 2" xfId="6143" xr:uid="{A0604A6A-E56C-42A1-9A27-3BDDFCBACD39}"/>
    <cellStyle name="常规 2 5 3 2 3 3" xfId="7448" xr:uid="{18687950-93A2-460D-91A5-CCA7DB65A9B1}"/>
    <cellStyle name="常规 2 5 3 2 4" xfId="4809" xr:uid="{56DF0D9E-11C6-41C0-B60C-86B70C2B958C}"/>
    <cellStyle name="常规 2 5 3 2 4 2" xfId="6489" xr:uid="{3562C340-F21C-4435-9ED2-B3CA1C5DA4FC}"/>
    <cellStyle name="常规 2 5 3 2 4 3" xfId="8214" xr:uid="{ADEDC355-C838-4662-BFC6-565E326C81F4}"/>
    <cellStyle name="常规 2 5 3 2 5" xfId="4810" xr:uid="{E448D5F0-4C16-4485-9128-7B8A88EDC581}"/>
    <cellStyle name="常规 2 5 3 2 5 2" xfId="6851" xr:uid="{04EFE5AC-0A90-46E5-B073-820CC67AB083}"/>
    <cellStyle name="常规 2 5 3 2 5 3" xfId="8929" xr:uid="{7B3DCB37-E728-49C0-AD77-80E67ABF4CAB}"/>
    <cellStyle name="常规 2 5 3 2 6" xfId="5581" xr:uid="{7E0BE29F-B18D-4480-86A2-3C7DE842600B}"/>
    <cellStyle name="常规 2 5 3 2 7" xfId="8703" xr:uid="{5405D1AF-4327-4661-AFA4-752ADD122CB3}"/>
    <cellStyle name="常规 2 5 3 3" xfId="4811" xr:uid="{0E896968-BD72-4EDE-8A56-F2CEAC17C6CF}"/>
    <cellStyle name="常规 2 5 3 3 2" xfId="4812" xr:uid="{77A3975F-B504-4034-90BE-36D0A891B1D4}"/>
    <cellStyle name="常规 2 5 3 3 2 2" xfId="4813" xr:uid="{D9823D36-82FD-4834-A1F4-C729FFDE533E}"/>
    <cellStyle name="常规 2 5 3 3 2 2 2" xfId="6071" xr:uid="{92C38ABB-A318-472C-A503-C64D4FB7BD57}"/>
    <cellStyle name="常规 2 5 3 3 2 2 3" xfId="7810" xr:uid="{0C343470-C38A-46AF-831A-C269E8CE6895}"/>
    <cellStyle name="常规 2 5 3 3 2 3" xfId="4814" xr:uid="{D1C5113F-03CC-4660-8632-B04DBA790026}"/>
    <cellStyle name="常规 2 5 3 3 2 3 2" xfId="6421" xr:uid="{F6136182-9B97-43B2-A923-51B9608F4D37}"/>
    <cellStyle name="常规 2 5 3 3 2 3 3" xfId="7807" xr:uid="{9B7F0FDB-EDAC-4779-B2D7-118E5C03123E}"/>
    <cellStyle name="常规 2 5 3 3 2 4" xfId="4815" xr:uid="{B333B840-D6F9-4E0D-A36A-6D52857D76DF}"/>
    <cellStyle name="常规 2 5 3 3 2 4 2" xfId="6781" xr:uid="{1CE4DF98-54A5-438F-A6A2-D210CC1E879C}"/>
    <cellStyle name="常规 2 5 3 3 2 4 3" xfId="7735" xr:uid="{E71726CA-9369-4328-8820-F2403C495DBA}"/>
    <cellStyle name="常规 2 5 3 3 2 5" xfId="5788" xr:uid="{1084828C-DDB4-45AE-8FB8-68BE63F28CD2}"/>
    <cellStyle name="常规 2 5 3 3 2 6" xfId="7992" xr:uid="{5C711C81-1169-4A2C-95D5-79736F7B48F1}"/>
    <cellStyle name="常规 2 5 3 3 3" xfId="4816" xr:uid="{19835DC2-6CD2-4753-95E1-B9A592484676}"/>
    <cellStyle name="常规 2 5 3 3 3 2" xfId="6101" xr:uid="{762CAA3B-308A-447F-96D7-5CC3BC790FD8}"/>
    <cellStyle name="常规 2 5 3 3 3 3" xfId="7189" xr:uid="{3A73C8C4-C7F8-451F-A023-B8B550CA4021}"/>
    <cellStyle name="常规 2 5 3 3 4" xfId="4817" xr:uid="{C1A3BF04-FE82-4CF7-8EE0-C8CE13618A9F}"/>
    <cellStyle name="常规 2 5 3 3 4 2" xfId="6502" xr:uid="{3CDF5F5F-692C-48F3-BF38-4A279EAFF77D}"/>
    <cellStyle name="常规 2 5 3 3 4 3" xfId="7396" xr:uid="{87039483-3ECF-4F2B-A698-CCFF37ECC2BF}"/>
    <cellStyle name="常规 2 5 3 3 5" xfId="4818" xr:uid="{C71EA320-652A-4D82-80B1-5C60023CE5B9}"/>
    <cellStyle name="常规 2 5 3 3 5 2" xfId="6864" xr:uid="{C43BCC07-6D6D-4AF6-A421-32950DB0BDB4}"/>
    <cellStyle name="常规 2 5 3 3 5 3" xfId="8660" xr:uid="{CC77B15E-CC74-430D-9EF9-613C9FAF4B2E}"/>
    <cellStyle name="常规 2 5 3 3 6" xfId="5631" xr:uid="{2A0FD845-0733-4027-8C62-408162A9B9E3}"/>
    <cellStyle name="常规 2 5 3 3 7" xfId="7318" xr:uid="{6A86B5B0-7C26-49BC-AD4E-63CAD396EACB}"/>
    <cellStyle name="常规 2 5 3 4" xfId="4819" xr:uid="{DBD223A8-0CF4-4F57-AD04-D5D3C1DF9A31}"/>
    <cellStyle name="常规 2 5 3 4 2" xfId="4820" xr:uid="{E11565A4-340C-432F-A442-DFA1BF7003CD}"/>
    <cellStyle name="常规 2 5 3 4 2 2" xfId="6035" xr:uid="{AB466BC8-C4AD-42CB-B520-B1A284EF99FA}"/>
    <cellStyle name="常规 2 5 3 4 2 3" xfId="7411" xr:uid="{EB35B8A5-6818-4BD4-BCE4-3393CFE96CC4}"/>
    <cellStyle name="常规 2 5 3 4 3" xfId="4821" xr:uid="{5F47DC5C-E2E2-4700-9DD1-2B65B507D014}"/>
    <cellStyle name="常规 2 5 3 4 3 2" xfId="6535" xr:uid="{A980B1C4-E4BE-49D5-B93A-33349FB30DE8}"/>
    <cellStyle name="常规 2 5 3 4 3 3" xfId="8152" xr:uid="{F4FA620D-FE49-47D5-8795-EEDD502748E9}"/>
    <cellStyle name="常规 2 5 3 4 4" xfId="4822" xr:uid="{83C40E3D-F388-462C-8CB1-6EAB5E56769C}"/>
    <cellStyle name="常规 2 5 3 4 4 2" xfId="6899" xr:uid="{D0990241-02EE-4A6F-B9FA-84970C5E93A5}"/>
    <cellStyle name="常规 2 5 3 4 4 3" xfId="8379" xr:uid="{88FCCDE0-7096-48E5-BCE5-23E6EC37F449}"/>
    <cellStyle name="常规 2 5 3 4 5" xfId="5638" xr:uid="{A7149DB1-FA0A-4CB7-A083-BC4A1AA19502}"/>
    <cellStyle name="常规 2 5 3 4 6" xfId="8513" xr:uid="{E3C89895-0BC7-4722-AF28-7D5D6A265B5D}"/>
    <cellStyle name="常规 2 5 3 5" xfId="4823" xr:uid="{964D4F84-E5AE-4373-A368-DCE82EEFA222}"/>
    <cellStyle name="常规 2 5 3 5 2" xfId="5786" xr:uid="{F3062754-3C32-44B9-A963-499EFD7F2A93}"/>
    <cellStyle name="常规 2 5 3 5 3" xfId="8454" xr:uid="{162136EC-6A9D-4490-9D48-715621A2E6C3}"/>
    <cellStyle name="常规 2 5 3 6" xfId="4824" xr:uid="{7D461368-78C6-486D-A785-9C4C55C4B364}"/>
    <cellStyle name="常规 2 5 3 6 2" xfId="6045" xr:uid="{B256D30C-F852-4C96-9671-35B1F99D1325}"/>
    <cellStyle name="常规 2 5 3 6 3" xfId="7371" xr:uid="{1F5974B2-5977-4255-BD0E-A1FFF91E523F}"/>
    <cellStyle name="常规 2 5 3 7" xfId="4825" xr:uid="{99322B63-25A1-4A85-8EC1-C88B9A76549E}"/>
    <cellStyle name="常规 2 5 3 7 2" xfId="6396" xr:uid="{D40F9954-8F88-4698-852B-E069621DBBE8}"/>
    <cellStyle name="常规 2 5 3 7 3" xfId="8417" xr:uid="{9EEF099E-CE6D-4690-97BC-C92FC4715B21}"/>
    <cellStyle name="常规 2 5 3 8" xfId="4826" xr:uid="{AB0312B5-A2C5-476A-AC68-3BB737E7D49A}"/>
    <cellStyle name="常规 2 5 3 8 2" xfId="6755" xr:uid="{AF5DD23F-098C-4220-9DF2-5D0C280E8530}"/>
    <cellStyle name="常规 2 5 3 8 3" xfId="8230" xr:uid="{5EC9DBF9-F961-437C-B4DE-0F1A2EF859F3}"/>
    <cellStyle name="常规 2 5 3 9" xfId="5399" xr:uid="{0523BB8F-197A-4A74-BD5E-52F671E60DE2}"/>
    <cellStyle name="常规 2 5 4" xfId="4827" xr:uid="{8569C01E-29E5-4DB2-B804-74513B722A45}"/>
    <cellStyle name="常规 2 5 4 2" xfId="4828" xr:uid="{7FD59168-6F55-4724-8B68-683CCE64057B}"/>
    <cellStyle name="常规 2 5 4 2 2" xfId="4829" xr:uid="{E2FDD99C-1A94-4347-9DDC-76B3A7713D65}"/>
    <cellStyle name="常规 2 5 4 2 2 2" xfId="4830" xr:uid="{4B51CF8E-154A-4D41-8902-EA3C3218FC45}"/>
    <cellStyle name="常规 2 5 4 2 2 2 2" xfId="5917" xr:uid="{AA009D15-E496-4DB7-9374-0610AD3B1527}"/>
    <cellStyle name="常规 2 5 4 2 2 2 3" xfId="7203" xr:uid="{C3ACE516-1FB8-4FB5-B95B-097F874B287B}"/>
    <cellStyle name="常规 2 5 4 2 2 3" xfId="4831" xr:uid="{06467FD4-A635-49A8-97F8-A7319B4807FC}"/>
    <cellStyle name="常规 2 5 4 2 2 3 2" xfId="6297" xr:uid="{0EFEA9EC-8968-46AC-945D-18E6EF182D14}"/>
    <cellStyle name="常规 2 5 4 2 2 3 3" xfId="8653" xr:uid="{23A7995D-C683-406E-9AB3-2BE7C67728BF}"/>
    <cellStyle name="常规 2 5 4 2 2 4" xfId="4832" xr:uid="{8589F737-F3C6-4817-AD80-52C50ADB4FA7}"/>
    <cellStyle name="常规 2 5 4 2 2 4 2" xfId="6655" xr:uid="{C4B6758A-3E9F-4375-8AFF-4360D62C7614}"/>
    <cellStyle name="常规 2 5 4 2 2 4 3" xfId="8914" xr:uid="{BEB96A14-A835-45C3-8E6A-6EE521848F55}"/>
    <cellStyle name="常规 2 5 4 2 2 5" xfId="5790" xr:uid="{16168575-5339-46B0-87DA-64FC979936DE}"/>
    <cellStyle name="常规 2 5 4 2 2 6" xfId="7815" xr:uid="{F36763D9-7EE4-4442-BB45-21AED9E7F459}"/>
    <cellStyle name="常规 2 5 4 2 3" xfId="4833" xr:uid="{590894BE-CC0B-431B-9050-F597B140795C}"/>
    <cellStyle name="常规 2 5 4 2 3 2" xfId="6164" xr:uid="{32C0DFA0-61F5-4532-8650-A4BCA197C4C2}"/>
    <cellStyle name="常规 2 5 4 2 3 3" xfId="8432" xr:uid="{B5F2EC85-C233-4747-870E-671D1A68E521}"/>
    <cellStyle name="常规 2 5 4 2 4" xfId="4834" xr:uid="{47E5EAA7-1500-4DB1-A506-398A99443FD5}"/>
    <cellStyle name="常规 2 5 4 2 4 2" xfId="6448" xr:uid="{392AE004-7E5B-49F8-86B7-EB73610436EE}"/>
    <cellStyle name="常规 2 5 4 2 4 3" xfId="8890" xr:uid="{64120EB2-5583-448A-91E6-5981792FF8F9}"/>
    <cellStyle name="常规 2 5 4 2 5" xfId="4835" xr:uid="{72E6D586-BFC9-4D7E-84DE-D95272DC706A}"/>
    <cellStyle name="常规 2 5 4 2 5 2" xfId="6808" xr:uid="{3344D464-0300-41E2-A8BA-801684F08A07}"/>
    <cellStyle name="常规 2 5 4 2 5 3" xfId="7532" xr:uid="{B1FF0F0F-4DAA-47E4-B203-6BC0947EA7F3}"/>
    <cellStyle name="常规 2 5 4 2 6" xfId="5608" xr:uid="{76FC4D68-DE9D-458A-9F09-5EBCD0AEFE8A}"/>
    <cellStyle name="常规 2 5 4 2 7" xfId="7429" xr:uid="{7B81FBCE-A795-423D-9ECD-CFD8616BAD5F}"/>
    <cellStyle name="常规 2 5 4 3" xfId="4836" xr:uid="{ACEE4101-D88D-4B86-A856-C4FD0CCB7205}"/>
    <cellStyle name="常规 2 5 4 3 2" xfId="4837" xr:uid="{DC715229-DA8A-4202-818D-0A6E6FA60231}"/>
    <cellStyle name="常规 2 5 4 3 2 2" xfId="5852" xr:uid="{92AB2CB7-F68C-49B6-AB9D-FF198AC41CAA}"/>
    <cellStyle name="常规 2 5 4 3 2 3" xfId="8717" xr:uid="{B03E0EB5-CC7C-420C-829A-C9F3FAC18D27}"/>
    <cellStyle name="常规 2 5 4 3 3" xfId="4838" xr:uid="{353198E4-773F-4EB7-9EE8-638FCA8876D6}"/>
    <cellStyle name="常规 2 5 4 3 3 2" xfId="6218" xr:uid="{A20F9843-1B45-4D50-ACBD-A8168646C71E}"/>
    <cellStyle name="常规 2 5 4 3 3 3" xfId="8073" xr:uid="{F8ED5C86-A56C-45CB-8891-1A96C7D67E6E}"/>
    <cellStyle name="常规 2 5 4 3 4" xfId="4839" xr:uid="{F10CC057-A804-4B69-9872-076541FA3684}"/>
    <cellStyle name="常规 2 5 4 3 4 2" xfId="6576" xr:uid="{9075E977-E5FF-4DA6-8633-EA31B4DD3358}"/>
    <cellStyle name="常规 2 5 4 3 4 3" xfId="7566" xr:uid="{E51FAD78-2E50-4F9C-8695-74F2E4B9BFD9}"/>
    <cellStyle name="常规 2 5 4 3 5" xfId="5789" xr:uid="{41EB91D2-9FC9-420B-9F5C-5B6DF240E875}"/>
    <cellStyle name="常规 2 5 4 3 6" xfId="8738" xr:uid="{6FEB5D8E-61BF-4816-AC0B-FCDE0750FDA7}"/>
    <cellStyle name="常规 2 5 4 4" xfId="4840" xr:uid="{927EDCBF-5793-4C9D-85AB-C95A64C37754}"/>
    <cellStyle name="常规 2 5 4 4 2" xfId="5865" xr:uid="{66B861B2-F263-4F27-8D37-EA25B03C11CE}"/>
    <cellStyle name="常规 2 5 4 4 3" xfId="7259" xr:uid="{D6758BAF-62C6-4B74-92CE-C376C79C833F}"/>
    <cellStyle name="常规 2 5 4 5" xfId="4841" xr:uid="{4FCA9D8C-DCD0-4779-8019-0E29257784BE}"/>
    <cellStyle name="常规 2 5 4 5 2" xfId="6234" xr:uid="{59ED89A4-614B-465B-A596-73789E4AF9CF}"/>
    <cellStyle name="常规 2 5 4 5 3" xfId="7993" xr:uid="{9C45C834-8012-4683-A20C-7C465D3B85E3}"/>
    <cellStyle name="常规 2 5 4 6" xfId="4842" xr:uid="{9DD0CC79-B858-4446-AE4C-C7C90EF09D49}"/>
    <cellStyle name="常规 2 5 4 6 2" xfId="6592" xr:uid="{B88F4D00-E881-4A47-A119-93B34329C175}"/>
    <cellStyle name="常规 2 5 4 6 3" xfId="7874" xr:uid="{CEBD6AF7-BFB0-4F8A-9C91-F5EEC28DB4FD}"/>
    <cellStyle name="常规 2 5 4 7" xfId="5593" xr:uid="{F1ABCE15-48C0-4E7D-8E81-33E1D3B658B4}"/>
    <cellStyle name="常规 2 5 4 8" xfId="9114" xr:uid="{FF00B7AC-70C5-43F8-BD4B-3E9A49204F1C}"/>
    <cellStyle name="常规 2 5 5" xfId="4843" xr:uid="{307CF0DB-8BD7-45DE-9ABB-7DFC7AAA26FF}"/>
    <cellStyle name="常规 2 5 5 2" xfId="4844" xr:uid="{C288BFC3-8B76-4733-932B-916676A450B3}"/>
    <cellStyle name="常规 2 5 5 2 2" xfId="4845" xr:uid="{73D3B91B-5B34-462F-89AE-CFEAD57AA75F}"/>
    <cellStyle name="常规 2 5 5 2 2 2" xfId="6036" xr:uid="{B2140CD3-9C83-479D-8713-AB6108A65D26}"/>
    <cellStyle name="常规 2 5 5 2 2 3" xfId="8856" xr:uid="{725AE475-2E18-4303-9D3E-8E8067D6519A}"/>
    <cellStyle name="常规 2 5 5 2 3" xfId="4846" xr:uid="{93936FCF-171F-4B83-87D9-35D01DC451BC}"/>
    <cellStyle name="常规 2 5 5 2 3 2" xfId="6388" xr:uid="{AE44722A-E94D-4AA7-B6A5-7F835894287C}"/>
    <cellStyle name="常规 2 5 5 2 3 3" xfId="7900" xr:uid="{5482897C-D375-40F7-8738-21F1D122111D}"/>
    <cellStyle name="常规 2 5 5 2 4" xfId="4847" xr:uid="{6B761D0C-5C5C-48D1-B1EC-E20E1682906C}"/>
    <cellStyle name="常规 2 5 5 2 4 2" xfId="6747" xr:uid="{5FF5AF3C-DB29-4938-9877-26947D4D5239}"/>
    <cellStyle name="常规 2 5 5 2 4 3" xfId="7317" xr:uid="{D444B051-D65E-48C0-ABF5-AA4F860C5AB1}"/>
    <cellStyle name="常规 2 5 5 2 5" xfId="5791" xr:uid="{F0199D61-0A88-4999-904D-169A9736DDE8}"/>
    <cellStyle name="常规 2 5 5 2 6" xfId="8034" xr:uid="{6CB440C7-7556-43A1-A99B-83EF206AFDA9}"/>
    <cellStyle name="常规 2 5 5 3" xfId="4848" xr:uid="{93E94FE5-457F-4998-82A2-19BC03CB0299}"/>
    <cellStyle name="常规 2 5 5 3 2" xfId="6055" xr:uid="{77EE2950-BC37-4848-91A5-85F2DF8376E6}"/>
    <cellStyle name="常规 2 5 5 3 3" xfId="7392" xr:uid="{49C47D3F-D596-4EFA-9D81-A6628B477CE4}"/>
    <cellStyle name="常规 2 5 5 4" xfId="4849" xr:uid="{3E2B4A44-E6A5-43B4-8D6E-861BD9DF86E8}"/>
    <cellStyle name="常规 2 5 5 4 2" xfId="6406" xr:uid="{6D130B59-8D16-4B53-8F53-1811AD21CD87}"/>
    <cellStyle name="常规 2 5 5 4 3" xfId="8594" xr:uid="{B1327AAA-6C79-4ACC-BF80-037337A563CE}"/>
    <cellStyle name="常规 2 5 5 5" xfId="4850" xr:uid="{4D631C45-C02F-4539-B2D9-5F3618C72A96}"/>
    <cellStyle name="常规 2 5 5 5 2" xfId="6765" xr:uid="{4BE18D86-6D38-47B9-AAAB-F288B902FE4B}"/>
    <cellStyle name="常规 2 5 5 5 3" xfId="7503" xr:uid="{BDC74EA6-EBE4-443D-8974-95FB7C020A52}"/>
    <cellStyle name="常规 2 5 5 6" xfId="5592" xr:uid="{A3192BAD-3A9B-41D4-A2FA-D5DE832FE7D0}"/>
    <cellStyle name="常规 2 5 5 7" xfId="9095" xr:uid="{911DE002-414A-4BB0-8631-9DB1669166CD}"/>
    <cellStyle name="常规 2 5 6" xfId="4851" xr:uid="{6C25A4EC-3747-4E73-AAC2-FBF2D28D699D}"/>
    <cellStyle name="常规 2 5 6 2" xfId="4852" xr:uid="{81FB6355-92C1-4AFE-994A-40A3C99255C1}"/>
    <cellStyle name="常规 2 5 6 2 2" xfId="4853" xr:uid="{4D28D729-CB87-45B7-815F-34EC6AF12382}"/>
    <cellStyle name="常规 2 5 6 2 2 2" xfId="5889" xr:uid="{D632A10D-D6CF-4179-A940-C6060A49906B}"/>
    <cellStyle name="常规 2 5 6 2 2 3" xfId="9033" xr:uid="{C90F7D69-B6B3-4352-9DCE-D256DC7B6DD7}"/>
    <cellStyle name="常规 2 5 6 2 3" xfId="4854" xr:uid="{AF43E9BE-DE71-449E-B9BC-16EB38F6363C}"/>
    <cellStyle name="常规 2 5 6 2 3 2" xfId="6266" xr:uid="{7C0311C6-EA95-40C9-9300-F668E1B06B82}"/>
    <cellStyle name="常规 2 5 6 2 3 3" xfId="9125" xr:uid="{B0AA9928-AB0A-45C6-B3B9-0B4DDD2DA075}"/>
    <cellStyle name="常规 2 5 6 2 4" xfId="4855" xr:uid="{AFD640C4-411C-4CD0-BAA6-E48E1B40C2C4}"/>
    <cellStyle name="常规 2 5 6 2 4 2" xfId="6624" xr:uid="{34BC961C-6FCF-4031-B7E4-8E14EF2AA525}"/>
    <cellStyle name="常规 2 5 6 2 4 3" xfId="7972" xr:uid="{17379507-DFED-477E-92C0-036327FE9327}"/>
    <cellStyle name="常规 2 5 6 2 5" xfId="5792" xr:uid="{13705D95-43D0-4F43-A6F6-6CFF4EB613F2}"/>
    <cellStyle name="常规 2 5 6 2 6" xfId="7537" xr:uid="{0065F2F2-E24D-4C06-93D8-E89418796AFC}"/>
    <cellStyle name="常规 2 5 6 3" xfId="4856" xr:uid="{887B9007-CDEA-46BF-BF6B-28F85D2DE3DA}"/>
    <cellStyle name="常规 2 5 6 3 2" xfId="5890" xr:uid="{57D102A0-5D91-4BAC-9963-C2EDF6CE1980}"/>
    <cellStyle name="常规 2 5 6 3 3" xfId="8585" xr:uid="{91FB80B8-1E15-4B66-A24E-3EBE444279BE}"/>
    <cellStyle name="常规 2 5 6 4" xfId="4857" xr:uid="{B965F630-D654-4E58-9C01-C29E054C8421}"/>
    <cellStyle name="常规 2 5 6 4 2" xfId="6267" xr:uid="{DD582F8C-CC1A-4EE4-8970-C75C0B9E7A2D}"/>
    <cellStyle name="常规 2 5 6 4 3" xfId="8874" xr:uid="{9AD8D983-4F10-42B2-BDAA-FC5381C3F7FD}"/>
    <cellStyle name="常规 2 5 6 5" xfId="4858" xr:uid="{F1690F1F-03E1-47C4-AB57-6B0521DB3DC7}"/>
    <cellStyle name="常规 2 5 6 5 2" xfId="6625" xr:uid="{76BCE47C-7A26-4413-AAE6-BA666D154A59}"/>
    <cellStyle name="常规 2 5 6 5 3" xfId="7699" xr:uid="{FD677D0E-CE02-4018-BA16-E74D909A13F1}"/>
    <cellStyle name="常规 2 5 6 6" xfId="5598" xr:uid="{9A315B6D-C5D8-4DD8-9AA2-93118A27EF35}"/>
    <cellStyle name="常规 2 5 6 7" xfId="7753" xr:uid="{B052977D-6BDD-4099-BDC9-3E379742A1EE}"/>
    <cellStyle name="常规 2 5 7" xfId="4859" xr:uid="{EA27CD63-C9F5-4BA7-93ED-FAA61FA19C8E}"/>
    <cellStyle name="常规 2 5 7 2" xfId="4860" xr:uid="{78DFDE47-B3A8-42D3-852D-C8746D15944C}"/>
    <cellStyle name="常规 2 5 7 2 2" xfId="6031" xr:uid="{8495D92D-0918-449B-A868-0C347FC519DC}"/>
    <cellStyle name="常规 2 5 7 2 3" xfId="7456" xr:uid="{C7C35A61-E3E5-4B5C-A5A2-B91135B931CB}"/>
    <cellStyle name="常规 2 5 7 3" xfId="4861" xr:uid="{55791F35-8599-43C2-BBE7-3EBC35C8DA4A}"/>
    <cellStyle name="常规 2 5 7 3 2" xfId="6458" xr:uid="{8F1CE0A4-8691-4CB1-9764-2A01EA7715DD}"/>
    <cellStyle name="常规 2 5 7 3 3" xfId="7414" xr:uid="{6AFF0EC4-7F8B-44EF-9292-A258CC670BD2}"/>
    <cellStyle name="常规 2 5 7 4" xfId="4862" xr:uid="{A1D1047E-9DD4-466F-8216-0ECE79D07FDE}"/>
    <cellStyle name="常规 2 5 7 4 2" xfId="6818" xr:uid="{F33D8C81-A839-48CB-AA38-C9D1B1907F61}"/>
    <cellStyle name="常规 2 5 7 4 3" xfId="7498" xr:uid="{802311CC-D111-4970-AFB5-CE50F96630A7}"/>
    <cellStyle name="常规 2 5 7 5" xfId="5659" xr:uid="{A57FF7B0-022D-4AE2-9B4D-DBFC1C8DE22D}"/>
    <cellStyle name="常规 2 5 7 6" xfId="8673" xr:uid="{B951E7A4-DAB3-4376-979E-9722D690405B}"/>
    <cellStyle name="常规 2 5 8" xfId="4863" xr:uid="{9F394598-2B9D-4A7B-939A-730ACB155DD9}"/>
    <cellStyle name="常规 2 5 8 2" xfId="5679" xr:uid="{C2899560-1CC1-43C5-B6DE-58DC07253697}"/>
    <cellStyle name="常规 2 5 8 3" xfId="8829" xr:uid="{19F0443F-5499-46E5-BCC4-1B5349ED1FC4}"/>
    <cellStyle name="常规 2 5 9" xfId="4864" xr:uid="{3D58E4CC-AB8F-49BC-A49A-B216E98124F8}"/>
    <cellStyle name="常规 2 5 9 2" xfId="5848" xr:uid="{8E7CFA5B-C22E-4B26-ACB3-D128B3F4EA81}"/>
    <cellStyle name="常规 2 5 9 3" xfId="7687" xr:uid="{E8048DC3-6AA6-4C65-8085-BBFFA363E337}"/>
    <cellStyle name="常规 2 6" xfId="4865" xr:uid="{B5957E53-7D77-4202-AE19-9C466A6D9CBC}"/>
    <cellStyle name="常规 2 6 10" xfId="4866" xr:uid="{47B4EE86-C820-4D81-966C-4E59A4A97956}"/>
    <cellStyle name="常规 2 6 10 2" xfId="6403" xr:uid="{F7BA267F-E4CA-421C-BF0D-FA6208541EE7}"/>
    <cellStyle name="常规 2 6 10 3" xfId="7496" xr:uid="{E28AA2F7-F76F-499E-B2DE-66BE79ECFEAB}"/>
    <cellStyle name="常规 2 6 11" xfId="4867" xr:uid="{77F567AF-895E-485D-A611-41F6C066A59C}"/>
    <cellStyle name="常规 2 6 11 2" xfId="6762" xr:uid="{19A36664-B0D7-4796-BB3F-01AA9EF16675}"/>
    <cellStyle name="常规 2 6 11 3" xfId="8680" xr:uid="{D7A47F08-B274-4EB8-91BA-D33D333D8BE7}"/>
    <cellStyle name="常规 2 6 12" xfId="5371" xr:uid="{649B1F22-8ABF-4950-9424-AD99AD55CA62}"/>
    <cellStyle name="常规 2 6 12 2" xfId="10515" xr:uid="{01054059-CB0A-4DDE-B7B3-4C7234ABEB21}"/>
    <cellStyle name="常规 2 6 13" xfId="7748" xr:uid="{A1B4EC67-0B41-4690-BC3D-F8D89678CC75}"/>
    <cellStyle name="常规 2 6 2" xfId="4868" xr:uid="{AF912B1E-6FEE-481C-A294-08A27382238E}"/>
    <cellStyle name="常规 2 6 2 10" xfId="4869" xr:uid="{7FEB1B7D-1002-4250-AE68-9BE68D64E646}"/>
    <cellStyle name="常规 2 6 2 10 2" xfId="6883" xr:uid="{83A20D9A-7E70-4D4F-A71C-7FC9A5E3E72F}"/>
    <cellStyle name="常规 2 6 2 10 3" xfId="8117" xr:uid="{496D8325-34A5-4E91-9AC6-3B020EC90F94}"/>
    <cellStyle name="常规 2 6 2 11" xfId="5381" xr:uid="{D8652378-6CE3-423F-ACF4-C158956CE295}"/>
    <cellStyle name="常规 2 6 2 11 2" xfId="10516" xr:uid="{9E940E45-FE50-46CF-A7BC-ED9751DC0160}"/>
    <cellStyle name="常规 2 6 2 12" xfId="7867" xr:uid="{2F4B2B01-A8AA-4F74-B42B-F346E6782A83}"/>
    <cellStyle name="常规 2 6 2 2" xfId="4870" xr:uid="{AC3B6AE6-2A81-4983-AABD-A287CFF41118}"/>
    <cellStyle name="常规 2 6 2 2 10" xfId="8694" xr:uid="{4A0CCFD7-A3AB-4EE5-857D-D07C02AFCC06}"/>
    <cellStyle name="常规 2 6 2 2 2" xfId="4871" xr:uid="{CD899D03-CC20-42A6-99D0-4222133D97F5}"/>
    <cellStyle name="常规 2 6 2 2 2 2" xfId="4872" xr:uid="{474B2F4C-8C40-4792-837E-0107C3BAEE4B}"/>
    <cellStyle name="常规 2 6 2 2 2 2 2" xfId="4873" xr:uid="{DD2A70E6-DE69-49EA-9EA8-1B12BD9E4B8D}"/>
    <cellStyle name="常规 2 6 2 2 2 2 2 2" xfId="6025" xr:uid="{06D4C590-EB5A-419F-A439-72B68966B9F7}"/>
    <cellStyle name="常规 2 6 2 2 2 2 2 3" xfId="8898" xr:uid="{C8DE3C18-14C4-448F-B4D7-DD997A323CC4}"/>
    <cellStyle name="常规 2 6 2 2 2 2 3" xfId="4874" xr:uid="{6DDAD43B-57A4-40C2-8158-0FB39E53D7B7}"/>
    <cellStyle name="常规 2 6 2 2 2 2 3 2" xfId="6380" xr:uid="{2E5CD6CC-B826-476E-B54C-2857850262F5}"/>
    <cellStyle name="常规 2 6 2 2 2 2 3 3" xfId="7831" xr:uid="{9EB85BB2-8BF3-4007-8585-47A895C0C93A}"/>
    <cellStyle name="常规 2 6 2 2 2 2 4" xfId="4875" xr:uid="{32D09D9B-A4C0-4465-899C-0C4C1C9B5BC3}"/>
    <cellStyle name="常规 2 6 2 2 2 2 4 2" xfId="6738" xr:uid="{2CDCC6D3-A10E-49B3-80A7-D48304F03B50}"/>
    <cellStyle name="常规 2 6 2 2 2 2 4 3" xfId="8810" xr:uid="{F5E577E7-3E5B-474F-AC14-93916E156232}"/>
    <cellStyle name="常规 2 6 2 2 2 2 5" xfId="5784" xr:uid="{A8A942CE-73A7-40F9-BAD5-1E82739ED06F}"/>
    <cellStyle name="常规 2 6 2 2 2 2 6" xfId="8879" xr:uid="{3AA4F9CC-3C5D-4921-84F5-18B52E738EBC}"/>
    <cellStyle name="常规 2 6 2 2 2 3" xfId="4876" xr:uid="{99591303-0112-402F-A7C2-410720079802}"/>
    <cellStyle name="常规 2 6 2 2 2 3 2" xfId="6065" xr:uid="{D904A5C0-75DE-4254-9171-0EE5C69A3BC7}"/>
    <cellStyle name="常规 2 6 2 2 2 3 3" xfId="7863" xr:uid="{DA8D3A4E-D98E-4E76-8F3B-5F12CD151E0A}"/>
    <cellStyle name="常规 2 6 2 2 2 4" xfId="4877" xr:uid="{15AD00A4-403C-4D39-9DF4-87417137EF23}"/>
    <cellStyle name="常规 2 6 2 2 2 4 2" xfId="6419" xr:uid="{96768BD6-ACED-4369-ACEA-C881FC007069}"/>
    <cellStyle name="常规 2 6 2 2 2 4 3" xfId="7934" xr:uid="{1F35D51C-217A-4375-9017-304418AE84DA}"/>
    <cellStyle name="常规 2 6 2 2 2 5" xfId="4878" xr:uid="{F5A6EE91-071E-4323-9520-21A1356FDE18}"/>
    <cellStyle name="常规 2 6 2 2 2 5 2" xfId="6779" xr:uid="{80CEFF25-1377-49C3-A7CA-70185D443731}"/>
    <cellStyle name="常规 2 6 2 2 2 5 3" xfId="8969" xr:uid="{25333E70-77DD-4B42-BB3E-10AD1BD3611C}"/>
    <cellStyle name="常规 2 6 2 2 2 6" xfId="5597" xr:uid="{D4470E1B-FC18-4DC7-962C-3E96F910AEC9}"/>
    <cellStyle name="常规 2 6 2 2 2 7" xfId="8410" xr:uid="{398E070E-EF20-483F-BCC7-1C1B86466A87}"/>
    <cellStyle name="常规 2 6 2 2 3" xfId="4879" xr:uid="{E96058C5-60CC-470D-9F79-473D23319AF9}"/>
    <cellStyle name="常规 2 6 2 2 3 2" xfId="4880" xr:uid="{E4C40964-70EC-43A6-AC90-A5A0EC4670FC}"/>
    <cellStyle name="常规 2 6 2 2 3 2 2" xfId="4881" xr:uid="{0A251AA8-E21F-4784-98EB-FCE15A339E88}"/>
    <cellStyle name="常规 2 6 2 2 3 2 2 2" xfId="6078" xr:uid="{F13AA90D-04A9-48D7-9733-6E734BA102CD}"/>
    <cellStyle name="常规 2 6 2 2 3 2 2 3" xfId="7793" xr:uid="{8CB5606B-1105-49CA-844C-A5538F764098}"/>
    <cellStyle name="常规 2 6 2 2 3 2 3" xfId="4882" xr:uid="{949FFA4E-A5C8-49F8-80A0-6E4327F36549}"/>
    <cellStyle name="常规 2 6 2 2 3 2 3 2" xfId="6426" xr:uid="{2D4BB3CA-E351-421C-B9CD-8DF475F450C0}"/>
    <cellStyle name="常规 2 6 2 2 3 2 3 3" xfId="8917" xr:uid="{205E071C-BBDE-4668-9AE9-15ECA2B570FF}"/>
    <cellStyle name="常规 2 6 2 2 3 2 4" xfId="4883" xr:uid="{8D6998CC-67EF-47DF-BC80-80D6421CA482}"/>
    <cellStyle name="常规 2 6 2 2 3 2 4 2" xfId="6786" xr:uid="{17EFAC3E-DAA9-4446-85A2-6276EE87DD10}"/>
    <cellStyle name="常规 2 6 2 2 3 2 4 3" xfId="7224" xr:uid="{2F6EF140-C77A-454C-BE85-1425D19CCAA2}"/>
    <cellStyle name="常规 2 6 2 2 3 2 5" xfId="5680" xr:uid="{9E9C72E5-09BF-49B3-B4B9-4FF3E378C77D}"/>
    <cellStyle name="常规 2 6 2 2 3 2 6" xfId="8702" xr:uid="{FB109467-04D2-4803-B798-5531FE063FE4}"/>
    <cellStyle name="常规 2 6 2 2 3 3" xfId="4884" xr:uid="{8F22F38B-B4F4-49D6-85F5-2D0A213D7DD3}"/>
    <cellStyle name="常规 2 6 2 2 3 3 2" xfId="6005" xr:uid="{0EF8F456-F5BB-4BC6-B96D-5FF68DC6D445}"/>
    <cellStyle name="常规 2 6 2 2 3 3 3" xfId="8755" xr:uid="{AE697216-E1EF-4C19-BAF8-858670494BFB}"/>
    <cellStyle name="常规 2 6 2 2 3 4" xfId="4885" xr:uid="{411837B0-05CC-48A4-82C4-56829A7A94B3}"/>
    <cellStyle name="常规 2 6 2 2 3 4 2" xfId="6360" xr:uid="{2246FB3C-5252-4DB5-8C09-13AE9D36DE87}"/>
    <cellStyle name="常规 2 6 2 2 3 4 3" xfId="7271" xr:uid="{1DEEB6BF-F697-43AD-A6F8-458B163A124E}"/>
    <cellStyle name="常规 2 6 2 2 3 5" xfId="4886" xr:uid="{C6A63C2F-288F-491C-88FD-ECE67DAC6F7F}"/>
    <cellStyle name="常规 2 6 2 2 3 5 2" xfId="6718" xr:uid="{FD1D53AF-1428-4803-B0A2-913E77034170}"/>
    <cellStyle name="常规 2 6 2 2 3 5 3" xfId="7347" xr:uid="{0B20653B-8F94-42FE-9E00-58BB739088E3}"/>
    <cellStyle name="常规 2 6 2 2 3 6" xfId="5615" xr:uid="{8C66821A-924C-4E11-8C1A-F15B2D1DD3B3}"/>
    <cellStyle name="常规 2 6 2 2 3 7" xfId="7970" xr:uid="{AD89814C-1D6B-4687-A677-180614D79DFC}"/>
    <cellStyle name="常规 2 6 2 2 4" xfId="4887" xr:uid="{2477E41E-6260-470A-B75D-EF5B8650F511}"/>
    <cellStyle name="常规 2 6 2 2 4 2" xfId="4888" xr:uid="{16942339-AA43-4BC7-9E1C-61869703933E}"/>
    <cellStyle name="常规 2 6 2 2 4 2 2" xfId="6142" xr:uid="{B0C277AC-95CC-48B7-9855-8295C2168067}"/>
    <cellStyle name="常规 2 6 2 2 4 2 3" xfId="7533" xr:uid="{E3DD2DE1-684C-4E0E-B190-67600EBE6CF1}"/>
    <cellStyle name="常规 2 6 2 2 4 3" xfId="4889" xr:uid="{022A6332-F57D-43B5-BDFF-4A0F8B34298F}"/>
    <cellStyle name="常规 2 6 2 2 4 3 2" xfId="6498" xr:uid="{36BB7231-2D3F-4612-A1CC-F53E1E0760AC}"/>
    <cellStyle name="常规 2 6 2 2 4 3 3" xfId="7472" xr:uid="{023B74DC-6280-49B4-9CEB-D79D0EF82DAB}"/>
    <cellStyle name="常规 2 6 2 2 4 4" xfId="4890" xr:uid="{7E484B85-EC67-4173-B603-A9A80B7A1A83}"/>
    <cellStyle name="常规 2 6 2 2 4 4 2" xfId="6860" xr:uid="{91FF0AD1-F455-4580-93FE-634419210AF9}"/>
    <cellStyle name="常规 2 6 2 2 4 4 3" xfId="8545" xr:uid="{1B9C8D42-3381-4026-A021-C3C9AC795F56}"/>
    <cellStyle name="常规 2 6 2 2 4 5" xfId="5530" xr:uid="{D82344FF-C858-4983-AA7F-481E70EE343F}"/>
    <cellStyle name="常规 2 6 2 2 4 6" xfId="8536" xr:uid="{38FAD9BF-FE47-4D0D-952D-2375E91FF995}"/>
    <cellStyle name="常规 2 6 2 2 5" xfId="4891" xr:uid="{DD32D635-870B-427D-B281-E2CEC33BF706}"/>
    <cellStyle name="常规 2 6 2 2 5 2" xfId="5794" xr:uid="{738AD918-E6AB-4B7A-BF51-5E20E57C9F57}"/>
    <cellStyle name="常规 2 6 2 2 5 3" xfId="8176" xr:uid="{AAFA814D-26F4-4A73-9E2D-4399A17D4BF3}"/>
    <cellStyle name="常规 2 6 2 2 6" xfId="4892" xr:uid="{E6D799FD-C47A-412F-9CD2-C9DE38F234F6}"/>
    <cellStyle name="常规 2 6 2 2 6 2" xfId="5955" xr:uid="{DF0538FA-0748-481D-84E1-ECFD20BB409B}"/>
    <cellStyle name="常规 2 6 2 2 6 3" xfId="8850" xr:uid="{E128302B-578B-440C-A1AD-7732A9424F57}"/>
    <cellStyle name="常规 2 6 2 2 7" xfId="4893" xr:uid="{C13DFB61-CE61-4029-95FF-49123063C11A}"/>
    <cellStyle name="常规 2 6 2 2 7 2" xfId="6327" xr:uid="{D3B1CD81-D844-4D2A-96FA-12CEDF839C9E}"/>
    <cellStyle name="常规 2 6 2 2 7 3" xfId="7359" xr:uid="{7FFAE053-CC91-4E60-B1B8-2B2CC345FA6E}"/>
    <cellStyle name="常规 2 6 2 2 8" xfId="4894" xr:uid="{CDFF2378-F659-4D34-82B7-C82F06753A30}"/>
    <cellStyle name="常规 2 6 2 2 8 2" xfId="6685" xr:uid="{6217CA13-1368-4892-8799-0DC6E2290E3C}"/>
    <cellStyle name="常规 2 6 2 2 8 3" xfId="8289" xr:uid="{4BF74E74-A0FF-47B9-993F-0D4610A71B91}"/>
    <cellStyle name="常规 2 6 2 2 9" xfId="5405" xr:uid="{DA2BAA21-D4D4-493B-9AD6-6A0A6DAE03E8}"/>
    <cellStyle name="常规 2 6 2 2 9 2" xfId="10517" xr:uid="{EA430FE5-9805-4874-9954-E8E57325DD03}"/>
    <cellStyle name="常规 2 6 2 3" xfId="4895" xr:uid="{B7673D0C-EC09-45FE-B3A9-E85C57B7A287}"/>
    <cellStyle name="常规 2 6 2 3 2" xfId="4896" xr:uid="{CD65A2EB-72C2-4334-B2EF-0979F0D46D0D}"/>
    <cellStyle name="常规 2 6 2 3 2 2" xfId="4897" xr:uid="{5B321785-08F8-448E-BC71-38883D90E5D7}"/>
    <cellStyle name="常规 2 6 2 3 2 2 2" xfId="4898" xr:uid="{3EA04410-0233-42E1-A085-4BB0282B5CB3}"/>
    <cellStyle name="常规 2 6 2 3 2 2 2 2" xfId="6010" xr:uid="{9F2A7D2C-C2FA-4361-9B81-1AADD4E75D33}"/>
    <cellStyle name="常规 2 6 2 3 2 2 2 3" xfId="8388" xr:uid="{D7FB0A00-1EF8-494F-9ACC-81DC6E463E47}"/>
    <cellStyle name="常规 2 6 2 3 2 2 3" xfId="4899" xr:uid="{B022AD0E-82B2-4CAE-BF8F-004544A4ED8B}"/>
    <cellStyle name="常规 2 6 2 3 2 2 3 2" xfId="6365" xr:uid="{728C4FE7-217C-44DD-9BA7-A39679C35A59}"/>
    <cellStyle name="常规 2 6 2 3 2 2 3 3" xfId="7682" xr:uid="{45FBC422-8411-4C7E-B7F0-5E46736BCCFD}"/>
    <cellStyle name="常规 2 6 2 3 2 2 4" xfId="4900" xr:uid="{A6221E7F-F39F-4EBB-ACB5-AB4E99C705FB}"/>
    <cellStyle name="常规 2 6 2 3 2 2 4 2" xfId="6723" xr:uid="{B3070FC2-68E2-49DD-8054-B3838809771E}"/>
    <cellStyle name="常规 2 6 2 3 2 2 4 3" xfId="8722" xr:uid="{6B5E0139-8AF9-40BD-A7D6-841969D372DF}"/>
    <cellStyle name="常规 2 6 2 3 2 2 5" xfId="5796" xr:uid="{ADB6A167-0A47-443A-8F65-3C532A16DD81}"/>
    <cellStyle name="常规 2 6 2 3 2 2 6" xfId="9103" xr:uid="{EED74F28-3F8B-4F0B-8A8D-4697012F958B}"/>
    <cellStyle name="常规 2 6 2 3 2 3" xfId="4901" xr:uid="{559493EF-691A-451A-BEBC-BEED9975AE20}"/>
    <cellStyle name="常规 2 6 2 3 2 3 2" xfId="5984" xr:uid="{D55A2E62-1D4A-4A75-B5CF-C26C4B80D7E3}"/>
    <cellStyle name="常规 2 6 2 3 2 3 3" xfId="7675" xr:uid="{F1BA0C1E-5F87-4FD1-9ECB-64CD95B86FCE}"/>
    <cellStyle name="常规 2 6 2 3 2 4" xfId="4902" xr:uid="{1D4DBC63-1ECD-4C83-AC20-D076E88D5C00}"/>
    <cellStyle name="常规 2 6 2 3 2 4 2" xfId="6400" xr:uid="{C2F7E7EA-DCBE-45BA-882C-0DC2C69AC1A9}"/>
    <cellStyle name="常规 2 6 2 3 2 4 3" xfId="9002" xr:uid="{27FE3826-94EC-425B-A05D-8EF3E885166C}"/>
    <cellStyle name="常规 2 6 2 3 2 5" xfId="4903" xr:uid="{AF26AD4D-FFBB-4451-BD57-D4EBE27AEC0F}"/>
    <cellStyle name="常规 2 6 2 3 2 5 2" xfId="6759" xr:uid="{A9D75340-034F-4839-8A94-CA582C359E4D}"/>
    <cellStyle name="常规 2 6 2 3 2 5 3" xfId="7698" xr:uid="{E56E6BDB-305B-41D3-923B-1E2A5956101C}"/>
    <cellStyle name="常规 2 6 2 3 2 6" xfId="5528" xr:uid="{DE68C22D-7A03-4BBD-8B05-926CBE0867A2}"/>
    <cellStyle name="常规 2 6 2 3 2 7" xfId="7237" xr:uid="{56B381DE-9951-4895-865D-90DE39295114}"/>
    <cellStyle name="常规 2 6 2 3 3" xfId="4904" xr:uid="{5231F9F3-BCC2-42F0-A3CF-C039CE6A0144}"/>
    <cellStyle name="常规 2 6 2 3 3 2" xfId="4905" xr:uid="{2E1822C8-51E9-4C41-AAF9-210222E49110}"/>
    <cellStyle name="常规 2 6 2 3 3 2 2" xfId="6000" xr:uid="{AB1C371F-6836-4EB6-83B8-8571659A2E67}"/>
    <cellStyle name="常规 2 6 2 3 3 2 3" xfId="7272" xr:uid="{1F21AA42-B47D-433D-8339-A69D9300C404}"/>
    <cellStyle name="常规 2 6 2 3 3 3" xfId="4906" xr:uid="{A93E36C8-1F19-4447-A809-BF02EC078AB6}"/>
    <cellStyle name="常规 2 6 2 3 3 3 2" xfId="6356" xr:uid="{4B1D39D9-30B3-4E33-B0C1-F4B454B632CC}"/>
    <cellStyle name="常规 2 6 2 3 3 3 3" xfId="8018" xr:uid="{C3E4E444-F388-40A1-A44F-848EDA867208}"/>
    <cellStyle name="常规 2 6 2 3 3 4" xfId="4907" xr:uid="{66CF36E5-8A00-438E-82DD-6BCBD7D58B1D}"/>
    <cellStyle name="常规 2 6 2 3 3 4 2" xfId="6714" xr:uid="{26B75213-08D3-4ADE-9CB6-6BFB874D701C}"/>
    <cellStyle name="常规 2 6 2 3 3 4 3" xfId="8957" xr:uid="{FA85FE03-5621-4BBE-AE7C-4F0839FFCDD6}"/>
    <cellStyle name="常规 2 6 2 3 3 5" xfId="5795" xr:uid="{9CD8FCAA-C403-417B-A730-F186A2204171}"/>
    <cellStyle name="常规 2 6 2 3 3 6" xfId="8091" xr:uid="{67C1CAF1-C105-4915-AABC-35D5A6AC33D5}"/>
    <cellStyle name="常规 2 6 2 3 4" xfId="4908" xr:uid="{8A77813F-203E-4F28-9298-CE4B2CDB8D56}"/>
    <cellStyle name="常规 2 6 2 3 4 2" xfId="5996" xr:uid="{0E1FE5FB-FDB9-4A40-9933-34AB0AD2B733}"/>
    <cellStyle name="常规 2 6 2 3 4 3" xfId="8606" xr:uid="{B58D13E8-F53D-4BA1-8F69-FB77314F6829}"/>
    <cellStyle name="常规 2 6 2 3 5" xfId="4909" xr:uid="{83E0B85E-5974-4AEF-BA8C-80DC415E4D6B}"/>
    <cellStyle name="常规 2 6 2 3 5 2" xfId="6408" xr:uid="{5A3224D8-044A-43FF-8173-E2FCC96BC623}"/>
    <cellStyle name="常规 2 6 2 3 5 3" xfId="7365" xr:uid="{73503BBD-3743-48F7-918C-7D2865D18EEC}"/>
    <cellStyle name="常规 2 6 2 3 6" xfId="4910" xr:uid="{BF05194E-2686-4C79-BC40-786C0A180159}"/>
    <cellStyle name="常规 2 6 2 3 6 2" xfId="6767" xr:uid="{A1E6ABED-9935-4A1B-BE9B-3CF7D5C77E55}"/>
    <cellStyle name="常规 2 6 2 3 6 3" xfId="7677" xr:uid="{8F0D3D81-4273-4C7B-8C95-056F2E84DE39}"/>
    <cellStyle name="常规 2 6 2 3 7" xfId="5629" xr:uid="{4059EFCE-6C38-46D4-BB9F-7BD44DFED779}"/>
    <cellStyle name="常规 2 6 2 3 8" xfId="7257" xr:uid="{6892F939-CEDF-4E05-8BE5-D30FD371B427}"/>
    <cellStyle name="常规 2 6 2 4" xfId="4911" xr:uid="{62FEB883-27BE-4D22-8797-54655929E3DA}"/>
    <cellStyle name="常规 2 6 2 4 2" xfId="4912" xr:uid="{BDFD7ABD-E8C8-4997-917F-791BB9492B5E}"/>
    <cellStyle name="常规 2 6 2 4 2 2" xfId="4913" xr:uid="{7F3BBF8C-5C99-46E3-B826-96EC366228B9}"/>
    <cellStyle name="常规 2 6 2 4 2 2 2" xfId="5858" xr:uid="{25CA6673-F74B-40DF-BA65-C10264941C6B}"/>
    <cellStyle name="常规 2 6 2 4 2 2 3" xfId="7524" xr:uid="{1FE78D90-C198-4896-82C8-BEEB71B2B37E}"/>
    <cellStyle name="常规 2 6 2 4 2 3" xfId="4914" xr:uid="{DF96527C-AB5D-4717-9E28-3A45F159B3B4}"/>
    <cellStyle name="常规 2 6 2 4 2 3 2" xfId="6231" xr:uid="{24BD7406-4C68-4986-A7AF-66AB9CD1EFA1}"/>
    <cellStyle name="常规 2 6 2 4 2 3 3" xfId="7557" xr:uid="{0DF6C0BE-296A-4C85-B3F1-DA769E16174C}"/>
    <cellStyle name="常规 2 6 2 4 2 4" xfId="4915" xr:uid="{77466ABB-302E-479D-8002-4311E80004BA}"/>
    <cellStyle name="常规 2 6 2 4 2 4 2" xfId="6589" xr:uid="{9BA8F353-7709-4F4B-A5E4-1800EDA6D470}"/>
    <cellStyle name="常规 2 6 2 4 2 4 3" xfId="8672" xr:uid="{771EE16C-36C1-42F1-9D6E-115B0ECE99D9}"/>
    <cellStyle name="常规 2 6 2 4 2 5" xfId="5797" xr:uid="{8E6ADA88-8D7D-4942-ADD1-6A9820BE7577}"/>
    <cellStyle name="常规 2 6 2 4 2 6" xfId="8668" xr:uid="{39C06589-1C2E-48CC-A5A5-591BB37C5098}"/>
    <cellStyle name="常规 2 6 2 4 3" xfId="4916" xr:uid="{14548DEF-3188-4989-BB05-A980D7D06551}"/>
    <cellStyle name="常规 2 6 2 4 3 2" xfId="6046" xr:uid="{CBAD8EDA-DFEE-4749-AADF-EB3D2FA247F7}"/>
    <cellStyle name="常规 2 6 2 4 3 3" xfId="8028" xr:uid="{A0FFC843-5C63-43A9-897D-C8ADBD416496}"/>
    <cellStyle name="常规 2 6 2 4 4" xfId="4917" xr:uid="{E724D3B6-6509-4451-85D6-33AC6429376D}"/>
    <cellStyle name="常规 2 6 2 4 4 2" xfId="6397" xr:uid="{30823227-434E-461B-8F62-7E10603938FF}"/>
    <cellStyle name="常规 2 6 2 4 4 3" xfId="8642" xr:uid="{40D6E9A7-5647-48F3-946B-AB3F17ACC02A}"/>
    <cellStyle name="常规 2 6 2 4 5" xfId="4918" xr:uid="{F0AAE550-E2FD-40CA-ACCC-B459AA4B55BB}"/>
    <cellStyle name="常规 2 6 2 4 5 2" xfId="6756" xr:uid="{45B63331-B1F6-410F-9336-03AEB2BBFF63}"/>
    <cellStyle name="常规 2 6 2 4 5 3" xfId="7738" xr:uid="{C1C0733C-B33A-4378-ACB6-8B222873A54A}"/>
    <cellStyle name="常规 2 6 2 4 6" xfId="5588" xr:uid="{5C5AF208-C1B5-4FE6-870A-AFA79EF49ADB}"/>
    <cellStyle name="常规 2 6 2 4 7" xfId="7826" xr:uid="{BA23E499-E05B-442A-A1B7-3410C8E3E2F1}"/>
    <cellStyle name="常规 2 6 2 5" xfId="4919" xr:uid="{1293EEA1-9F63-4C4C-B35F-A49B237A4D2C}"/>
    <cellStyle name="常规 2 6 2 5 2" xfId="4920" xr:uid="{21D12C2C-88D6-483C-AF84-2FEC833F7A48}"/>
    <cellStyle name="常规 2 6 2 5 2 2" xfId="4921" xr:uid="{B74B6779-78B4-4261-9301-49782517C8DA}"/>
    <cellStyle name="常规 2 6 2 5 2 2 2" xfId="5958" xr:uid="{D048721F-770B-4FB2-B1DC-7FF21E9AADC5}"/>
    <cellStyle name="常规 2 6 2 5 2 2 3" xfId="8775" xr:uid="{BF731E68-C0D8-4A6B-9E3B-5FA8D37D9EEB}"/>
    <cellStyle name="常规 2 6 2 5 2 3" xfId="4922" xr:uid="{E40625C0-6DD3-442E-B48B-586A5A7ED7B5}"/>
    <cellStyle name="常规 2 6 2 5 2 3 2" xfId="6330" xr:uid="{49CE5D8B-6EDF-421B-BF7B-C25FB9B06BEB}"/>
    <cellStyle name="常规 2 6 2 5 2 3 3" xfId="7762" xr:uid="{72FAA641-4D60-4716-B830-8ECC634B17C1}"/>
    <cellStyle name="常规 2 6 2 5 2 4" xfId="4923" xr:uid="{31BB9007-F178-4F5A-BEEE-774F44CD29F3}"/>
    <cellStyle name="常规 2 6 2 5 2 4 2" xfId="6688" xr:uid="{3F813D16-BCEF-4C9E-9A3C-9B7183ED6DFB}"/>
    <cellStyle name="常规 2 6 2 5 2 4 3" xfId="9029" xr:uid="{AD72525E-8ABC-438D-9757-52C310EDCAFD}"/>
    <cellStyle name="常规 2 6 2 5 2 5" xfId="5799" xr:uid="{17A3057E-F1F1-4D5A-B356-FC36015E5B9D}"/>
    <cellStyle name="常规 2 6 2 5 2 6" xfId="7730" xr:uid="{4C45F2F7-2F58-46DD-B885-3F49066FB992}"/>
    <cellStyle name="常规 2 6 2 5 3" xfId="4924" xr:uid="{1E240D78-1664-492F-A7CE-1CEB51B301D0}"/>
    <cellStyle name="常规 2 6 2 5 3 2" xfId="5964" xr:uid="{F3B09F0A-F6F3-41CF-9247-D2714EFFE044}"/>
    <cellStyle name="常规 2 6 2 5 3 3" xfId="7846" xr:uid="{A327EA68-4D59-4A32-B01E-12C089B7608D}"/>
    <cellStyle name="常规 2 6 2 5 4" xfId="4925" xr:uid="{5BB943D1-6CF7-4C88-AEFD-ACF3D29D94C6}"/>
    <cellStyle name="常规 2 6 2 5 4 2" xfId="6299" xr:uid="{A77644CB-E80D-4E54-BE5D-DA7FEDB50DB5}"/>
    <cellStyle name="常规 2 6 2 5 4 3" xfId="8185" xr:uid="{7200239C-B9DD-48A1-A096-8F69EC6D4E06}"/>
    <cellStyle name="常规 2 6 2 5 5" xfId="4926" xr:uid="{65C7C80A-5B95-4789-827D-4064606B3740}"/>
    <cellStyle name="常规 2 6 2 5 5 2" xfId="6657" xr:uid="{C455416E-7485-4721-8B40-F06541A138D2}"/>
    <cellStyle name="常规 2 6 2 5 5 3" xfId="7922" xr:uid="{A9A09BED-E379-4401-8772-705E08AC86B5}"/>
    <cellStyle name="常规 2 6 2 5 6" xfId="5549" xr:uid="{81456054-CCED-410F-B3BB-97FCD1D27361}"/>
    <cellStyle name="常规 2 6 2 5 7" xfId="8094" xr:uid="{9C5EDB3E-2E53-4162-8DAD-D77B87E05C9A}"/>
    <cellStyle name="常规 2 6 2 6" xfId="4927" xr:uid="{5C0CCDED-ABD2-462C-A848-8E40972205A2}"/>
    <cellStyle name="常规 2 6 2 6 2" xfId="4928" xr:uid="{4D5ED660-9E53-483F-9219-F3ACEBBDEB32}"/>
    <cellStyle name="常规 2 6 2 6 2 2" xfId="5856" xr:uid="{E1A846FA-2A40-42C8-8083-22B6DD5CE8C9}"/>
    <cellStyle name="常规 2 6 2 6 2 3" xfId="7989" xr:uid="{9D06B781-B104-4126-BDB4-7958F9500029}"/>
    <cellStyle name="常规 2 6 2 6 3" xfId="4929" xr:uid="{7D3DE2ED-FE4B-4950-8CD7-60F3B4623A8E}"/>
    <cellStyle name="常规 2 6 2 6 3 2" xfId="6242" xr:uid="{FEE467CE-C177-4077-8968-0EAC4ECC51F5}"/>
    <cellStyle name="常规 2 6 2 6 3 3" xfId="8069" xr:uid="{3CE57405-3A49-4072-8CFF-E898921DCCF6}"/>
    <cellStyle name="常规 2 6 2 6 4" xfId="4930" xr:uid="{1C5CBFE1-AFDA-416F-8425-AA265551B252}"/>
    <cellStyle name="常规 2 6 2 6 4 2" xfId="6600" xr:uid="{E61979B8-8EA9-41F7-9C85-A38900587F96}"/>
    <cellStyle name="常规 2 6 2 6 4 3" xfId="7323" xr:uid="{2D159542-6F70-4C09-8020-9E733B9E8AFE}"/>
    <cellStyle name="常规 2 6 2 6 5" xfId="5664" xr:uid="{FA0AD101-03D7-4961-83AC-FA5D7D30C18E}"/>
    <cellStyle name="常规 2 6 2 6 6" xfId="7206" xr:uid="{F6443A63-B21E-4F66-B54B-2CD89DB3AC52}"/>
    <cellStyle name="常规 2 6 2 7" xfId="4931" xr:uid="{7E7FFDD3-E00C-4AFA-8CE3-14AC7C5C72CA}"/>
    <cellStyle name="常规 2 6 2 7 2" xfId="5793" xr:uid="{3889C284-23A0-4390-9BBC-185D04E9B288}"/>
    <cellStyle name="常规 2 6 2 7 3" xfId="8314" xr:uid="{0E54510E-7268-4A51-B77B-FB029E2CED93}"/>
    <cellStyle name="常规 2 6 2 8" xfId="4932" xr:uid="{097F8FC5-30D7-4493-ABB1-8C1E333D3D7E}"/>
    <cellStyle name="常规 2 6 2 8 2" xfId="6081" xr:uid="{30F4C7F9-9F31-415A-8B07-AA619EF9908D}"/>
    <cellStyle name="常规 2 6 2 8 3" xfId="8647" xr:uid="{9166F284-C8BB-4399-A960-73DB05D20935}"/>
    <cellStyle name="常规 2 6 2 9" xfId="4933" xr:uid="{7646812C-CBAA-456B-BCF3-C3D4A10E37AC}"/>
    <cellStyle name="常规 2 6 2 9 2" xfId="6520" xr:uid="{4A0FC092-4F31-4409-9ECD-D69792E1CD4F}"/>
    <cellStyle name="常规 2 6 2 9 3" xfId="8564" xr:uid="{6955299D-234E-48AE-8715-4739B70E39DD}"/>
    <cellStyle name="常规 2 6 3" xfId="4934" xr:uid="{CD8840CA-1A91-436A-B3A8-B3FDFB8CCD82}"/>
    <cellStyle name="常规 2 6 3 10" xfId="7921" xr:uid="{1E7FA36E-29E8-4272-A43F-3838922CF8C4}"/>
    <cellStyle name="常规 2 6 3 2" xfId="4935" xr:uid="{FF6E7F65-3AD8-41BE-82C0-CE58A97ACFD9}"/>
    <cellStyle name="常规 2 6 3 2 2" xfId="4936" xr:uid="{F56D511C-A0AE-41B9-B410-A8C26CBF9803}"/>
    <cellStyle name="常规 2 6 3 2 2 2" xfId="4937" xr:uid="{B5E60A07-CA4B-471C-BAF8-6CA57428AF36}"/>
    <cellStyle name="常规 2 6 3 2 2 2 2" xfId="6009" xr:uid="{61DD5EEC-6BED-4A1A-940C-A7FB8E9F63C1}"/>
    <cellStyle name="常规 2 6 3 2 2 2 3" xfId="7479" xr:uid="{B8612AFE-BC04-4441-BDBA-57E2346E04E1}"/>
    <cellStyle name="常规 2 6 3 2 2 3" xfId="4938" xr:uid="{04E5C388-95CA-4D60-BE12-02E5C479F7BD}"/>
    <cellStyle name="常规 2 6 3 2 2 3 2" xfId="6364" xr:uid="{B4E30E71-39D2-4BE4-AA51-A74D04003510}"/>
    <cellStyle name="常规 2 6 3 2 2 3 3" xfId="7278" xr:uid="{47F5AA6F-5732-439E-89C9-2B0F2CD8A970}"/>
    <cellStyle name="常规 2 6 3 2 2 4" xfId="4939" xr:uid="{4D93152D-EEEB-4E48-848B-DBC56AE7359B}"/>
    <cellStyle name="常规 2 6 3 2 2 4 2" xfId="6722" xr:uid="{621CDAD7-C7A4-4176-853C-9F9778BD14AD}"/>
    <cellStyle name="常规 2 6 3 2 2 4 3" xfId="7331" xr:uid="{209D2255-2FD3-4E89-A36D-8EC7D58CFEE4}"/>
    <cellStyle name="常规 2 6 3 2 2 5" xfId="5801" xr:uid="{11411ED5-11AD-416D-A7C9-10A4E05F835E}"/>
    <cellStyle name="常规 2 6 3 2 2 6" xfId="8134" xr:uid="{DC1A5234-D094-45D1-91AD-E7C543B030DD}"/>
    <cellStyle name="常规 2 6 3 2 3" xfId="4940" xr:uid="{2163CFC7-5070-4552-A3A0-693FBB2E5BDC}"/>
    <cellStyle name="常规 2 6 3 2 3 2" xfId="6074" xr:uid="{13CCCA2D-980C-4B05-ABF3-8FA565D7838E}"/>
    <cellStyle name="常规 2 6 3 2 3 3" xfId="8158" xr:uid="{C85D4556-73E3-4D01-82C1-8080923397D2}"/>
    <cellStyle name="常规 2 6 3 2 4" xfId="4941" xr:uid="{75E1A5BA-EFFA-4ED0-8685-DFCA07F398B5}"/>
    <cellStyle name="常规 2 6 3 2 4 2" xfId="6422" xr:uid="{8EE83058-F138-4BED-9CA0-5EF6A978C34D}"/>
    <cellStyle name="常规 2 6 3 2 4 3" xfId="7622" xr:uid="{03725227-6860-4DDA-8675-C598402C2915}"/>
    <cellStyle name="常规 2 6 3 2 5" xfId="4942" xr:uid="{6645FB96-35C4-4521-9077-BE5A0BF30C74}"/>
    <cellStyle name="常规 2 6 3 2 5 2" xfId="6782" xr:uid="{AF07F354-F93B-4A1B-82E7-5F053286FD4B}"/>
    <cellStyle name="常规 2 6 3 2 5 3" xfId="8464" xr:uid="{BA44C69C-00C5-4BBB-B703-11673F6526E4}"/>
    <cellStyle name="常规 2 6 3 2 6" xfId="5585" xr:uid="{200AB440-4E3F-487B-A48A-BE18E6E75567}"/>
    <cellStyle name="常规 2 6 3 2 7" xfId="8617" xr:uid="{E7FE66D4-3178-4C55-8EAB-75881CD9EED5}"/>
    <cellStyle name="常规 2 6 3 3" xfId="4943" xr:uid="{8C21F54E-0910-4534-88EC-B8A4F6033835}"/>
    <cellStyle name="常规 2 6 3 3 2" xfId="4944" xr:uid="{09B808F6-44FA-4E7D-B0B0-C6C82C3FCE37}"/>
    <cellStyle name="常规 2 6 3 3 2 2" xfId="4945" xr:uid="{ABD07DB7-BA74-42A5-AD2D-D5A5B34DB8F8}"/>
    <cellStyle name="常规 2 6 3 3 2 2 2" xfId="6004" xr:uid="{5A5C459D-F771-4970-8EEB-87B252535928}"/>
    <cellStyle name="常规 2 6 3 3 2 2 3" xfId="7363" xr:uid="{996541C1-8505-4C6B-A3BA-199765055DD8}"/>
    <cellStyle name="常规 2 6 3 3 2 3" xfId="4946" xr:uid="{7900E66E-6891-4A82-80F5-61E6220C7306}"/>
    <cellStyle name="常规 2 6 3 3 2 3 2" xfId="6359" xr:uid="{6DE5378A-3C3C-40E2-A711-6BD5644A7EF5}"/>
    <cellStyle name="常规 2 6 3 3 2 3 3" xfId="8151" xr:uid="{CC783E09-0049-4EC0-B241-6D82975A61BA}"/>
    <cellStyle name="常规 2 6 3 3 2 4" xfId="4947" xr:uid="{5AFF7886-4C2B-4BE6-8ED8-41F008CDADC2}"/>
    <cellStyle name="常规 2 6 3 3 2 4 2" xfId="6717" xr:uid="{2E69FE3F-39D6-4E09-9146-EAF111442567}"/>
    <cellStyle name="常规 2 6 3 3 2 4 3" xfId="8216" xr:uid="{64F9D50D-7391-44F5-9012-AEF3AABE8F7B}"/>
    <cellStyle name="常规 2 6 3 3 2 5" xfId="5802" xr:uid="{29972AC8-843C-41DB-9BFF-B152139816E7}"/>
    <cellStyle name="常规 2 6 3 3 2 6" xfId="8453" xr:uid="{F09FCF70-27C0-4515-AE5D-13DC5CE6A618}"/>
    <cellStyle name="常规 2 6 3 3 3" xfId="4948" xr:uid="{462F8F93-9C44-4298-822E-12F4C2C61A45}"/>
    <cellStyle name="常规 2 6 3 3 3 2" xfId="6069" xr:uid="{63ECE2EA-205D-4447-8205-9366FDA761AE}"/>
    <cellStyle name="常规 2 6 3 3 3 3" xfId="7210" xr:uid="{8E4F0F74-3945-486B-80FE-2D3AAA4DBD0A}"/>
    <cellStyle name="常规 2 6 3 3 4" xfId="4949" xr:uid="{29A664BB-25D8-46D1-895C-7008CC7621D0}"/>
    <cellStyle name="常规 2 6 3 3 4 2" xfId="6416" xr:uid="{DE118AA3-2D2B-4484-89E2-44F3343367A4}"/>
    <cellStyle name="常规 2 6 3 3 4 3" xfId="7305" xr:uid="{544E4638-1E98-46CC-AA94-B7C1842F0971}"/>
    <cellStyle name="常规 2 6 3 3 5" xfId="4950" xr:uid="{FA517F65-D4FD-4851-B439-C94718676335}"/>
    <cellStyle name="常规 2 6 3 3 5 2" xfId="6776" xr:uid="{2BB08D4D-AE08-4FBF-8262-75E70C32FA7E}"/>
    <cellStyle name="常规 2 6 3 3 5 3" xfId="7809" xr:uid="{D317A029-7FCF-4EC2-BD67-CB977F2DF2BC}"/>
    <cellStyle name="常规 2 6 3 3 6" xfId="5642" xr:uid="{6B620354-EE6A-4300-A674-611741361E19}"/>
    <cellStyle name="常规 2 6 3 3 7" xfId="8361" xr:uid="{97118375-549B-4433-A1E0-C6F571908AAD}"/>
    <cellStyle name="常规 2 6 3 4" xfId="4951" xr:uid="{7B96B228-7E55-401D-8EAF-447276E6E7E1}"/>
    <cellStyle name="常规 2 6 3 4 2" xfId="4952" xr:uid="{3E170E28-1592-4F27-B0D6-8C50F7D44209}"/>
    <cellStyle name="常规 2 6 3 4 2 2" xfId="6001" xr:uid="{3F1CC491-7B9F-4619-9CB3-205A1BF442F5}"/>
    <cellStyle name="常规 2 6 3 4 2 3" xfId="7959" xr:uid="{7CEFEC67-4A83-47F2-9040-C1DCEF259615}"/>
    <cellStyle name="常规 2 6 3 4 3" xfId="4953" xr:uid="{4A98C133-38A1-46CC-BB8C-7EED9528A35D}"/>
    <cellStyle name="常规 2 6 3 4 3 2" xfId="6206" xr:uid="{47D3796E-4E41-4B08-A0E4-22E3B7899D07}"/>
    <cellStyle name="常规 2 6 3 4 3 3" xfId="7957" xr:uid="{646A8C0E-FB21-4400-8685-6A275F43FEDC}"/>
    <cellStyle name="常规 2 6 3 4 4" xfId="4954" xr:uid="{886D2E1E-B623-478C-9110-B779C0CEDC80}"/>
    <cellStyle name="常规 2 6 3 4 4 2" xfId="6564" xr:uid="{FBF7B9CD-8683-4B71-9EEA-A6F35199D2F1}"/>
    <cellStyle name="常规 2 6 3 4 4 3" xfId="8171" xr:uid="{F83D200B-B831-4804-ACE2-E661F27F35F4}"/>
    <cellStyle name="常规 2 6 3 4 5" xfId="5514" xr:uid="{DA9ED50A-4FD6-42EF-9F64-9CBA44AA4C99}"/>
    <cellStyle name="常规 2 6 3 4 6" xfId="8477" xr:uid="{275E272D-6C7C-48BE-82BC-ADAA5FB5C295}"/>
    <cellStyle name="常规 2 6 3 5" xfId="4955" xr:uid="{31BA3324-1FE8-4588-9E75-62F2C56A9881}"/>
    <cellStyle name="常规 2 6 3 5 2" xfId="5800" xr:uid="{7A03A6EB-9BBB-4F4E-84B8-F7184B74D02C}"/>
    <cellStyle name="常规 2 6 3 5 3" xfId="7755" xr:uid="{C22FDA83-CF51-4EB4-9E41-DF6F1FD2207D}"/>
    <cellStyle name="常规 2 6 3 6" xfId="4956" xr:uid="{D3E57AB2-57D4-4F38-95DB-7240222EC672}"/>
    <cellStyle name="常规 2 6 3 6 2" xfId="6086" xr:uid="{59F0E1FE-F6F4-49EB-AEE9-1B36041E54FE}"/>
    <cellStyle name="常规 2 6 3 6 3" xfId="7492" xr:uid="{14AFAFAB-FB95-4A3B-B63B-4915E0B97539}"/>
    <cellStyle name="常规 2 6 3 7" xfId="4957" xr:uid="{A4ECE89E-67CE-4C94-BF6D-CE4A949C0DA8}"/>
    <cellStyle name="常规 2 6 3 7 2" xfId="6433" xr:uid="{72430710-91CA-477B-B347-99CAD1265D61}"/>
    <cellStyle name="常规 2 6 3 7 3" xfId="7955" xr:uid="{7A92D2BD-E06A-4D19-806A-1227BE24C31D}"/>
    <cellStyle name="常规 2 6 3 8" xfId="4958" xr:uid="{B51C2BCB-FBB8-4267-ACEB-CF5BDF2A8A93}"/>
    <cellStyle name="常规 2 6 3 8 2" xfId="6793" xr:uid="{A951AF53-6EDE-4D5E-A343-2DA9C844A2AD}"/>
    <cellStyle name="常规 2 6 3 8 3" xfId="7248" xr:uid="{9532C830-47AA-4EFF-8F10-C3132D6B3216}"/>
    <cellStyle name="常规 2 6 3 9" xfId="5396" xr:uid="{62A046A3-01EB-460F-9843-888669D53726}"/>
    <cellStyle name="常规 2 6 4" xfId="4959" xr:uid="{79B23B4C-7E89-4897-B0B1-C04D67128089}"/>
    <cellStyle name="常规 2 6 4 2" xfId="4960" xr:uid="{C14DFD15-24AA-4666-A156-67A426224420}"/>
    <cellStyle name="常规 2 6 4 2 2" xfId="4961" xr:uid="{055E7E7B-2723-4E3F-B96D-3AEACE7E328C}"/>
    <cellStyle name="常规 2 6 4 2 2 2" xfId="4962" xr:uid="{ABAA6663-146E-4B30-8E83-086DA2EBB86B}"/>
    <cellStyle name="常规 2 6 4 2 2 2 2" xfId="6033" xr:uid="{0FF8ED5C-1AD5-4CC0-AF56-0EBF70E695DF}"/>
    <cellStyle name="常规 2 6 4 2 2 2 3" xfId="8881" xr:uid="{313CBDC7-AF18-4570-9F35-715DA63598FE}"/>
    <cellStyle name="常规 2 6 4 2 2 3" xfId="4963" xr:uid="{00316039-0571-40AE-864F-AF798FA1F6CF}"/>
    <cellStyle name="常规 2 6 4 2 2 3 2" xfId="6387" xr:uid="{7842FA59-29C0-4E14-8B5D-84088DC639E4}"/>
    <cellStyle name="常规 2 6 4 2 2 3 3" xfId="8612" xr:uid="{6BE767F3-B520-446A-BCBC-78DA7A83E494}"/>
    <cellStyle name="常规 2 6 4 2 2 4" xfId="4964" xr:uid="{A591AFBF-F5A5-450F-87AB-81B4FE31F098}"/>
    <cellStyle name="常规 2 6 4 2 2 4 2" xfId="6746" xr:uid="{3471D57E-8E06-408F-AD92-02B6040BCD12}"/>
    <cellStyle name="常规 2 6 4 2 2 4 3" xfId="8510" xr:uid="{03E0C1A3-9F08-45B0-A92E-90077090A437}"/>
    <cellStyle name="常规 2 6 4 2 2 5" xfId="5804" xr:uid="{011ADFD4-7DA9-40B4-A259-45C5B2C0ACCA}"/>
    <cellStyle name="常规 2 6 4 2 2 6" xfId="8800" xr:uid="{D730C329-D231-4E15-945C-18280BC49F43}"/>
    <cellStyle name="常规 2 6 4 2 3" xfId="4965" xr:uid="{F1D5D80A-9316-404F-976A-439E0B32C3F8}"/>
    <cellStyle name="常规 2 6 4 2 3 2" xfId="6030" xr:uid="{CD502703-9EA9-4639-940F-3897F8CFBA97}"/>
    <cellStyle name="常规 2 6 4 2 3 3" xfId="8187" xr:uid="{1C32FAE8-E598-446E-8221-82F82708A582}"/>
    <cellStyle name="常规 2 6 4 2 4" xfId="4966" xr:uid="{F17DBDCE-C449-4137-9876-735C6DE53B40}"/>
    <cellStyle name="常规 2 6 4 2 4 2" xfId="6385" xr:uid="{71C412D7-2274-4D9C-959D-3592FA0DCD21}"/>
    <cellStyle name="常规 2 6 4 2 4 3" xfId="7678" xr:uid="{0B1782CF-9ACF-40F2-BCC1-8622DE998340}"/>
    <cellStyle name="常规 2 6 4 2 5" xfId="4967" xr:uid="{A7B7CED3-F673-4043-A6F4-C4A0BC7F8BAD}"/>
    <cellStyle name="常规 2 6 4 2 5 2" xfId="6744" xr:uid="{A6B7C313-F1DF-43B0-AC24-B22CD397221C}"/>
    <cellStyle name="常规 2 6 4 2 5 3" xfId="7602" xr:uid="{57FBAC0F-153D-460D-BD47-FA9CE0A9E848}"/>
    <cellStyle name="常规 2 6 4 2 6" xfId="5641" xr:uid="{5EDD1BD8-D87C-421C-9B2E-74A1871335CE}"/>
    <cellStyle name="常规 2 6 4 2 7" xfId="8994" xr:uid="{25B4FB4B-AA1C-4BF4-AA7A-3F1D8364C147}"/>
    <cellStyle name="常规 2 6 4 3" xfId="4968" xr:uid="{5943B700-29D2-4893-8FD7-8B4C6A76597A}"/>
    <cellStyle name="常规 2 6 4 3 2" xfId="4969" xr:uid="{F3A95D3D-F505-40F4-839F-31B5F57DC58A}"/>
    <cellStyle name="常规 2 6 4 3 2 2" xfId="6147" xr:uid="{5530002D-A019-4443-839C-03B9508DB4F4}"/>
    <cellStyle name="常规 2 6 4 3 2 3" xfId="7835" xr:uid="{2AB84D61-202C-4BBE-852F-5DDBC3E1F222}"/>
    <cellStyle name="常规 2 6 4 3 3" xfId="4970" xr:uid="{6623B715-3157-42D7-B7E2-DE0C4C475E10}"/>
    <cellStyle name="常规 2 6 4 3 3 2" xfId="6459" xr:uid="{E7E9095B-C90F-490B-A7BC-A0A980D86646}"/>
    <cellStyle name="常规 2 6 4 3 3 3" xfId="8648" xr:uid="{F634C176-D15C-4330-B891-8F82B4AAD0BB}"/>
    <cellStyle name="常规 2 6 4 3 4" xfId="4971" xr:uid="{437DC6AC-4CF7-41BB-8FED-E8141E39F868}"/>
    <cellStyle name="常规 2 6 4 3 4 2" xfId="6819" xr:uid="{77839D8B-9CD3-4365-AF09-476ECF7492C5}"/>
    <cellStyle name="常规 2 6 4 3 4 3" xfId="8201" xr:uid="{D1D6A126-936B-4B40-9767-9D3C20495F50}"/>
    <cellStyle name="常规 2 6 4 3 5" xfId="5803" xr:uid="{5042C947-AAB3-4218-96A0-E624798F4BD6}"/>
    <cellStyle name="常规 2 6 4 3 6" xfId="8532" xr:uid="{ACDA45F3-353D-4D3B-92CE-B1CAED24702A}"/>
    <cellStyle name="常规 2 6 4 4" xfId="4972" xr:uid="{5DFC352C-9786-4F13-8042-9F3A58ED72DE}"/>
    <cellStyle name="常规 2 6 4 4 2" xfId="6085" xr:uid="{391423F4-70C4-4041-BF5B-3515F7B417C5}"/>
    <cellStyle name="常规 2 6 4 4 3" xfId="8415" xr:uid="{E88AABC6-CE52-4014-AE97-90F5258FA2F9}"/>
    <cellStyle name="常规 2 6 4 5" xfId="4973" xr:uid="{2A22B02E-4124-4ECA-BE23-F02E47485753}"/>
    <cellStyle name="常规 2 6 4 5 2" xfId="6432" xr:uid="{474FA43A-987A-43AC-97AA-1C712FEE29EA}"/>
    <cellStyle name="常规 2 6 4 5 3" xfId="7568" xr:uid="{CF5A01F6-ECED-4525-B3A7-BC0A66CE997B}"/>
    <cellStyle name="常规 2 6 4 6" xfId="4974" xr:uid="{18469EEE-C29F-48D5-91BE-484F2C432769}"/>
    <cellStyle name="常规 2 6 4 6 2" xfId="6792" xr:uid="{02D0A99D-CA03-42D7-87E7-0A6DF609EF2E}"/>
    <cellStyle name="常规 2 6 4 6 3" xfId="8662" xr:uid="{55C36004-918E-4A4A-9861-F092506CA9C6}"/>
    <cellStyle name="常规 2 6 4 7" xfId="5507" xr:uid="{EC29148F-A7DA-47C7-B87F-584C02FC73CE}"/>
    <cellStyle name="常规 2 6 4 8" xfId="8823" xr:uid="{6DD34A9C-FA71-4ECE-B625-F53F7FE1869B}"/>
    <cellStyle name="常规 2 6 5" xfId="4975" xr:uid="{AAB32BB2-C235-4135-A9AF-D6FC0F6C0432}"/>
    <cellStyle name="常规 2 6 5 2" xfId="4976" xr:uid="{587CDA9D-E35F-464C-A8C2-1DD7D4920802}"/>
    <cellStyle name="常规 2 6 5 2 2" xfId="4977" xr:uid="{34D4AF61-D291-4B23-A089-05BA62CEEF3D}"/>
    <cellStyle name="常规 2 6 5 2 2 2" xfId="5970" xr:uid="{5A16D888-F884-4F00-95A1-7DEEE306EDF6}"/>
    <cellStyle name="常规 2 6 5 2 2 3" xfId="8398" xr:uid="{D594E46B-E6DA-43C1-AA57-C38133AF58EE}"/>
    <cellStyle name="常规 2 6 5 2 3" xfId="4978" xr:uid="{99C2D8E4-2369-47ED-9F10-113E2C2B8846}"/>
    <cellStyle name="常规 2 6 5 2 3 2" xfId="6336" xr:uid="{41538855-3B57-44D5-B5A9-8C41EAA8654A}"/>
    <cellStyle name="常规 2 6 5 2 3 3" xfId="8267" xr:uid="{952A9B29-3FFD-4BB3-B819-3FA3836105BB}"/>
    <cellStyle name="常规 2 6 5 2 4" xfId="4979" xr:uid="{CAFB030B-670D-4706-A6A6-387821D4A629}"/>
    <cellStyle name="常规 2 6 5 2 4 2" xfId="6694" xr:uid="{21B9ABD4-EEDA-400C-A472-44AF5D32DDDF}"/>
    <cellStyle name="常规 2 6 5 2 4 3" xfId="7477" xr:uid="{319325FA-726D-4960-83C3-96AE6A251BE1}"/>
    <cellStyle name="常规 2 6 5 2 5" xfId="5805" xr:uid="{07C5AA63-BA35-48AE-A03D-2DC692610CCC}"/>
    <cellStyle name="常规 2 6 5 2 6" xfId="7316" xr:uid="{6FCE12FF-B764-4F3E-A0A3-A8985CA08101}"/>
    <cellStyle name="常规 2 6 5 3" xfId="4980" xr:uid="{09D85D3F-BFEC-4056-AC7A-A4727C591D34}"/>
    <cellStyle name="常规 2 6 5 3 2" xfId="6167" xr:uid="{4B232EAD-1458-4956-9201-41E5AF344170}"/>
    <cellStyle name="常规 2 6 5 3 3" xfId="7290" xr:uid="{66FD03B5-61EC-49BF-819A-2119638F0A55}"/>
    <cellStyle name="常规 2 6 5 4" xfId="4981" xr:uid="{1BDC250E-5F80-4957-A8C9-35E92C904F01}"/>
    <cellStyle name="常规 2 6 5 4 2" xfId="6504" xr:uid="{3371527B-9AE4-4F62-95A5-02D7FCA2EE44}"/>
    <cellStyle name="常规 2 6 5 4 3" xfId="8104" xr:uid="{04D62429-B899-4909-8C68-158A980B0A4D}"/>
    <cellStyle name="常规 2 6 5 5" xfId="4982" xr:uid="{C850A37B-AD50-4BE1-AB65-7B80E5941624}"/>
    <cellStyle name="常规 2 6 5 5 2" xfId="6866" xr:uid="{04E1E223-E566-4D1D-98E6-0D012C27F1E8}"/>
    <cellStyle name="常规 2 6 5 5 3" xfId="8845" xr:uid="{836B251D-259E-4D68-B21B-8EC6D3F2F8B2}"/>
    <cellStyle name="常规 2 6 5 6" xfId="5515" xr:uid="{54C1D92A-FFD5-4220-A3EC-5C441743A4BF}"/>
    <cellStyle name="常规 2 6 5 7" xfId="8572" xr:uid="{DE5DC5A0-86F1-4262-A04D-F9CB5B636063}"/>
    <cellStyle name="常规 2 6 6" xfId="4983" xr:uid="{F214B2D4-5B0E-4962-B9C5-E928EB079AB6}"/>
    <cellStyle name="常规 2 6 6 2" xfId="4984" xr:uid="{C1809E66-FDE9-40E3-A1F1-ADB5B21A8F35}"/>
    <cellStyle name="常规 2 6 6 2 2" xfId="4985" xr:uid="{5A005B10-04E0-47F3-9274-8F6AA0C01D32}"/>
    <cellStyle name="常规 2 6 6 2 2 2" xfId="6171" xr:uid="{2F07022E-B02A-4F9E-BCFE-A02D6CC08C99}"/>
    <cellStyle name="常规 2 6 6 2 2 3" xfId="7808" xr:uid="{4F0ADA8F-D954-4A63-BF74-395BCA9BA30D}"/>
    <cellStyle name="常规 2 6 6 2 3" xfId="4986" xr:uid="{964667BF-0A85-4507-BE3A-26CE82513B90}"/>
    <cellStyle name="常规 2 6 6 2 3 2" xfId="6521" xr:uid="{64444A27-8511-42A6-AF41-EC3EC4AABAE5}"/>
    <cellStyle name="常规 2 6 6 2 3 3" xfId="9076" xr:uid="{35A6D98C-4DBA-49FE-B4C5-DB20CA72AF07}"/>
    <cellStyle name="常规 2 6 6 2 4" xfId="4987" xr:uid="{A87F2FF2-1560-4B78-B250-F12CE52FD79E}"/>
    <cellStyle name="常规 2 6 6 2 4 2" xfId="6884" xr:uid="{D6A435CE-A0CE-432B-AE8F-ECCCB65B14A3}"/>
    <cellStyle name="常规 2 6 6 2 4 3" xfId="7464" xr:uid="{9C0F0647-A513-4306-96C8-F2FF94540886}"/>
    <cellStyle name="常规 2 6 6 2 5" xfId="5806" xr:uid="{7B10CBA9-6058-40DB-832C-8DC008FE86AA}"/>
    <cellStyle name="常规 2 6 6 2 6" xfId="8840" xr:uid="{A73600C7-E5BC-4E4D-AA42-751289A03079}"/>
    <cellStyle name="常规 2 6 6 3" xfId="4988" xr:uid="{7E137098-2AF8-4089-9598-F98232686DA6}"/>
    <cellStyle name="常规 2 6 6 3 2" xfId="6048" xr:uid="{7539B6D6-6255-4023-A886-3978442FBF7C}"/>
    <cellStyle name="常规 2 6 6 3 3" xfId="7708" xr:uid="{BBF8826D-7088-42F2-848F-D7C252220B8A}"/>
    <cellStyle name="常规 2 6 6 4" xfId="4989" xr:uid="{B0EC344F-BA42-4B41-9876-17E31899E882}"/>
    <cellStyle name="常规 2 6 6 4 2" xfId="6399" xr:uid="{214E3C24-1133-4787-830D-EDEC58871110}"/>
    <cellStyle name="常规 2 6 6 4 3" xfId="8384" xr:uid="{8842F5F8-BD03-45AC-9D52-F2957C671780}"/>
    <cellStyle name="常规 2 6 6 5" xfId="4990" xr:uid="{EC484379-48C3-47A0-A30D-3092B208F248}"/>
    <cellStyle name="常规 2 6 6 5 2" xfId="6758" xr:uid="{A463E285-7F1C-474A-9FCE-89C2AAB06005}"/>
    <cellStyle name="常规 2 6 6 5 3" xfId="8229" xr:uid="{C59DA713-E7EE-4A13-AE47-6E9FEDD4D31E}"/>
    <cellStyle name="常规 2 6 6 6" xfId="5517" xr:uid="{81616B3B-1485-4189-BE04-B4EF9E95780C}"/>
    <cellStyle name="常规 2 6 6 7" xfId="7879" xr:uid="{CB9CB654-678E-45FE-81A9-1F438572D75D}"/>
    <cellStyle name="常规 2 6 7" xfId="4991" xr:uid="{82A90C12-43D3-42A5-AE66-EBCAC60D9062}"/>
    <cellStyle name="常规 2 6 7 2" xfId="4992" xr:uid="{95B6AC07-5178-452E-838D-E1AAAF462C32}"/>
    <cellStyle name="常规 2 6 7 2 2" xfId="5944" xr:uid="{2090F00E-BD24-4DF7-ADAA-231B94807ADD}"/>
    <cellStyle name="常规 2 6 7 2 3" xfId="7649" xr:uid="{AB0D2CD5-1346-4D69-98B6-98D547B64605}"/>
    <cellStyle name="常规 2 6 7 3" xfId="4993" xr:uid="{7A3C6E82-3DCF-4887-9E67-E9828C56D104}"/>
    <cellStyle name="常规 2 6 7 3 2" xfId="6275" xr:uid="{7F9F6170-CAA4-477D-91DA-E1FD94F39F4C}"/>
    <cellStyle name="常规 2 6 7 3 3" xfId="7737" xr:uid="{7776C67F-C403-412B-9954-1BE4596AD091}"/>
    <cellStyle name="常规 2 6 7 4" xfId="4994" xr:uid="{4879E375-D9C1-4AC8-9D14-06D5BD6289D4}"/>
    <cellStyle name="常规 2 6 7 4 2" xfId="6633" xr:uid="{205F80C2-8565-4D00-B2C1-837206C2DC64}"/>
    <cellStyle name="常规 2 6 7 4 3" xfId="8179" xr:uid="{47776BEF-836B-42C3-82DE-9460F563C4F9}"/>
    <cellStyle name="常规 2 6 7 5" xfId="5613" xr:uid="{36A4190E-B0AA-4E60-BF53-9AD142827E86}"/>
    <cellStyle name="常规 2 6 7 6" xfId="7952" xr:uid="{C5E0E16B-F4CF-48FB-8513-5B0392F3D241}"/>
    <cellStyle name="常规 2 6 8" xfId="4995" xr:uid="{161C99D0-D31D-4F39-9973-184EDE187A40}"/>
    <cellStyle name="常规 2 6 8 2" xfId="5681" xr:uid="{CC3239BB-D778-4511-A9B1-4FA3F81B38C3}"/>
    <cellStyle name="常规 2 6 8 3" xfId="9083" xr:uid="{B14962F2-5773-4AAF-9C95-46FC7C4D592A}"/>
    <cellStyle name="常规 2 6 9" xfId="4996" xr:uid="{5F04A640-B9A0-400F-93CA-C0CAAA1BD3CF}"/>
    <cellStyle name="常规 2 6 9 2" xfId="6051" xr:uid="{5B6BD2A2-247E-4DF7-B475-6DF91BD6072D}"/>
    <cellStyle name="常规 2 6 9 3" xfId="7574" xr:uid="{37EC2A4C-E0E3-456C-9422-E00AE584BED6}"/>
    <cellStyle name="常规 2 7" xfId="4997" xr:uid="{7D46E5C2-9810-438A-A459-B50A90CD7F62}"/>
    <cellStyle name="常规 2 7 10" xfId="4998" xr:uid="{BE84AE56-8A94-4F56-A1E3-76EB9DB1D9BD}"/>
    <cellStyle name="常规 2 7 10 2" xfId="6618" xr:uid="{B6892426-2BAD-430C-9407-40D0F36E7B0C}"/>
    <cellStyle name="常规 2 7 10 3" xfId="8053" xr:uid="{678AE34D-E8D2-402B-8EE2-B2D484AC55E0}"/>
    <cellStyle name="常规 2 7 11" xfId="5379" xr:uid="{B0D453D2-90BA-40A0-9C33-6160854A5854}"/>
    <cellStyle name="常规 2 7 11 2" xfId="10518" xr:uid="{98EAE309-3BA2-4DEC-A9A6-B641CE86C4AE}"/>
    <cellStyle name="常规 2 7 12" xfId="8338" xr:uid="{49D5526E-2927-4261-87AE-777C34EE7679}"/>
    <cellStyle name="常规 2 7 2" xfId="4999" xr:uid="{C54AFA25-079E-468E-BF16-953F1D2D29EB}"/>
    <cellStyle name="常规 2 7 2 10" xfId="7353" xr:uid="{54872346-9AAC-47EB-9884-60076C0B272C}"/>
    <cellStyle name="常规 2 7 2 2" xfId="5000" xr:uid="{4E7134A3-590F-4533-A5DA-882D0B4ECD84}"/>
    <cellStyle name="常规 2 7 2 2 2" xfId="5001" xr:uid="{6E718A48-651C-49A5-875B-41FE61B9C9BC}"/>
    <cellStyle name="常规 2 7 2 2 2 2" xfId="5002" xr:uid="{120EAD8C-FF0F-4A13-A9A3-5DD3A6DFF439}"/>
    <cellStyle name="常规 2 7 2 2 2 2 2" xfId="6100" xr:uid="{A543D5F9-2971-41CC-A9E5-B0890A8FC3BF}"/>
    <cellStyle name="常规 2 7 2 2 2 2 3" xfId="8344" xr:uid="{34016958-3EB6-4050-9C31-194FBA31F355}"/>
    <cellStyle name="常规 2 7 2 2 2 3" xfId="5003" xr:uid="{5661DB27-9CD4-499F-9EA5-FCBC9887547D}"/>
    <cellStyle name="常规 2 7 2 2 2 3 2" xfId="6446" xr:uid="{22CE52DC-7740-4424-BD1D-B9F6C8EAD9AB}"/>
    <cellStyle name="常规 2 7 2 2 2 3 3" xfId="7741" xr:uid="{BB469299-8EE6-48E5-9D16-E8B23B2B0ADB}"/>
    <cellStyle name="常规 2 7 2 2 2 4" xfId="5004" xr:uid="{2E9CF6EF-3279-41B0-BBD6-0E536BA92285}"/>
    <cellStyle name="常规 2 7 2 2 2 4 2" xfId="6806" xr:uid="{B47626F2-39F1-4D2B-A7DC-B5C31010E238}"/>
    <cellStyle name="常规 2 7 2 2 2 4 3" xfId="7565" xr:uid="{FCC6CEFF-4751-4A20-8910-2B51B62AE978}"/>
    <cellStyle name="常规 2 7 2 2 2 5" xfId="5809" xr:uid="{BAC8007B-7D8F-4ED6-BBAC-DA42B7ADCB57}"/>
    <cellStyle name="常规 2 7 2 2 2 6" xfId="7473" xr:uid="{97E2F753-7A4F-469B-9647-0DF65757AA30}"/>
    <cellStyle name="常规 2 7 2 2 3" xfId="5005" xr:uid="{8AD4E1EC-4992-4743-9CA6-229C70D35714}"/>
    <cellStyle name="常规 2 7 2 2 3 2" xfId="6119" xr:uid="{F05CCA2C-7C4C-41CC-BE03-1EB39ACED42E}"/>
    <cellStyle name="常规 2 7 2 2 3 3" xfId="7850" xr:uid="{09653125-2316-4E1E-804C-F1DC72A61989}"/>
    <cellStyle name="常规 2 7 2 2 4" xfId="5006" xr:uid="{82B3520B-2FAD-4F7A-B4EA-3892FA72E396}"/>
    <cellStyle name="常规 2 7 2 2 4 2" xfId="6467" xr:uid="{4AC240A7-E08A-489C-8C4E-E5B2D9689CC5}"/>
    <cellStyle name="常规 2 7 2 2 4 3" xfId="8474" xr:uid="{17AF745E-2D45-4DAF-A309-5AF5539D214B}"/>
    <cellStyle name="常规 2 7 2 2 5" xfId="5007" xr:uid="{4FC6B370-F78F-45B3-87BE-6998FDB9E249}"/>
    <cellStyle name="常规 2 7 2 2 5 2" xfId="6827" xr:uid="{EE1C2727-05F9-49FE-A55D-802FED819CFA}"/>
    <cellStyle name="常规 2 7 2 2 5 3" xfId="8463" xr:uid="{C3BF03E8-B569-4F68-8AC2-3B4D2DBE6848}"/>
    <cellStyle name="常规 2 7 2 2 6" xfId="5525" xr:uid="{BBC00F02-4959-4475-9DC7-FC49E0B5AA8D}"/>
    <cellStyle name="常规 2 7 2 2 6 2" xfId="10520" xr:uid="{698C46DE-6D47-4BC0-A131-A37F02F90A75}"/>
    <cellStyle name="常规 2 7 2 2 7" xfId="7591" xr:uid="{CC150B27-F5C2-40F4-95F8-8999FA7D8769}"/>
    <cellStyle name="常规 2 7 2 3" xfId="5008" xr:uid="{E4A576B2-C264-4D85-8F28-F08AB9868CCA}"/>
    <cellStyle name="常规 2 7 2 3 2" xfId="5009" xr:uid="{4597FBA0-FE63-448F-988D-25A78215A881}"/>
    <cellStyle name="常规 2 7 2 3 2 2" xfId="5010" xr:uid="{9E0BA398-1DE0-4CBF-97B3-CB122C76D56D}"/>
    <cellStyle name="常规 2 7 2 3 2 2 2" xfId="6039" xr:uid="{0EEE7375-459B-4FA8-A8EE-D5F11991B2D3}"/>
    <cellStyle name="常规 2 7 2 3 2 2 3" xfId="7905" xr:uid="{FA462A07-A174-4AE2-9F36-47EC83CE5CFD}"/>
    <cellStyle name="常规 2 7 2 3 2 3" xfId="5011" xr:uid="{B32577C1-4455-4559-A029-91F37A87ADFE}"/>
    <cellStyle name="常规 2 7 2 3 2 3 2" xfId="6391" xr:uid="{55136E0C-6576-4C1D-9D6F-15B68DD5F528}"/>
    <cellStyle name="常规 2 7 2 3 2 3 3" xfId="7827" xr:uid="{6C4E0136-E8FA-4822-ACD1-57E7C454B045}"/>
    <cellStyle name="常规 2 7 2 3 2 4" xfId="5012" xr:uid="{7CB2CB5D-C69B-4894-8743-AF2C59DFE9D3}"/>
    <cellStyle name="常规 2 7 2 3 2 4 2" xfId="6750" xr:uid="{81715B3E-7555-475F-8BE1-4E65F6A50523}"/>
    <cellStyle name="常规 2 7 2 3 2 4 3" xfId="8356" xr:uid="{CDB30991-57FE-4BF0-AE24-3B3C7D1BF683}"/>
    <cellStyle name="常规 2 7 2 3 2 5" xfId="5810" xr:uid="{63C509E2-3570-489A-99DD-0DA607896670}"/>
    <cellStyle name="常规 2 7 2 3 2 6" xfId="7507" xr:uid="{C941E69A-CAD3-4B2C-9239-81B0E323327E}"/>
    <cellStyle name="常规 2 7 2 3 3" xfId="5013" xr:uid="{F0AA9999-9B78-4B36-88BB-B2B28DCD0CF1}"/>
    <cellStyle name="常规 2 7 2 3 3 2" xfId="5866" xr:uid="{8C3E0EE3-B6D9-4A73-A3B8-02AFFFDE5EA2}"/>
    <cellStyle name="常规 2 7 2 3 3 3" xfId="7980" xr:uid="{7CC6FB59-CD23-4EE2-9A02-EDA89C237CAD}"/>
    <cellStyle name="常规 2 7 2 3 4" xfId="5014" xr:uid="{90CAF107-82EB-4D09-96AB-9C3CFF17D6C6}"/>
    <cellStyle name="常规 2 7 2 3 4 2" xfId="6236" xr:uid="{0F27D8C2-2CA1-4DFC-9A04-3E12765A826F}"/>
    <cellStyle name="常规 2 7 2 3 4 3" xfId="8276" xr:uid="{C37881F6-A11E-4475-A3B2-8D1BA9820759}"/>
    <cellStyle name="常规 2 7 2 3 5" xfId="5015" xr:uid="{71DA4384-DE55-4C88-8D54-DF09E1347562}"/>
    <cellStyle name="常规 2 7 2 3 5 2" xfId="6594" xr:uid="{07E237BA-FAFF-43E0-A236-857A81A92C2F}"/>
    <cellStyle name="常规 2 7 2 3 5 3" xfId="8916" xr:uid="{EF0150CF-56B0-4A6B-88DF-4ABC2B181E9B}"/>
    <cellStyle name="常规 2 7 2 3 6" xfId="5579" xr:uid="{98FFD358-8A8E-4020-83E8-981B42501240}"/>
    <cellStyle name="常规 2 7 2 3 7" xfId="7946" xr:uid="{EE21B0B7-1E23-4109-8822-B5B881FBEEBF}"/>
    <cellStyle name="常规 2 7 2 4" xfId="5016" xr:uid="{4F200247-545F-411A-9901-11AE65BEC066}"/>
    <cellStyle name="常规 2 7 2 4 2" xfId="5017" xr:uid="{45D39BA3-A929-47AE-987A-25343BF80655}"/>
    <cellStyle name="常规 2 7 2 4 2 2" xfId="5974" xr:uid="{D0FCBD31-3A45-42F0-8FF1-71FBF47616E3}"/>
    <cellStyle name="常规 2 7 2 4 2 3" xfId="8327" xr:uid="{A09F1662-AF2C-4902-ABBA-47CB64508045}"/>
    <cellStyle name="常规 2 7 2 4 3" xfId="5018" xr:uid="{EA5C1D89-EE10-488F-ABB1-2203A527D4B5}"/>
    <cellStyle name="常规 2 7 2 4 3 2" xfId="6208" xr:uid="{D8F2DFE0-C51A-4909-9C14-9F310F14433F}"/>
    <cellStyle name="常规 2 7 2 4 3 3" xfId="8590" xr:uid="{E6F75995-F375-4185-9200-84559C8C666B}"/>
    <cellStyle name="常规 2 7 2 4 4" xfId="5019" xr:uid="{EBFDAFD8-1DD5-43C9-9262-00E6717D6717}"/>
    <cellStyle name="常规 2 7 2 4 4 2" xfId="6566" xr:uid="{E6761BF9-25E4-46F2-90E3-362B62C14EE8}"/>
    <cellStyle name="常规 2 7 2 4 4 3" xfId="7505" xr:uid="{43BD2203-F51E-4278-AF86-C48115FAB531}"/>
    <cellStyle name="常规 2 7 2 4 5" xfId="5526" xr:uid="{A0183988-D907-4949-AF3B-F95CA1C99343}"/>
    <cellStyle name="常规 2 7 2 4 6" xfId="7791" xr:uid="{65855739-5D8B-4FD4-9079-B90CC862B054}"/>
    <cellStyle name="常规 2 7 2 5" xfId="5020" xr:uid="{0DDDE0F2-BFA4-451D-B383-5512261DBAEB}"/>
    <cellStyle name="常规 2 7 2 5 2" xfId="5808" xr:uid="{19F06DF1-09FB-4B99-A9B6-C9B179493977}"/>
    <cellStyle name="常规 2 7 2 5 3" xfId="7570" xr:uid="{B90018ED-2680-42AE-A5B7-A8C976E3E84F}"/>
    <cellStyle name="常规 2 7 2 6" xfId="5021" xr:uid="{6728EFF2-FC72-406F-B40E-2F87FCA1E0B4}"/>
    <cellStyle name="常规 2 7 2 6 2" xfId="6170" xr:uid="{6D0C5A37-E11A-4EAF-841D-9C167CB67D52}"/>
    <cellStyle name="常规 2 7 2 6 3" xfId="7916" xr:uid="{117DA560-8560-4E7E-A8E7-9DC090B39B15}"/>
    <cellStyle name="常规 2 7 2 7" xfId="5022" xr:uid="{E1DC7D94-4A80-4085-B860-274F7B335045}"/>
    <cellStyle name="常规 2 7 2 7 2" xfId="6517" xr:uid="{EC08B41B-0DD2-4843-882D-1DC8F101EE93}"/>
    <cellStyle name="常规 2 7 2 7 3" xfId="7918" xr:uid="{B0DDCB3B-7076-4DE6-860C-3A79D8FA4BE1}"/>
    <cellStyle name="常规 2 7 2 8" xfId="5023" xr:uid="{95DE6743-8EDD-4962-BC7B-2D43762FAED9}"/>
    <cellStyle name="常规 2 7 2 8 2" xfId="6880" xr:uid="{C22D7C15-F498-44CB-938D-5D29A70C342C}"/>
    <cellStyle name="常规 2 7 2 8 3" xfId="8343" xr:uid="{D770A73C-B277-4A06-8072-2E29B0BADEC3}"/>
    <cellStyle name="常规 2 7 2 9" xfId="5403" xr:uid="{886635F7-0600-4437-B416-433A15F7A2D5}"/>
    <cellStyle name="常规 2 7 2 9 2" xfId="10519" xr:uid="{041D1E9D-8816-439C-B3FE-AD9686E0AB2F}"/>
    <cellStyle name="常规 2 7 3" xfId="5024" xr:uid="{C3B7F156-51C2-49B2-8134-F48F347CA3A9}"/>
    <cellStyle name="常规 2 7 3 2" xfId="5025" xr:uid="{A8830775-AC21-49CF-8220-323E9977ED65}"/>
    <cellStyle name="常规 2 7 3 2 2" xfId="5026" xr:uid="{42753CBB-C543-47FF-860D-BA4192A31952}"/>
    <cellStyle name="常规 2 7 3 2 2 2" xfId="5027" xr:uid="{5265773B-6060-4511-B084-80EFED1313A9}"/>
    <cellStyle name="常规 2 7 3 2 2 2 2" xfId="5973" xr:uid="{62D323AA-A861-43D5-A096-B181C9910E11}"/>
    <cellStyle name="常规 2 7 3 2 2 2 3" xfId="7488" xr:uid="{84677807-875B-46A4-9122-75C3387471E6}"/>
    <cellStyle name="常规 2 7 3 2 2 3" xfId="5028" xr:uid="{A4DC5C32-9707-4ECD-BF6B-1E959853CCA4}"/>
    <cellStyle name="常规 2 7 3 2 2 3 2" xfId="6339" xr:uid="{EDA895A3-F6B4-4F5A-AA51-2C41C8215BC6}"/>
    <cellStyle name="常规 2 7 3 2 2 3 3" xfId="8004" xr:uid="{EC0028F9-90E0-4D59-BA0C-E20906457E80}"/>
    <cellStyle name="常规 2 7 3 2 2 4" xfId="5029" xr:uid="{6AE43AB2-D002-43B8-8803-0A4ABFB11ADC}"/>
    <cellStyle name="常规 2 7 3 2 2 4 2" xfId="6697" xr:uid="{8A2D4054-FF1B-4BD9-92B3-FD5F31E6AF2D}"/>
    <cellStyle name="常规 2 7 3 2 2 4 3" xfId="8045" xr:uid="{462DA805-BB6C-4021-86DC-05537DAE9AC5}"/>
    <cellStyle name="常规 2 7 3 2 2 5" xfId="5812" xr:uid="{B92D98B4-B954-4ADD-A9A1-ECFB03C2270B}"/>
    <cellStyle name="常规 2 7 3 2 2 6" xfId="8015" xr:uid="{9EAB77A8-3901-4F36-832A-E480F6E404F6}"/>
    <cellStyle name="常规 2 7 3 2 3" xfId="5030" xr:uid="{B0BDFD8F-7490-4C0B-92E7-00C66C4C95FC}"/>
    <cellStyle name="常规 2 7 3 2 3 2" xfId="5939" xr:uid="{910F920F-61D1-48E0-A419-A10D9E9D8D41}"/>
    <cellStyle name="常规 2 7 3 2 3 3" xfId="8948" xr:uid="{76FC7C6D-9123-45DD-979D-FEF2B940DA18}"/>
    <cellStyle name="常规 2 7 3 2 4" xfId="5031" xr:uid="{4F3DFEDA-42AD-4012-A942-32ED8A9132A0}"/>
    <cellStyle name="常规 2 7 3 2 4 2" xfId="6316" xr:uid="{BEA735A1-385D-419F-AE39-7F8FC0FF234D}"/>
    <cellStyle name="常规 2 7 3 2 4 3" xfId="8483" xr:uid="{5D72D81C-E398-4AFF-92D5-C88D90159F9C}"/>
    <cellStyle name="常规 2 7 3 2 5" xfId="5032" xr:uid="{9325EE39-C9D0-49FE-8B53-0D7451912DAB}"/>
    <cellStyle name="常规 2 7 3 2 5 2" xfId="6674" xr:uid="{D3CDAA3D-9887-4717-AE87-318C7399E341}"/>
    <cellStyle name="常规 2 7 3 2 5 3" xfId="8577" xr:uid="{B8289EF8-AEAE-4FE4-A501-B7B7DF270C81}"/>
    <cellStyle name="常规 2 7 3 2 6" xfId="5619" xr:uid="{356F0CFF-6041-4D71-8252-055BA8D7F25E}"/>
    <cellStyle name="常规 2 7 3 2 7" xfId="7349" xr:uid="{AD190782-1F56-40CA-AD43-2D4912D8E3F7}"/>
    <cellStyle name="常规 2 7 3 3" xfId="5033" xr:uid="{C7CB6024-5097-43CB-886A-7FFC8BA8128A}"/>
    <cellStyle name="常规 2 7 3 3 2" xfId="5034" xr:uid="{71660F25-7CEB-4801-A48D-5258521B8915}"/>
    <cellStyle name="常规 2 7 3 3 2 2" xfId="6060" xr:uid="{E7147EF1-A2B1-495B-B30C-B341B30AF0EB}"/>
    <cellStyle name="常规 2 7 3 3 2 3" xfId="8273" xr:uid="{C73DF400-C78A-4932-A071-B331CC8A9229}"/>
    <cellStyle name="常规 2 7 3 3 3" xfId="5035" xr:uid="{46367197-1103-4EF1-A3D7-933E4602908F}"/>
    <cellStyle name="常规 2 7 3 3 3 2" xfId="6411" xr:uid="{925D97B3-0871-4813-A047-AE9B77DD18AF}"/>
    <cellStyle name="常规 2 7 3 3 3 3" xfId="8882" xr:uid="{59569708-5DEC-4978-BDB7-C6E4A472CE58}"/>
    <cellStyle name="常规 2 7 3 3 4" xfId="5036" xr:uid="{0B22EBDC-E073-45B8-A4A8-CF7E4CE1CDC2}"/>
    <cellStyle name="常规 2 7 3 3 4 2" xfId="6771" xr:uid="{E84A8F7C-EED7-4DA6-8B37-19DDA985E5DB}"/>
    <cellStyle name="常规 2 7 3 3 4 3" xfId="8679" xr:uid="{6A2FD5FF-49C0-47CD-A8CF-9F860CF5350A}"/>
    <cellStyle name="常规 2 7 3 3 5" xfId="5811" xr:uid="{B6E19172-3FD3-4D08-8624-405A1976CE62}"/>
    <cellStyle name="常规 2 7 3 3 6" xfId="7873" xr:uid="{64DB39AB-68D9-4D5A-BDCC-13B874B5F87C}"/>
    <cellStyle name="常规 2 7 3 4" xfId="5037" xr:uid="{30861982-F16C-4539-9187-77DD2A5434A9}"/>
    <cellStyle name="常规 2 7 3 4 2" xfId="6137" xr:uid="{190AA08A-A546-45C2-A05C-6982CBBF370A}"/>
    <cellStyle name="常规 2 7 3 4 3" xfId="8692" xr:uid="{CCC4A7A8-D5DF-48A7-89A2-764CF8C4D6F2}"/>
    <cellStyle name="常规 2 7 3 5" xfId="5038" xr:uid="{997DC549-70B0-44BC-8DED-80145AB343E2}"/>
    <cellStyle name="常规 2 7 3 5 2" xfId="6488" xr:uid="{3DA1D773-FF4D-48F9-9B0C-9F4A6713FF14}"/>
    <cellStyle name="常规 2 7 3 5 3" xfId="8420" xr:uid="{EC8EB958-5A99-4EED-965E-752B1A299437}"/>
    <cellStyle name="常规 2 7 3 6" xfId="5039" xr:uid="{0B645230-DFB6-4931-BF46-5E9A9F11C2DF}"/>
    <cellStyle name="常规 2 7 3 6 2" xfId="6850" xr:uid="{CE177C33-4739-466B-9542-BC1DE0994E23}"/>
    <cellStyle name="常规 2 7 3 6 3" xfId="8514" xr:uid="{2A54783F-07F6-4CA8-A2AC-F75288C7D2CB}"/>
    <cellStyle name="常规 2 7 3 7" xfId="5640" xr:uid="{7543227C-0133-4F18-8882-00AD5677066D}"/>
    <cellStyle name="常规 2 7 3 8" xfId="7442" xr:uid="{7B864302-CBE8-4631-8783-E585DD9E3506}"/>
    <cellStyle name="常规 2 7 4" xfId="5040" xr:uid="{D64E9602-28E2-40F9-9377-A3EA9E31CC2D}"/>
    <cellStyle name="常规 2 7 4 2" xfId="5041" xr:uid="{BAF2AA96-D477-40DB-8447-8629680A08C6}"/>
    <cellStyle name="常规 2 7 4 2 2" xfId="5042" xr:uid="{B6E74A02-5109-4259-B677-3AC6A5380AB5}"/>
    <cellStyle name="常规 2 7 4 2 2 2" xfId="6084" xr:uid="{4E37C835-F699-4E19-9EBB-3D0C47DA849C}"/>
    <cellStyle name="常规 2 7 4 2 2 3" xfId="7382" xr:uid="{C55FF871-F88D-4AB9-8208-64F9FEBB89E0}"/>
    <cellStyle name="常规 2 7 4 2 3" xfId="5043" xr:uid="{981E34AC-756C-416C-A01B-9F89A8B00F9F}"/>
    <cellStyle name="常规 2 7 4 2 3 2" xfId="6418" xr:uid="{9A6AB333-40C0-4686-9B24-4EC259AA12F2}"/>
    <cellStyle name="常规 2 7 4 2 3 3" xfId="7890" xr:uid="{63405C8F-67A1-44AD-A5D1-E555F2C7AEDA}"/>
    <cellStyle name="常规 2 7 4 2 4" xfId="5044" xr:uid="{42D84DA8-376F-4710-9E5D-8B257E369407}"/>
    <cellStyle name="常规 2 7 4 2 4 2" xfId="6778" xr:uid="{4E98B9C5-8F9C-4B16-91E6-7758B4EE43C4}"/>
    <cellStyle name="常规 2 7 4 2 4 3" xfId="8852" xr:uid="{D7B1D254-9F44-4D9B-8516-444527FF9B00}"/>
    <cellStyle name="常规 2 7 4 2 5" xfId="5813" xr:uid="{510DB81D-0B75-41C6-BA19-0E6211C47508}"/>
    <cellStyle name="常规 2 7 4 2 6" xfId="8683" xr:uid="{6679F781-117A-40C6-9721-DD6BFF08BB49}"/>
    <cellStyle name="常规 2 7 4 3" xfId="5045" xr:uid="{56CB5175-3DE1-49DE-81EA-439AE00DE5DC}"/>
    <cellStyle name="常规 2 7 4 3 2" xfId="6109" xr:uid="{4C29EEA5-D8EA-4EE0-B9DA-7A542A44D65C}"/>
    <cellStyle name="常规 2 7 4 3 3" xfId="7676" xr:uid="{7535190D-E722-4919-BC5C-7AD54D348F34}"/>
    <cellStyle name="常规 2 7 4 4" xfId="5046" xr:uid="{9CFCFD1C-18B5-47C7-B3A2-6DE8AC9167E0}"/>
    <cellStyle name="常规 2 7 4 4 2" xfId="6454" xr:uid="{48C1BD49-9073-4A46-804F-EDEAC9BC31F9}"/>
    <cellStyle name="常规 2 7 4 4 3" xfId="7627" xr:uid="{DE8A130C-E292-4BDF-9D4C-39496081E3C3}"/>
    <cellStyle name="常规 2 7 4 5" xfId="5047" xr:uid="{14AE2688-1247-4CAF-BDBC-CB92420542CC}"/>
    <cellStyle name="常规 2 7 4 5 2" xfId="6814" xr:uid="{2D480A8A-1A8B-4723-9C0B-62C590756248}"/>
    <cellStyle name="常规 2 7 4 5 3" xfId="7907" xr:uid="{7488AEA7-BF14-49D0-AA9C-3BA6B6BFF0E1}"/>
    <cellStyle name="常规 2 7 4 6" xfId="5656" xr:uid="{4D8576A2-26DC-4C42-907E-5683F8267A89}"/>
    <cellStyle name="常规 2 7 4 7" xfId="8409" xr:uid="{B47DB74C-18E3-4009-9A3E-3F7ADBE8A03A}"/>
    <cellStyle name="常规 2 7 5" xfId="5048" xr:uid="{E3C00AB0-92E9-4A6D-92B5-9973B7F87615}"/>
    <cellStyle name="常规 2 7 5 2" xfId="5049" xr:uid="{B9BE5E9E-954E-4164-AFB4-F3DDFF027559}"/>
    <cellStyle name="常规 2 7 5 2 2" xfId="5050" xr:uid="{C9C40438-0DEE-423E-81EE-6500C527EC60}"/>
    <cellStyle name="常规 2 7 5 2 2 2" xfId="6062" xr:uid="{56E1C59E-E031-48E4-9B57-F9FAA1A35E87}"/>
    <cellStyle name="常规 2 7 5 2 2 3" xfId="7645" xr:uid="{0AF93BE4-E64A-4760-83CA-09194ADF4AC6}"/>
    <cellStyle name="常规 2 7 5 2 3" xfId="5051" xr:uid="{7E0F4149-7191-4B79-A991-991622957CE6}"/>
    <cellStyle name="常规 2 7 5 2 3 2" xfId="6429" xr:uid="{2CF00679-B7A8-4FE4-89A8-B1A78B082359}"/>
    <cellStyle name="常规 2 7 5 2 3 3" xfId="7883" xr:uid="{4C404CED-EE45-49C8-BE67-97D106731085}"/>
    <cellStyle name="常规 2 7 5 2 4" xfId="5052" xr:uid="{7A1DBB8B-2D05-434F-ABC9-E4F7738AE5DE}"/>
    <cellStyle name="常规 2 7 5 2 4 2" xfId="6789" xr:uid="{89ECA8C0-060A-47A7-B28A-FC061E974166}"/>
    <cellStyle name="常规 2 7 5 2 4 3" xfId="7669" xr:uid="{B9C6FBE2-15FA-43C4-B91E-7AB9F102EDFD}"/>
    <cellStyle name="常规 2 7 5 2 5" xfId="5814" xr:uid="{EF888B34-AE6C-495C-99C1-D780AD610F37}"/>
    <cellStyle name="常规 2 7 5 2 6" xfId="8043" xr:uid="{990E2C0C-7E92-4970-8B79-6321D5DAA606}"/>
    <cellStyle name="常规 2 7 5 3" xfId="5053" xr:uid="{BE737394-632E-4204-862E-D29FAED90D95}"/>
    <cellStyle name="常规 2 7 5 3 2" xfId="6105" xr:uid="{03931528-F0D8-45EC-AC43-0F129CDEDDB5}"/>
    <cellStyle name="常规 2 7 5 3 3" xfId="8958" xr:uid="{7A4F3AE4-682A-4CFB-8314-C70F00481753}"/>
    <cellStyle name="常规 2 7 5 4" xfId="5054" xr:uid="{C78EAB98-87DB-4C27-A5FB-DC80D59F7218}"/>
    <cellStyle name="常规 2 7 5 4 2" xfId="6451" xr:uid="{5003D03A-2CBD-44D5-A802-828B4CAD55A6}"/>
    <cellStyle name="常规 2 7 5 4 3" xfId="9163" xr:uid="{092967E1-CEBE-4742-8B89-84D82D9423C5}"/>
    <cellStyle name="常规 2 7 5 5" xfId="5055" xr:uid="{11BC546C-2F0E-484E-9AAF-03DB9BE313D3}"/>
    <cellStyle name="常规 2 7 5 5 2" xfId="6811" xr:uid="{37CF2E6B-1761-4A0D-B315-F5AC85CDA1D3}"/>
    <cellStyle name="常规 2 7 5 5 3" xfId="9154" xr:uid="{CFC2B2CA-2F4C-46CA-8FCC-EE72E9D5F675}"/>
    <cellStyle name="常规 2 7 5 6" xfId="5655" xr:uid="{8E6D7FE1-B6CF-4729-95DA-89EF62C18D03}"/>
    <cellStyle name="常规 2 7 5 7" xfId="8666" xr:uid="{F599004E-DAC5-4223-B663-AF78723D0CCC}"/>
    <cellStyle name="常规 2 7 6" xfId="5056" xr:uid="{4F756E48-5934-4E40-8B7D-FEF73CD2CB46}"/>
    <cellStyle name="常规 2 7 6 2" xfId="5057" xr:uid="{4E88EBFA-07C8-44BC-8D53-440F64056BF6}"/>
    <cellStyle name="常规 2 7 6 2 2" xfId="6026" xr:uid="{D1CB6A38-7B97-4758-B442-BFB55E4A8904}"/>
    <cellStyle name="常规 2 7 6 2 3" xfId="8153" xr:uid="{3054E15C-B6CE-4448-80A9-AF8111DAB278}"/>
    <cellStyle name="常规 2 7 6 3" xfId="5058" xr:uid="{05A31324-EC45-46ED-BB0E-C50C520C38C5}"/>
    <cellStyle name="常规 2 7 6 3 2" xfId="6381" xr:uid="{8F33CA5E-D605-4DAC-97BF-D0E927746F90}"/>
    <cellStyle name="常规 2 7 6 3 3" xfId="7640" xr:uid="{A3AF16BD-23F3-4CB5-A5D2-2B88CBB01F01}"/>
    <cellStyle name="常规 2 7 6 4" xfId="5059" xr:uid="{8D8B75D4-B080-448D-940F-B4E70F187E76}"/>
    <cellStyle name="常规 2 7 6 4 2" xfId="6739" xr:uid="{EDB041C5-8263-4D95-8309-36C246B9265A}"/>
    <cellStyle name="常规 2 7 6 4 3" xfId="8911" xr:uid="{E9127CFC-4076-49BA-8DCC-F753662B8120}"/>
    <cellStyle name="常规 2 7 6 5" xfId="5521" xr:uid="{DD57254F-A204-4B5C-A3D8-2F2123C8F689}"/>
    <cellStyle name="常规 2 7 6 6" xfId="8294" xr:uid="{DA3FDF93-0439-4123-A121-5702C4F58E71}"/>
    <cellStyle name="常规 2 7 7" xfId="5060" xr:uid="{E296771B-E42B-4F41-8CD5-0248C3DE293D}"/>
    <cellStyle name="常规 2 7 7 2" xfId="5807" xr:uid="{CE138744-26C6-4785-87A6-AD434E35791C}"/>
    <cellStyle name="常规 2 7 7 3" xfId="7269" xr:uid="{F3EE9EA9-4C86-425E-B809-7643F2456B3E}"/>
    <cellStyle name="常规 2 7 8" xfId="5061" xr:uid="{86480AC9-C42A-483E-8257-DC2208AFBDBC}"/>
    <cellStyle name="常规 2 7 8 2" xfId="5883" xr:uid="{81FFC4D4-4B94-4DEC-9E5D-90A1D8CA9017}"/>
    <cellStyle name="常规 2 7 8 3" xfId="8439" xr:uid="{38286B0E-C354-490D-ABD2-4630D2166DB6}"/>
    <cellStyle name="常规 2 7 9" xfId="5062" xr:uid="{A5C52659-8646-476B-9B06-233C2E332ED9}"/>
    <cellStyle name="常规 2 7 9 2" xfId="6260" xr:uid="{7CB00671-5DAE-405C-93FB-DC4420EA4A2F}"/>
    <cellStyle name="常规 2 7 9 3" xfId="7240" xr:uid="{1BEFA03E-1148-44CF-8182-441F6B29CEC8}"/>
    <cellStyle name="常规 2 8" xfId="5063" xr:uid="{BD850626-4F8B-464F-8165-0C8FFA211968}"/>
    <cellStyle name="常规 2 8 10" xfId="8664" xr:uid="{F2246346-9B0A-4F46-A6E2-44E35382F2DC}"/>
    <cellStyle name="常规 2 8 2" xfId="5064" xr:uid="{DD742CFC-2E10-4A60-90AA-26EAF655E183}"/>
    <cellStyle name="常规 2 8 2 2" xfId="5065" xr:uid="{C17249B2-2458-486A-A452-CE8FC6AEC79F}"/>
    <cellStyle name="常规 2 8 2 2 2" xfId="5066" xr:uid="{FC643C1B-CBFF-4D63-9022-AEC775B4E351}"/>
    <cellStyle name="常规 2 8 2 2 2 2" xfId="5933" xr:uid="{0C060C6E-56FC-4E07-AEE1-7E7C9343C1B8}"/>
    <cellStyle name="常规 2 8 2 2 2 3" xfId="7238" xr:uid="{6AE603C1-0931-4DC0-A245-D523CBC149A0}"/>
    <cellStyle name="常规 2 8 2 2 3" xfId="5067" xr:uid="{7549BD48-8947-449E-9EDD-509C075B7A32}"/>
    <cellStyle name="常规 2 8 2 2 3 2" xfId="6313" xr:uid="{494ED36B-0E9F-48E1-B8D7-3ADD07CBFEB3}"/>
    <cellStyle name="常规 2 8 2 2 3 3" xfId="7854" xr:uid="{BB96E7B7-68D1-4BBF-8EF1-2492B1ECF838}"/>
    <cellStyle name="常规 2 8 2 2 4" xfId="5068" xr:uid="{E885341A-08FC-4064-8891-BA2182B66762}"/>
    <cellStyle name="常规 2 8 2 2 4 2" xfId="6671" xr:uid="{19275677-9A29-407E-BD6C-7C7CD38A9B2A}"/>
    <cellStyle name="常规 2 8 2 2 4 3" xfId="7617" xr:uid="{DACC9313-3C11-49C5-9E55-476A866ECB62}"/>
    <cellStyle name="常规 2 8 2 2 5" xfId="5816" xr:uid="{1CF0ED83-D088-4749-B4B0-2CABB0D99E7E}"/>
    <cellStyle name="常规 2 8 2 2 5 2" xfId="10523" xr:uid="{133669BA-8500-4E71-8811-16078873FAE2}"/>
    <cellStyle name="常规 2 8 2 2 6" xfId="8883" xr:uid="{6C40AB4D-D03C-43D4-A398-C40A9ADADDCD}"/>
    <cellStyle name="常规 2 8 2 3" xfId="5069" xr:uid="{E4CF106A-E1EC-4FFE-B040-5550015FD1BF}"/>
    <cellStyle name="常规 2 8 2 3 2" xfId="5981" xr:uid="{CE331C1C-DC28-4850-8335-778895153FBE}"/>
    <cellStyle name="常规 2 8 2 3 3" xfId="8105" xr:uid="{8660E8E4-45F4-4AD7-BF30-2A734AFBE69B}"/>
    <cellStyle name="常规 2 8 2 4" xfId="5070" xr:uid="{F38F45B1-4D0D-4CB7-8635-CCFDD201DA30}"/>
    <cellStyle name="常规 2 8 2 4 2" xfId="6343" xr:uid="{C1F2D779-B340-4F66-8D01-D544AA4DD66C}"/>
    <cellStyle name="常规 2 8 2 4 3" xfId="7476" xr:uid="{013971BD-BCA3-4C18-B9E4-A72A765C3190}"/>
    <cellStyle name="常规 2 8 2 5" xfId="5071" xr:uid="{41A4D821-41DD-4A06-849A-58701ABF8B2D}"/>
    <cellStyle name="常规 2 8 2 5 2" xfId="6701" xr:uid="{51B5507D-328F-449B-84DF-88D882B72487}"/>
    <cellStyle name="常规 2 8 2 5 3" xfId="7401" xr:uid="{A8ECA4B1-1F79-4E2E-9626-6ADD0C457FB4}"/>
    <cellStyle name="常规 2 8 2 6" xfId="5540" xr:uid="{B179E4D2-11EA-43D3-AD1B-CF4B17A57104}"/>
    <cellStyle name="常规 2 8 2 6 2" xfId="10522" xr:uid="{52576951-E9E0-4BBB-894E-46AC1D62D22E}"/>
    <cellStyle name="常规 2 8 2 7" xfId="8516" xr:uid="{BBF27747-9A60-4855-955B-A8A8B737C91A}"/>
    <cellStyle name="常规 2 8 3" xfId="5072" xr:uid="{69515C75-B2ED-4402-999C-267A44F4CD82}"/>
    <cellStyle name="常规 2 8 3 2" xfId="5073" xr:uid="{37E069C0-70B6-4BA7-A97F-00FF5970A9EE}"/>
    <cellStyle name="常规 2 8 3 2 2" xfId="5074" xr:uid="{8A8504CC-9117-456B-ABA5-1CA407AE601E}"/>
    <cellStyle name="常规 2 8 3 2 2 2" xfId="6123" xr:uid="{7B3BC842-DAE1-4E56-BEED-813607DE1AED}"/>
    <cellStyle name="常规 2 8 3 2 2 3" xfId="8444" xr:uid="{B7783BC4-EB87-4076-8D49-902EA8E8FA6A}"/>
    <cellStyle name="常规 2 8 3 2 3" xfId="5075" xr:uid="{18037C52-755D-4147-8BA9-C871D40CD499}"/>
    <cellStyle name="常规 2 8 3 2 3 2" xfId="6483" xr:uid="{AF36E334-4B44-4B12-84E8-8539DCB0D87E}"/>
    <cellStyle name="常规 2 8 3 2 3 3" xfId="7598" xr:uid="{093A8628-60D9-4B76-B7BF-70ADA8A8D683}"/>
    <cellStyle name="常规 2 8 3 2 4" xfId="5076" xr:uid="{F6FD6868-DFF4-480B-829A-AE74B16F6F00}"/>
    <cellStyle name="常规 2 8 3 2 4 2" xfId="6844" xr:uid="{B6FCCF00-639D-49A9-8736-FAB346C31D26}"/>
    <cellStyle name="常规 2 8 3 2 4 3" xfId="7482" xr:uid="{F5E01C6E-65D1-46C4-A93B-5670A0AF71F6}"/>
    <cellStyle name="常规 2 8 3 2 5" xfId="5817" xr:uid="{A1D4FAA5-D8A9-45BC-86B2-1A00AD268D15}"/>
    <cellStyle name="常规 2 8 3 2 6" xfId="8690" xr:uid="{D3A9860C-CBAC-4183-AAC1-E664CEF7914C}"/>
    <cellStyle name="常规 2 8 3 3" xfId="5077" xr:uid="{1759FE0A-0C80-4135-BC9D-BE3BA412E719}"/>
    <cellStyle name="常规 2 8 3 3 2" xfId="6128" xr:uid="{8F3E456F-F511-4BDD-ABD0-9BAB7DB98D90}"/>
    <cellStyle name="常规 2 8 3 3 3" xfId="8318" xr:uid="{F5F6221C-88B8-4941-8A07-2EC688A9BB95}"/>
    <cellStyle name="常规 2 8 3 4" xfId="5078" xr:uid="{F08EE583-905B-4C97-AC26-AD699317B9B9}"/>
    <cellStyle name="常规 2 8 3 4 2" xfId="6468" xr:uid="{75081086-D4C1-454D-BA3B-098F4B222D9E}"/>
    <cellStyle name="常规 2 8 3 4 3" xfId="8413" xr:uid="{66EC1824-E031-42FC-B280-7AF7079A77EC}"/>
    <cellStyle name="常规 2 8 3 5" xfId="5079" xr:uid="{11E5863E-5B11-48FE-B0C4-851FAC156649}"/>
    <cellStyle name="常规 2 8 3 5 2" xfId="6828" xr:uid="{189324BA-3AC5-4C7B-825F-023AD7731AE9}"/>
    <cellStyle name="常规 2 8 3 5 3" xfId="7667" xr:uid="{C9612248-EB6A-4C04-B44F-1989649BDFB5}"/>
    <cellStyle name="常规 2 8 3 6" xfId="5620" xr:uid="{0A335B54-B3D0-4908-8B43-8029B5645E67}"/>
    <cellStyle name="常规 2 8 3 7" xfId="8834" xr:uid="{12C07AFE-742E-4A67-A4A3-470D4B0D563A}"/>
    <cellStyle name="常规 2 8 4" xfId="5080" xr:uid="{664FD44B-7197-43E0-947D-420D521F6868}"/>
    <cellStyle name="常规 2 8 4 2" xfId="5081" xr:uid="{8C4555E9-3CAC-41DF-9BEE-9142F92386C5}"/>
    <cellStyle name="常规 2 8 4 2 2" xfId="6134" xr:uid="{F5BA8698-DEA8-49CF-AE57-2436C1DEE605}"/>
    <cellStyle name="常规 2 8 4 2 3" xfId="7961" xr:uid="{1AC9FBD1-7C57-4443-8D09-20FF55F0E6D0}"/>
    <cellStyle name="常规 2 8 4 3" xfId="5082" xr:uid="{2F321917-64C9-466F-BF78-5BE23CBFF859}"/>
    <cellStyle name="常规 2 8 4 3 2" xfId="6478" xr:uid="{C26518C5-EB60-4D81-8BBE-831DD416A16F}"/>
    <cellStyle name="常规 2 8 4 3 3" xfId="7199" xr:uid="{08290F2B-E473-4396-894D-61328E42F59E}"/>
    <cellStyle name="常规 2 8 4 4" xfId="5083" xr:uid="{491B202C-73E8-4E02-9BA4-BFC937545802}"/>
    <cellStyle name="常规 2 8 4 4 2" xfId="6839" xr:uid="{27831848-9641-42D6-8CE2-32C3B0499136}"/>
    <cellStyle name="常规 2 8 4 4 3" xfId="7308" xr:uid="{F2EC9810-C674-4900-8391-7C75EABBBFCB}"/>
    <cellStyle name="常规 2 8 4 5" xfId="5627" xr:uid="{26CAFA74-FFB0-42F5-BCB2-13F37B200F4E}"/>
    <cellStyle name="常规 2 8 4 6" xfId="7504" xr:uid="{ACD7CE4E-820A-4F6D-B239-469A6ECA238B}"/>
    <cellStyle name="常规 2 8 5" xfId="5084" xr:uid="{C3BE656A-AC3D-4179-A8CD-7196E21D7623}"/>
    <cellStyle name="常规 2 8 5 2" xfId="5815" xr:uid="{2814753C-D22C-499A-B1BC-D9185F751A42}"/>
    <cellStyle name="常规 2 8 5 3" xfId="8396" xr:uid="{93A9D934-E56B-4BFE-904D-7B8431D126CB}"/>
    <cellStyle name="常规 2 8 6" xfId="5085" xr:uid="{457D36D5-65FE-4816-A407-FA5F213F07FD}"/>
    <cellStyle name="常规 2 8 6 2" xfId="6156" xr:uid="{CF52AB99-6934-4B0D-9B86-76152F02C26E}"/>
    <cellStyle name="常规 2 8 6 3" xfId="8147" xr:uid="{9C3992FC-C627-44CC-A8D7-27C6601BABBA}"/>
    <cellStyle name="常规 2 8 7" xfId="5086" xr:uid="{E3097F7F-09DD-4068-89DA-C022BBE5EBEB}"/>
    <cellStyle name="常规 2 8 7 2" xfId="6509" xr:uid="{96DFB2C7-CC28-4496-9333-F388D8035046}"/>
    <cellStyle name="常规 2 8 7 3" xfId="8029" xr:uid="{4F14895E-8639-4A5C-8C55-0D9756D304C1}"/>
    <cellStyle name="常规 2 8 8" xfId="5087" xr:uid="{CFA30D13-12F6-4DA9-805D-B0657DF437F3}"/>
    <cellStyle name="常规 2 8 8 2" xfId="6871" xr:uid="{E0133391-2903-4439-8F0B-3BD9F80529F2}"/>
    <cellStyle name="常规 2 8 8 3" xfId="9027" xr:uid="{268BEC62-EF62-4F47-A52B-511642C80D31}"/>
    <cellStyle name="常规 2 8 9" xfId="5389" xr:uid="{AA64B311-7AB4-4C9F-BA25-6FC25E28F4B6}"/>
    <cellStyle name="常规 2 8 9 2" xfId="10521" xr:uid="{E46299BA-55BD-49C6-845C-64FB1DEC9D22}"/>
    <cellStyle name="常规 2 9" xfId="5088" xr:uid="{99B67D7E-A09E-4A77-8AED-066A14C2EFA2}"/>
    <cellStyle name="常规 2 9 10" xfId="7205" xr:uid="{7DDA5C6A-0098-4ACC-8677-7D94A87879C7}"/>
    <cellStyle name="常规 2 9 2" xfId="5089" xr:uid="{ACC81649-6529-40B0-AA9F-D03EE54C7ACD}"/>
    <cellStyle name="常规 2 9 2 2" xfId="5090" xr:uid="{DD6D445C-89F8-4971-866F-8673E4F1E1A3}"/>
    <cellStyle name="常规 2 9 2 2 2" xfId="5091" xr:uid="{C23539EB-0271-41C6-AC2A-6697298EF735}"/>
    <cellStyle name="常规 2 9 2 2 2 2" xfId="6018" xr:uid="{B6E2F095-8CEC-406E-9644-57425D1D5C18}"/>
    <cellStyle name="常规 2 9 2 2 2 3" xfId="7733" xr:uid="{1B67BD58-0A6D-452D-BD1F-7679CAAA7F13}"/>
    <cellStyle name="常规 2 9 2 2 3" xfId="5092" xr:uid="{F060AEE5-A4B5-4FA9-9156-8BBB5C751018}"/>
    <cellStyle name="常规 2 9 2 2 3 2" xfId="6373" xr:uid="{4A0BC060-C998-4587-B5C4-C98861A4C46E}"/>
    <cellStyle name="常规 2 9 2 2 3 3" xfId="7631" xr:uid="{59E9A64D-3716-4854-8582-452FD102D03F}"/>
    <cellStyle name="常规 2 9 2 2 4" xfId="5093" xr:uid="{7ADC2111-568F-4E09-A159-AB3539105DDF}"/>
    <cellStyle name="常规 2 9 2 2 4 2" xfId="6731" xr:uid="{63AFE311-3367-4739-8CC7-817AEA4BAA0D}"/>
    <cellStyle name="常规 2 9 2 2 4 3" xfId="7395" xr:uid="{889C6ECF-6626-4865-97EA-44A7C61DEB9C}"/>
    <cellStyle name="常规 2 9 2 2 5" xfId="5819" xr:uid="{FE2D72CF-47B2-4C34-882B-4D7C00B9E09A}"/>
    <cellStyle name="常规 2 9 2 2 5 2" xfId="10526" xr:uid="{8F7F547D-4FF1-4EEC-8639-130EE3D7D4C7}"/>
    <cellStyle name="常规 2 9 2 2 6" xfId="8712" xr:uid="{20DC0138-009F-45CB-A97D-D7CEBEB03757}"/>
    <cellStyle name="常规 2 9 2 3" xfId="5094" xr:uid="{683C75B9-8BF1-480F-8049-A7F9A8DDDC63}"/>
    <cellStyle name="常规 2 9 2 3 2" xfId="5950" xr:uid="{093CC83F-4AD2-421D-85B0-24865DDFA6F7}"/>
    <cellStyle name="常规 2 9 2 3 3" xfId="7202" xr:uid="{879A288E-9EFB-47EC-81AA-7F646A023DED}"/>
    <cellStyle name="常规 2 9 2 4" xfId="5095" xr:uid="{9D062B04-8C58-4E29-9F0D-765C61FAA608}"/>
    <cellStyle name="常规 2 9 2 4 2" xfId="6324" xr:uid="{3AF84042-1EF9-40F5-90FD-8FEDB0F6F6A9}"/>
    <cellStyle name="常规 2 9 2 4 3" xfId="8758" xr:uid="{75867C08-D91B-4CA4-9073-9E3788DAA6FD}"/>
    <cellStyle name="常规 2 9 2 5" xfId="5096" xr:uid="{8EF4AADF-5A40-4E06-B2FA-89101513F4E0}"/>
    <cellStyle name="常规 2 9 2 5 2" xfId="6682" xr:uid="{01141404-5249-4831-985D-582D556F97A3}"/>
    <cellStyle name="常规 2 9 2 5 3" xfId="8843" xr:uid="{828D62F6-2327-4BB9-AB3C-FC132F8FA6F1}"/>
    <cellStyle name="常规 2 9 2 6" xfId="5536" xr:uid="{A987A0BA-B309-44C0-B380-34C7BC1A52CE}"/>
    <cellStyle name="常规 2 9 2 6 2" xfId="10525" xr:uid="{27FE9BEF-E57A-49EF-A0E7-D9161A3225E7}"/>
    <cellStyle name="常规 2 9 2 7" xfId="8706" xr:uid="{38A90D5F-A31E-4A8B-B2A8-54CBE1AF8BBB}"/>
    <cellStyle name="常规 2 9 3" xfId="5097" xr:uid="{B1D65728-9BD7-463C-B445-2730123522F3}"/>
    <cellStyle name="常规 2 9 3 2" xfId="5098" xr:uid="{FB639006-9679-43F9-B6B4-716FDC55B2C5}"/>
    <cellStyle name="常规 2 9 3 2 2" xfId="5099" xr:uid="{9B3FF70A-924B-4014-852C-79FE1280C961}"/>
    <cellStyle name="常规 2 9 3 2 2 2" xfId="5943" xr:uid="{56298DB7-D5FB-430F-AA50-7F3B0067112C}"/>
    <cellStyle name="常规 2 9 3 2 2 3" xfId="8261" xr:uid="{5443F8F2-C508-42E4-B9C7-A226A26A5EBA}"/>
    <cellStyle name="常规 2 9 3 2 3" xfId="5100" xr:uid="{3CC50FAF-B28C-453B-B9D7-79ADA702E9C3}"/>
    <cellStyle name="常规 2 9 3 2 3 2" xfId="6320" xr:uid="{13B6E8AC-3786-4069-9F7D-2161CF10310E}"/>
    <cellStyle name="常规 2 9 3 2 3 3" xfId="7249" xr:uid="{50BE2D33-DDF0-41DB-BDC2-64DC57791FAB}"/>
    <cellStyle name="常规 2 9 3 2 4" xfId="5101" xr:uid="{0E5E4265-7D56-41EF-B350-A271E98224E0}"/>
    <cellStyle name="常规 2 9 3 2 4 2" xfId="6678" xr:uid="{501328B9-B99D-442D-B86C-440D2A03C13D}"/>
    <cellStyle name="常规 2 9 3 2 4 3" xfId="8530" xr:uid="{B2EE0A29-3F01-4C18-AABA-482480338EA5}"/>
    <cellStyle name="常规 2 9 3 2 5" xfId="5820" xr:uid="{ED981054-8A32-49E7-A026-71230B70D517}"/>
    <cellStyle name="常规 2 9 3 2 6" xfId="8222" xr:uid="{A4CD3564-C85F-4891-BD62-AC3E7E227E90}"/>
    <cellStyle name="常规 2 9 3 3" xfId="5102" xr:uid="{2F962367-20A5-4D92-B394-50E8030F66A1}"/>
    <cellStyle name="常规 2 9 3 3 2" xfId="5860" xr:uid="{FCEBD44C-F943-4735-A8D8-8460E7EE218C}"/>
    <cellStyle name="常规 2 9 3 3 3" xfId="7567" xr:uid="{DF9C47BC-05B6-4134-A248-3969C3B9C30D}"/>
    <cellStyle name="常规 2 9 3 4" xfId="5103" xr:uid="{0F9193BB-81BA-4599-A696-9D62F8B5FD55}"/>
    <cellStyle name="常规 2 9 3 4 2" xfId="6227" xr:uid="{F940D87B-E14F-417B-8750-9D8EF4924E88}"/>
    <cellStyle name="常规 2 9 3 4 3" xfId="8324" xr:uid="{FE8CB37A-D287-4F02-9C7F-761719BD51F1}"/>
    <cellStyle name="常规 2 9 3 5" xfId="5104" xr:uid="{DD9DBE86-42A6-48B7-9453-5A5070F44927}"/>
    <cellStyle name="常规 2 9 3 5 2" xfId="6585" xr:uid="{09A0FF08-DCDE-44A3-A984-CF881A60BA08}"/>
    <cellStyle name="常规 2 9 3 5 3" xfId="8215" xr:uid="{FCF4B99D-0679-4A96-B4BB-BD634CFA45A0}"/>
    <cellStyle name="常规 2 9 3 6" xfId="5622" xr:uid="{865C6D92-9FE1-45C4-83C5-1B3912C62F4F}"/>
    <cellStyle name="常规 2 9 3 7" xfId="7303" xr:uid="{A6E06697-931D-4302-9C90-AA5F3D7FAD01}"/>
    <cellStyle name="常规 2 9 4" xfId="5105" xr:uid="{21308AF9-EA5B-4958-B3A7-66BBD65A0C47}"/>
    <cellStyle name="常规 2 9 4 2" xfId="5106" xr:uid="{C8702A48-1F0E-4C44-8B1F-362C43089E67}"/>
    <cellStyle name="常规 2 9 4 2 2" xfId="6090" xr:uid="{D67ADA82-4F06-46B7-92AB-74D38AC04669}"/>
    <cellStyle name="常规 2 9 4 2 3" xfId="7881" xr:uid="{6B7C2B8A-5764-4E3C-94D7-5BA4EDA84C0D}"/>
    <cellStyle name="常规 2 9 4 3" xfId="5107" xr:uid="{2EB75E16-5157-4621-B502-38CEFD98B0D8}"/>
    <cellStyle name="常规 2 9 4 3 2" xfId="6438" xr:uid="{EBCB9C28-558A-4645-BADF-6FBB43FBA0CE}"/>
    <cellStyle name="常规 2 9 4 3 3" xfId="7525" xr:uid="{A3FAAA71-9154-4406-A965-26FD9F23B66D}"/>
    <cellStyle name="常规 2 9 4 4" xfId="5108" xr:uid="{A58AE8F2-3684-4DA1-B521-FA53AE3CEFAD}"/>
    <cellStyle name="常规 2 9 4 4 2" xfId="6798" xr:uid="{6D39AD5A-D710-45E7-956E-EE515724F351}"/>
    <cellStyle name="常规 2 9 4 4 3" xfId="8486" xr:uid="{1D10244C-BECF-4BDD-8556-2000E9980215}"/>
    <cellStyle name="常规 2 9 4 5" xfId="5606" xr:uid="{B713BD2D-6851-4678-8D7E-FE194024A777}"/>
    <cellStyle name="常规 2 9 4 6" xfId="9116" xr:uid="{512BCF65-EBA1-476E-B45E-0656CD1144FE}"/>
    <cellStyle name="常规 2 9 5" xfId="5109" xr:uid="{F3435487-5ADD-4C83-B0DD-4B4FC1317B40}"/>
    <cellStyle name="常规 2 9 5 2" xfId="5818" xr:uid="{9F5141E4-BB5D-4D3C-948C-73268099DE82}"/>
    <cellStyle name="常规 2 9 5 3" xfId="7898" xr:uid="{EB2C2FC0-EB45-4A7A-9C4E-D02700044CDB}"/>
    <cellStyle name="常规 2 9 6" xfId="5110" xr:uid="{C69AE812-CBF7-4712-8119-9C0510905A29}"/>
    <cellStyle name="常规 2 9 6 2" xfId="5985" xr:uid="{82E22DD9-62D3-409F-A0D0-BEAD1B01FA27}"/>
    <cellStyle name="常规 2 9 6 3" xfId="7852" xr:uid="{9181F118-01EB-4B13-95BF-F468628C3CF6}"/>
    <cellStyle name="常规 2 9 7" xfId="5111" xr:uid="{4C28D778-D1F2-4CEF-813C-840C5B375346}"/>
    <cellStyle name="常规 2 9 7 2" xfId="6476" xr:uid="{AFC38DBF-5489-436D-8668-ED255DC2E25F}"/>
    <cellStyle name="常规 2 9 7 3" xfId="8435" xr:uid="{ACFC61D1-15DA-4487-A2ED-0E5991465971}"/>
    <cellStyle name="常规 2 9 8" xfId="5112" xr:uid="{9EAB20D8-831C-4102-8A12-B8D2A63FD88E}"/>
    <cellStyle name="常规 2 9 8 2" xfId="6837" xr:uid="{0CCDFC64-B1D1-45C8-9191-2C079EB69DCD}"/>
    <cellStyle name="常规 2 9 8 3" xfId="8621" xr:uid="{FB9BEAAE-9455-4A7E-B364-802BDC01389E}"/>
    <cellStyle name="常规 2 9 9" xfId="5416" xr:uid="{FD5CAB04-2ECC-4757-A15A-237C8BFCDF98}"/>
    <cellStyle name="常规 2 9 9 2" xfId="10524" xr:uid="{3EEECE45-63AE-4098-91DB-50771D714A9E}"/>
    <cellStyle name="常规 2_the rest_assortiment_row_new weights(2)" xfId="5113" xr:uid="{776C982B-6940-4904-88B9-0F859A236288}"/>
    <cellStyle name="常规 20" xfId="10527" xr:uid="{1AF3EF53-CEFE-4327-9537-66206460DCA0}"/>
    <cellStyle name="常规 20 10" xfId="10528" xr:uid="{93702271-8323-4CA3-B666-412A697A4297}"/>
    <cellStyle name="常规 20 11" xfId="10529" xr:uid="{A3C1A247-0E28-4EFA-AECD-A5D4879EFD53}"/>
    <cellStyle name="常规 20 12" xfId="10530" xr:uid="{56648F8B-0A23-4972-BF43-ED6A2C3CB3B9}"/>
    <cellStyle name="常规 20 2" xfId="10531" xr:uid="{63AA7F85-9E8F-46DD-A6F5-93BF1B7FD9FB}"/>
    <cellStyle name="常规 20 2 2" xfId="10532" xr:uid="{8213F524-01E1-449B-9E80-6E52C09B1A9E}"/>
    <cellStyle name="常规 20 2 2 2" xfId="10533" xr:uid="{CAEE9880-D85D-4474-8601-576867F3D7DC}"/>
    <cellStyle name="常规 20 2 3" xfId="10534" xr:uid="{0ADD9850-7A6A-4EC7-98DC-07CF59DADC96}"/>
    <cellStyle name="常规 20 2 4" xfId="10535" xr:uid="{6930FCAE-0913-4450-A0B3-4E64EED64D86}"/>
    <cellStyle name="常规 20 2 5" xfId="10536" xr:uid="{BD827E01-6453-48E2-82EB-BF0E0E70C10A}"/>
    <cellStyle name="常规 20 2 6" xfId="10537" xr:uid="{77E8FA1C-D30C-4F1B-B4D6-AA8A0B946F56}"/>
    <cellStyle name="常规 20 2 7" xfId="10538" xr:uid="{6AD9FEDB-5C53-420D-9674-63AFA47B4431}"/>
    <cellStyle name="常规 20 2 8" xfId="10539" xr:uid="{EC01291A-6EB3-4212-B0A6-DED959D0E21B}"/>
    <cellStyle name="常规 20 2 9" xfId="10540" xr:uid="{9C55B889-E763-4E38-B812-C507410FD28B}"/>
    <cellStyle name="常规 20 3" xfId="10541" xr:uid="{EBD9072A-C9EA-42E1-A44D-A28387436789}"/>
    <cellStyle name="常规 20 3 2" xfId="10542" xr:uid="{8142EBD4-CC3C-4FAB-9D57-86EE298DE57E}"/>
    <cellStyle name="常规 20 3 2 2" xfId="10543" xr:uid="{F0EECD7B-3C6B-47F4-9BC9-F2B2C5CC0D7E}"/>
    <cellStyle name="常规 20 3 3" xfId="10544" xr:uid="{2E93E525-B216-4CE4-985B-A22968D8C85A}"/>
    <cellStyle name="常规 20 3 4" xfId="10545" xr:uid="{633F756A-1B9F-448C-AEE4-6441FC5A359E}"/>
    <cellStyle name="常规 20 3 5" xfId="10546" xr:uid="{92EA7F14-FE97-4E27-ABE1-CA864ABA9F12}"/>
    <cellStyle name="常规 20 3 6" xfId="10547" xr:uid="{CAE3BC97-0DFD-48E1-A63F-2BC3E2C1D8E8}"/>
    <cellStyle name="常规 20 3 7" xfId="10548" xr:uid="{F7DFBB04-D83D-4DDB-B3EC-902B926EE3F6}"/>
    <cellStyle name="常规 20 3 8" xfId="10549" xr:uid="{7DAED540-6314-403B-BAB0-A1CFAE44C8EF}"/>
    <cellStyle name="常规 20 3 9" xfId="10550" xr:uid="{08816C07-A89E-430B-87AB-9E57D152AB21}"/>
    <cellStyle name="常规 20 4" xfId="10551" xr:uid="{D33FF227-9AEC-4401-B7C1-906CE873F15A}"/>
    <cellStyle name="常规 20 4 2" xfId="10552" xr:uid="{68A86499-84B2-4E56-BC12-17D9D25451E2}"/>
    <cellStyle name="常规 20 5" xfId="10553" xr:uid="{EED45077-54E9-4D93-AF69-125C556A038B}"/>
    <cellStyle name="常规 20 6" xfId="10554" xr:uid="{51271A8C-3759-4E8A-81DC-96381EC4511C}"/>
    <cellStyle name="常规 20 7" xfId="10555" xr:uid="{C7049B0D-790A-4F21-A3D2-81E868470F30}"/>
    <cellStyle name="常规 20 8" xfId="10556" xr:uid="{B766CCF7-FE3E-490E-9C20-E62FFF195CC9}"/>
    <cellStyle name="常规 20 9" xfId="10557" xr:uid="{29E38F97-D71B-4ECF-8833-7DC483ACDE4D}"/>
    <cellStyle name="常规 21" xfId="5114" xr:uid="{A889D20F-08A4-481A-8119-241BAF5FDAD1}"/>
    <cellStyle name="常规 21 2" xfId="5455" xr:uid="{6043A120-FB99-4851-949E-FA9C5AA4C30E}"/>
    <cellStyle name="常规 21 2 2" xfId="10560" xr:uid="{CFC37A85-C8E8-4FD9-A00C-0BA7CA568AD7}"/>
    <cellStyle name="常规 21 2 3" xfId="10559" xr:uid="{7B069699-7552-40DF-A21D-E0DD91F3B5A7}"/>
    <cellStyle name="常规 21 3" xfId="8156" xr:uid="{CDFEB2AA-2EF5-4613-AEF9-F5223161A867}"/>
    <cellStyle name="常规 21 3 2" xfId="10561" xr:uid="{4147463E-1F42-478B-9107-B852EE6A5838}"/>
    <cellStyle name="常规 21 4" xfId="10558" xr:uid="{C88987C1-29B7-4257-BC58-5D1ED8E66C82}"/>
    <cellStyle name="常规 22" xfId="10562" xr:uid="{E2B89D25-A722-409D-A063-51E79228547E}"/>
    <cellStyle name="常规 22 2" xfId="10563" xr:uid="{25172839-B38A-4781-B41C-0433F99750E5}"/>
    <cellStyle name="常规 22 2 2" xfId="10564" xr:uid="{2253D29A-227C-4306-90B5-E8C3B7E6C47B}"/>
    <cellStyle name="常规 22 3" xfId="10565" xr:uid="{3E962C04-2BD6-4EFA-BF12-12F9EFC41677}"/>
    <cellStyle name="常规 23" xfId="10566" xr:uid="{99CC1115-BE8C-469B-BBEE-A29D65F238C9}"/>
    <cellStyle name="常规 23 2" xfId="10567" xr:uid="{3F9E13C3-DC52-4AFC-8C47-7C9AB105B90C}"/>
    <cellStyle name="常规 24" xfId="5115" xr:uid="{55D0AF3C-518B-4EAC-B75D-2E9420B180FD}"/>
    <cellStyle name="常规 24 10" xfId="5456" xr:uid="{11AF4872-F5EE-4D6C-8BC6-3E02A2BEEE80}"/>
    <cellStyle name="常规 24 11" xfId="7703" xr:uid="{7A20151B-A7F0-46AA-BEC6-B90488568771}"/>
    <cellStyle name="常规 24 11 2" xfId="10568" xr:uid="{F5412079-CBC0-4CFE-ABD6-A2252055B21D}"/>
    <cellStyle name="常规 24 2" xfId="5116" xr:uid="{F46AAF67-602A-43B6-BE50-522CD9D7A052}"/>
    <cellStyle name="常规 24 2 2" xfId="5117" xr:uid="{6D682FC5-4E40-4887-BE53-5EE329014AEC}"/>
    <cellStyle name="常规 24 2 2 2" xfId="5951" xr:uid="{8CA0C1E5-9746-4AFA-BFD4-77AF4F3331A1}"/>
    <cellStyle name="常规 24 2 2 2 2" xfId="10570" xr:uid="{293D7191-5434-44B1-B731-7873B304B46C}"/>
    <cellStyle name="常规 24 2 2 3" xfId="8544" xr:uid="{C5025F5A-69AD-4F82-B0E5-5E4955A79E59}"/>
    <cellStyle name="常规 24 2 3" xfId="5118" xr:uid="{4F9C44EA-B905-4831-AEA3-5EE53A4FDAE9}"/>
    <cellStyle name="常规 24 2 3 2" xfId="6325" xr:uid="{4DBD37B2-87B0-4498-BB36-C492D47DD69B}"/>
    <cellStyle name="常规 24 2 3 3" xfId="8771" xr:uid="{294D589E-F862-4B6B-B638-41C2671922E3}"/>
    <cellStyle name="常规 24 2 4" xfId="5119" xr:uid="{CD9F3BDE-BEFB-420D-9004-39D73B8349F5}"/>
    <cellStyle name="常规 24 2 4 2" xfId="6683" xr:uid="{C9738A0F-26C3-4A7F-9E74-F26FD98F4951}"/>
    <cellStyle name="常规 24 2 4 3" xfId="7620" xr:uid="{1D738096-071E-4749-8642-48861F19AA86}"/>
    <cellStyle name="常规 24 2 5" xfId="5524" xr:uid="{87E3F945-C289-4F73-9E41-780760C6D9A7}"/>
    <cellStyle name="常规 24 2 5 2" xfId="10569" xr:uid="{18F5C939-A84F-431B-8876-1E3AB43E3487}"/>
    <cellStyle name="常规 24 2 6" xfId="7814" xr:uid="{91CC303F-6DAE-4B35-A820-8C1672DE19FF}"/>
    <cellStyle name="常规 24 3" xfId="5120" xr:uid="{FE3141CA-BBFD-4657-AB5D-223214F7507C}"/>
    <cellStyle name="常规 24 3 2" xfId="5821" xr:uid="{38302817-502B-4267-9F42-BD1CD2AE3E34}"/>
    <cellStyle name="常规 24 3 2 2" xfId="10571" xr:uid="{5E70EEC8-EB73-4E3C-94B6-45DD05B91276}"/>
    <cellStyle name="常规 24 3 3" xfId="8584" xr:uid="{721839D5-0ADF-4100-A30A-09E95508BBD7}"/>
    <cellStyle name="常规 24 4" xfId="5121" xr:uid="{8F10915D-FF05-49BE-A3B3-B1DA71B026DD}"/>
    <cellStyle name="常规 24 4 2" xfId="5838" xr:uid="{683AECDD-A1E3-485A-82D8-D62C101D4C6F}"/>
    <cellStyle name="常规 24 4 3" xfId="8900" xr:uid="{3F13972D-0E85-48F7-A988-87C9A7FC6DE4}"/>
    <cellStyle name="常规 24 5" xfId="5122" xr:uid="{01A2249B-839C-4F48-B906-0CA3E2E0DB45}"/>
    <cellStyle name="常规 24 5 2" xfId="5965" xr:uid="{541F5AE1-8CD5-4E6A-A026-6E3FD2873BB4}"/>
    <cellStyle name="常规 24 5 3" xfId="8658" xr:uid="{00B0035A-7241-42BB-B608-05974FBDAF30}"/>
    <cellStyle name="常规 24 6" xfId="5123" xr:uid="{B9C6A718-B87E-4B59-A770-80C55F0E4952}"/>
    <cellStyle name="常规 24 6 2" xfId="6196" xr:uid="{5A368C11-8129-42E3-AA78-4E0CF0FCA839}"/>
    <cellStyle name="常规 24 6 3" xfId="7766" xr:uid="{7B902225-9E04-4070-8AC1-A4BF6EA3D68A}"/>
    <cellStyle name="常规 24 7" xfId="5124" xr:uid="{11A1CB14-EE14-4EA7-893D-0E9373AC2E79}"/>
    <cellStyle name="常规 24 7 2" xfId="6220" xr:uid="{8C445C51-E60A-4073-B443-89A7593C6ADC}"/>
    <cellStyle name="常规 24 7 3" xfId="8711" xr:uid="{E7883D99-A630-44C1-8F1B-D313A5944BCA}"/>
    <cellStyle name="常规 24 8" xfId="5125" xr:uid="{C7576610-0F3F-4FC8-A5A4-52FCC6D3E190}"/>
    <cellStyle name="常规 24 8 2" xfId="6578" xr:uid="{C66F8CB5-3C88-42FA-9767-C13BFBB19927}"/>
    <cellStyle name="常规 24 8 3" xfId="8090" xr:uid="{5220A2FD-D9A0-4FB0-A8FD-E01781F0FDBB}"/>
    <cellStyle name="常规 24 9" xfId="5126" xr:uid="{89EFBE6E-4327-4826-A740-B40C83AE1B8A}"/>
    <cellStyle name="常规 24 9 2" xfId="6917" xr:uid="{BF5EA364-0336-4062-ACA8-17A5C2E58744}"/>
    <cellStyle name="常规 24 9 3" xfId="7820" xr:uid="{EF5085C1-9D0C-4706-AAC3-EBDFD92EFF8F}"/>
    <cellStyle name="常规 25" xfId="10572" xr:uid="{9BD88F81-DD32-44AD-AD69-FDAD50886B83}"/>
    <cellStyle name="常规 25 2" xfId="10573" xr:uid="{881AD0A4-DC8C-41BE-A557-2A7AA884607C}"/>
    <cellStyle name="常规 25 2 2" xfId="10574" xr:uid="{3BCD0E72-0598-4A63-AC9C-A4A579AF673C}"/>
    <cellStyle name="常规 25 3" xfId="10575" xr:uid="{F640CE7A-897D-4D77-AA08-BE82DB645A45}"/>
    <cellStyle name="常规 26" xfId="10576" xr:uid="{D040C406-C8FE-4783-8789-01E074D20DCA}"/>
    <cellStyle name="常规 26 2" xfId="10577" xr:uid="{4FA94B03-3D8E-4DD0-94F8-5143B92F4371}"/>
    <cellStyle name="常规 26 2 4" xfId="10578" xr:uid="{AFA65103-A55C-45A7-BD53-62B78A8287B9}"/>
    <cellStyle name="常规 27" xfId="10579" xr:uid="{06E2D428-141B-4D2A-95D9-BD90F8CBE315}"/>
    <cellStyle name="常规 27 2" xfId="10580" xr:uid="{E3F59EBE-FD40-4AF1-BAE5-C75E2E815233}"/>
    <cellStyle name="常规 28" xfId="10581" xr:uid="{BB2B6AF3-61CB-4B25-A9BB-F8AB7A6A56C9}"/>
    <cellStyle name="常规 28 2" xfId="10582" xr:uid="{44DD1525-7889-4055-93F7-403300A1B33C}"/>
    <cellStyle name="常规 29" xfId="10583" xr:uid="{7059EF61-16E7-4EC5-B1E4-F525E41BE79B}"/>
    <cellStyle name="常规 29 2" xfId="10584" xr:uid="{6E19C9FC-8432-4E69-A70E-DE8E56A4F946}"/>
    <cellStyle name="常规 3" xfId="5127" xr:uid="{220AEEFB-AE17-4AAB-BDDB-40A4DC72A9FD}"/>
    <cellStyle name="常规 3 10" xfId="5128" xr:uid="{F4D708C2-D528-4788-BDA8-FFA825CBD738}"/>
    <cellStyle name="常规 3 10 2" xfId="6920" xr:uid="{67C2DC9B-DE8D-4470-B3E6-832A5E62F803}"/>
    <cellStyle name="常规 3 10 3" xfId="7756" xr:uid="{F966BDA0-AF22-43A5-9E86-7383AABFE539}"/>
    <cellStyle name="常规 3 11" xfId="5129" xr:uid="{883A1F3F-4007-4C1B-89F0-EE0547B101A2}"/>
    <cellStyle name="常规 3 11 2" xfId="6923" xr:uid="{33413F34-C5B1-444F-8695-697530913625}"/>
    <cellStyle name="常规 3 11 3" xfId="8699" xr:uid="{733EFC18-EFF7-442E-99E8-92F55E458D8D}"/>
    <cellStyle name="常规 3 12" xfId="5362" xr:uid="{67B030FF-752B-49AF-B9B0-D52BDEA497CD}"/>
    <cellStyle name="常规 3 12 2" xfId="9279" xr:uid="{D3A417E0-0FB9-4715-B41B-A2E9916617A7}"/>
    <cellStyle name="常规 3 12 3" xfId="9045" xr:uid="{501A23E6-54D5-4B2A-93D7-28CDEC1F5779}"/>
    <cellStyle name="常规 3 13" xfId="7719" xr:uid="{20A1A9E0-B601-4C5D-9EC0-787D17250F70}"/>
    <cellStyle name="常规 3 2" xfId="5130" xr:uid="{B3250EC8-AA91-4F05-A376-E759BE100A5E}"/>
    <cellStyle name="常规 3 2 2" xfId="5131" xr:uid="{88938523-C7CF-4ECF-9BB8-2E4784B2DEB8}"/>
    <cellStyle name="常规 3 2 2 2" xfId="5457" xr:uid="{CD22F79F-DAAF-4160-BF22-816F32BDF48F}"/>
    <cellStyle name="常规 3 2 2 3" xfId="7866" xr:uid="{632BBE93-631C-4A1F-B961-F1D2C8A5B2CA}"/>
    <cellStyle name="常规 3 2 2 3 2" xfId="10586" xr:uid="{BEA34C10-C075-4023-B5C4-117E58BA5B41}"/>
    <cellStyle name="常规 3 2 29" xfId="10587" xr:uid="{21E8FB8A-1ADB-42D3-A35E-8E0746114792}"/>
    <cellStyle name="常规 3 2 3" xfId="5132" xr:uid="{969A2BD1-A6D6-43D5-A1EA-8AB99B9FF715}"/>
    <cellStyle name="常规 3 2 3 2" xfId="5637" xr:uid="{777D4C00-D962-4273-AAD4-F5C29FF217B3}"/>
    <cellStyle name="常规 3 2 3 3" xfId="7975" xr:uid="{9FE7F650-5BBF-4724-9443-801F741344E9}"/>
    <cellStyle name="常规 3 2 4" xfId="5390" xr:uid="{860F2F29-AB2B-40B5-A3C4-C496E77D8FE1}"/>
    <cellStyle name="常规 3 2 4 2" xfId="9286" xr:uid="{D2BE878D-579A-4248-BA61-D42957A9FCEC}"/>
    <cellStyle name="常规 3 2 4 3" xfId="9064" xr:uid="{6572F1E7-9C86-411A-A5B6-1D8FCD1325C5}"/>
    <cellStyle name="常规 3 2 5" xfId="8478" xr:uid="{4BF728CA-CA40-45C1-9B8E-C773973CAEE4}"/>
    <cellStyle name="常规 3 2 5 2" xfId="10585" xr:uid="{1B5A56EE-E50E-436E-A3F0-B18526381833}"/>
    <cellStyle name="常规 3 3" xfId="5133" xr:uid="{B02BC614-64CF-4CB3-A786-F632D95806BC}"/>
    <cellStyle name="常规 3 3 2" xfId="5458" xr:uid="{5B9D37B1-6DB2-4705-B41E-D56163D06A58}"/>
    <cellStyle name="常规 3 3 2 2" xfId="10590" xr:uid="{30E3C49F-F68F-492A-B77B-C975663CBD24}"/>
    <cellStyle name="常规 3 3 2 3" xfId="10589" xr:uid="{770F0DB2-B297-48D1-9E48-A1BCEEC168A8}"/>
    <cellStyle name="常规 3 3 3" xfId="8899" xr:uid="{92EB2CD7-879D-40D2-A1F2-F4096EA9D237}"/>
    <cellStyle name="常规 3 3 3 2" xfId="10588" xr:uid="{256B4E98-C7AF-40E5-934D-095351D09A35}"/>
    <cellStyle name="常规 3 4" xfId="5134" xr:uid="{6B3A63BF-14DF-4C73-B550-8936F400A4E6}"/>
    <cellStyle name="常规 3 4 2" xfId="5135" xr:uid="{8955101B-552F-480F-B808-926E7D89EDAD}"/>
    <cellStyle name="常规 3 4 2 2" xfId="5136" xr:uid="{00388C5B-A2DD-48B7-8380-34619FCA7E1F}"/>
    <cellStyle name="常规 3 4 2 2 2" xfId="6138" xr:uid="{E658FCB1-D806-4D5F-8ACE-F3E384E684A9}"/>
    <cellStyle name="常规 3 4 2 2 2 2" xfId="10593" xr:uid="{796AEE92-6B36-447A-AF93-7FE8DCA58245}"/>
    <cellStyle name="常规 3 4 2 2 3" xfId="7739" xr:uid="{EC7BCB88-776E-4D4C-9446-6B208C7CBE10}"/>
    <cellStyle name="常规 3 4 2 3" xfId="5137" xr:uid="{8B4998FE-3DB5-469C-ADD7-D76A623EECAA}"/>
    <cellStyle name="常规 3 4 2 3 2" xfId="6511" xr:uid="{D11591DD-EA99-40D9-8D2A-7E90DE51BE72}"/>
    <cellStyle name="常规 3 4 2 3 3" xfId="8430" xr:uid="{DA966A4B-D815-44E9-991C-C1D8BB4C9B9B}"/>
    <cellStyle name="常规 3 4 2 4" xfId="5138" xr:uid="{C72C9B5A-13C0-49EB-B22D-5587E0574066}"/>
    <cellStyle name="常规 3 4 2 4 2" xfId="6873" xr:uid="{9BD8F78B-E2EA-4F12-A55F-6DAD413932CE}"/>
    <cellStyle name="常规 3 4 2 4 3" xfId="8065" xr:uid="{0839F528-C503-474E-BD96-EA43FBB9B7C8}"/>
    <cellStyle name="常规 3 4 2 5" xfId="5550" xr:uid="{CE65266B-C17D-4D54-BA4A-FB16F0884B72}"/>
    <cellStyle name="常规 3 4 2 5 2" xfId="10592" xr:uid="{96734758-2C83-4410-A751-DB0F535D4E3F}"/>
    <cellStyle name="常规 3 4 2 6" xfId="8726" xr:uid="{C0CDBF7B-4160-41A3-8A42-13308EA3D936}"/>
    <cellStyle name="常规 3 4 3" xfId="5139" xr:uid="{4A05C637-CB23-4FA6-8B02-392817A5C131}"/>
    <cellStyle name="常规 3 4 3 2" xfId="5798" xr:uid="{D9344CB0-014F-48F8-94B5-8278C0615F54}"/>
    <cellStyle name="常规 3 4 3 3" xfId="8370" xr:uid="{AC76094E-B4C8-4FC9-BFB6-51D4A4F05C85}"/>
    <cellStyle name="常规 3 4 4" xfId="5140" xr:uid="{0CA05E80-26D8-4E2F-B0B4-A0E4568A57CE}"/>
    <cellStyle name="常规 3 4 4 2" xfId="5936" xr:uid="{548D62D2-930C-44E2-AEB5-6F8C91229AA1}"/>
    <cellStyle name="常规 3 4 4 3" xfId="8975" xr:uid="{9DE9DAAD-B0C9-4929-81FD-282AA02AAB10}"/>
    <cellStyle name="常规 3 4 5" xfId="5141" xr:uid="{8F20E47E-D85E-4CE5-87FC-A7FA0BCBBA40}"/>
    <cellStyle name="常规 3 4 5 2" xfId="6315" xr:uid="{C08EECA3-F1CF-4FB7-8973-E35766849182}"/>
    <cellStyle name="常规 3 4 5 3" xfId="7988" xr:uid="{643FA04C-39F2-45B6-974C-202AF635A1E6}"/>
    <cellStyle name="常规 3 4 6" xfId="5142" xr:uid="{25814F6C-F0E3-4652-9366-8FF864DB0123}"/>
    <cellStyle name="常规 3 4 6 2" xfId="6673" xr:uid="{ED747C8C-F667-4520-8054-90CE6562C00E}"/>
    <cellStyle name="常规 3 4 6 3" xfId="7857" xr:uid="{2EAA702F-A4D7-4A8E-8D58-A44B2AE62EA4}"/>
    <cellStyle name="常规 3 4 7" xfId="5431" xr:uid="{B8BC385B-CA94-4B14-9A53-29AE7B6C096E}"/>
    <cellStyle name="常规 3 4 7 2" xfId="10591" xr:uid="{2933F97E-EB3F-4B51-B1AB-D58F50F0AC90}"/>
    <cellStyle name="常规 3 4 8" xfId="8355" xr:uid="{C7463539-01BF-4418-AA71-60CC9FD80B29}"/>
    <cellStyle name="常规 3 5" xfId="5143" xr:uid="{A4D4D940-7C19-4A8D-A88D-EA6253476D19}"/>
    <cellStyle name="常规 3 5 2" xfId="5503" xr:uid="{6048589C-35D8-4DFE-AACB-A592D0365AC1}"/>
    <cellStyle name="常规 3 5 2 2" xfId="10596" xr:uid="{EF240C2B-0F97-44BC-BC76-E47D17E8CD9B}"/>
    <cellStyle name="常规 3 5 2 3" xfId="10595" xr:uid="{BF5B4CF9-7BDB-4332-9C52-2A5AC34F2242}"/>
    <cellStyle name="常规 3 5 3" xfId="8436" xr:uid="{8456A33C-38B1-4D8F-A72C-C697B0EE4A54}"/>
    <cellStyle name="常规 3 5 3 2" xfId="10594" xr:uid="{19137A99-7B24-427B-B35A-07677F28DE11}"/>
    <cellStyle name="常规 3 6" xfId="5144" xr:uid="{36D464E8-F3DE-42DE-AC2D-15847C9237F0}"/>
    <cellStyle name="常规 3 6 2" xfId="5504" xr:uid="{43BCDB5B-EBDB-4F07-8FA3-358499689DF6}"/>
    <cellStyle name="常规 3 6 3" xfId="8191" xr:uid="{DD25939F-0A0A-40F3-8CC4-9173902032A0}"/>
    <cellStyle name="常规 3 7" xfId="5145" xr:uid="{404DBCC2-A7F8-4C35-8ADD-528F63789917}"/>
    <cellStyle name="常规 3 7 2" xfId="5823" xr:uid="{FA4FE84F-3001-4D1B-B7C9-D0662E0BB559}"/>
    <cellStyle name="常规 3 7 2 2" xfId="10598" xr:uid="{2417D0B1-D321-42F4-8447-F37DC727CC2C}"/>
    <cellStyle name="常规 3 7 3" xfId="7529" xr:uid="{BD1B8962-6527-4612-9B8E-8099DD984888}"/>
    <cellStyle name="常规 3 7 3 2" xfId="10597" xr:uid="{171F51AB-B30C-4876-BD5C-BA5755E43DAF}"/>
    <cellStyle name="常规 3 8" xfId="5146" xr:uid="{BBCF9B80-3073-48BA-B14B-BEF9277877A0}"/>
    <cellStyle name="常规 3 8 2" xfId="5831" xr:uid="{F4C60A4A-6F5D-467A-A20F-D5450417A6A2}"/>
    <cellStyle name="常规 3 8 2 2" xfId="10600" xr:uid="{4DA4C4BB-070C-4D4D-93D2-7A761C07BD63}"/>
    <cellStyle name="常规 3 8 3" xfId="7190" xr:uid="{4ABC9382-0395-441B-938F-FC13C082C6F1}"/>
    <cellStyle name="常规 3 8 3 2" xfId="10599" xr:uid="{483BCD7E-1759-4A76-87D8-1D1A168E6437}"/>
    <cellStyle name="常规 3 9" xfId="5147" xr:uid="{BCDE2494-2FEC-45A3-8D04-ADEDA62EE8EA}"/>
    <cellStyle name="常规 3 9 2" xfId="6190" xr:uid="{F90041D7-6135-464C-8760-A1935F4B8DF4}"/>
    <cellStyle name="常规 3 9 2 2" xfId="10601" xr:uid="{22A41ABE-17A0-42C4-84B6-7597EDD2CEE6}"/>
    <cellStyle name="常规 3 9 3" xfId="7768" xr:uid="{8FA7C393-0B51-43AF-96BA-921F01BC433C}"/>
    <cellStyle name="常规 30" xfId="10602" xr:uid="{C41E9629-93F9-4336-8C46-9EC4203575BA}"/>
    <cellStyle name="常规 30 2" xfId="10603" xr:uid="{B3398533-6D25-4C42-9960-DE379FB27B36}"/>
    <cellStyle name="常规 31" xfId="10604" xr:uid="{9F065CB5-00DC-4FFE-A661-FCE72E63CEAF}"/>
    <cellStyle name="常规 31 2" xfId="10605" xr:uid="{3C82C7A3-A944-416D-8922-B4B8FEC2EB4F}"/>
    <cellStyle name="常规 32" xfId="10606" xr:uid="{F711617C-A518-4327-A0D0-4F794A2A8F12}"/>
    <cellStyle name="常规 32 2" xfId="10607" xr:uid="{88D9276C-68C5-4C53-878C-992B1778539E}"/>
    <cellStyle name="常规 33" xfId="10608" xr:uid="{025AEBB2-9939-4824-82B5-23C3C0217A5D}"/>
    <cellStyle name="常规 33 2" xfId="10609" xr:uid="{65247C6A-9175-44EF-8249-B19ACB3CA02C}"/>
    <cellStyle name="常规 34" xfId="10610" xr:uid="{0CB4A42B-2942-4FC3-BFCB-E54502ADF0BA}"/>
    <cellStyle name="常规 34 2" xfId="10611" xr:uid="{5CC01238-0D31-4DE2-9DD3-17D81C9677A2}"/>
    <cellStyle name="常规 35" xfId="10612" xr:uid="{C4E6C83D-616B-4013-B636-46A89D763C6B}"/>
    <cellStyle name="常规 35 2" xfId="10613" xr:uid="{0C48ABB8-922D-4162-9135-441F2C6DE127}"/>
    <cellStyle name="常规 35 2 2" xfId="10614" xr:uid="{4995289A-3BF8-45BE-9CA4-054F7CBAF8AA}"/>
    <cellStyle name="常规 35 3" xfId="10615" xr:uid="{52CAA751-5691-4838-AE64-83D116B1A735}"/>
    <cellStyle name="常规 35 3 2" xfId="10616" xr:uid="{AC72C9A0-11AD-45EA-BFB6-3F47F3881F6F}"/>
    <cellStyle name="常规 35 4" xfId="10617" xr:uid="{737146F0-21A1-4CFA-9A00-806DD3C37AE5}"/>
    <cellStyle name="常规 35 4 2" xfId="10618" xr:uid="{4E002B9A-51C6-46F0-9FB8-EC82633A685A}"/>
    <cellStyle name="常规 35 5" xfId="10619" xr:uid="{72E8238A-1A05-47E2-B28C-B0DFB9C78BDD}"/>
    <cellStyle name="常规 35 5 2" xfId="10620" xr:uid="{EEFEC0A8-50B5-41DF-9A6B-B65B584A1410}"/>
    <cellStyle name="常规 35 6" xfId="10621" xr:uid="{07E1782C-4193-40FD-9A9E-5C1266903F7C}"/>
    <cellStyle name="常规 35 6 2" xfId="10622" xr:uid="{28FD5271-9DD2-49E1-9496-B5D76FE8322C}"/>
    <cellStyle name="常规 35 7" xfId="10623" xr:uid="{111E8075-B6DD-4325-A37D-08B190F642ED}"/>
    <cellStyle name="常规 35 7 2" xfId="10624" xr:uid="{E6FA915A-98AA-493A-AB1B-7BCD20565BBC}"/>
    <cellStyle name="常规 35 8" xfId="10625" xr:uid="{F6F7432C-3B16-4206-8DD4-E52C031D3778}"/>
    <cellStyle name="常规 35 8 2" xfId="10626" xr:uid="{DB9E9587-6F09-465E-BBBF-96ADE9E197C0}"/>
    <cellStyle name="常规 35 9" xfId="10627" xr:uid="{3084EF37-0886-4608-A878-22429E9D1CE7}"/>
    <cellStyle name="常规 35_HLV库存单记录" xfId="10628" xr:uid="{552938FC-0E64-4F3A-94B9-73856035EAE8}"/>
    <cellStyle name="常规 36" xfId="10629" xr:uid="{47756B34-0EFF-4FF6-A01D-A345C65D27BF}"/>
    <cellStyle name="常规 36 2" xfId="10630" xr:uid="{400E002D-1955-432A-848B-D4C60EFA2922}"/>
    <cellStyle name="常规 36 3" xfId="10631" xr:uid="{C499CD77-39E2-4367-BAC5-F52BFB21B297}"/>
    <cellStyle name="常规 37" xfId="10632" xr:uid="{5F2C76AE-7AD4-46E5-AAAA-82D7C3AFA309}"/>
    <cellStyle name="常规 37 2" xfId="10633" xr:uid="{321209BA-784F-4DB2-8CEE-7719DBBE13C9}"/>
    <cellStyle name="常规 38" xfId="10634" xr:uid="{8DB14D1A-34C3-43D0-98EA-669FE1D4A1E3}"/>
    <cellStyle name="常规 38 2" xfId="10635" xr:uid="{50DDA32B-6D3C-4686-8FE1-F463B63B6F90}"/>
    <cellStyle name="常规 39" xfId="10636" xr:uid="{7D1D43CF-B384-4F55-BF13-84A9197DB580}"/>
    <cellStyle name="常规 39 2" xfId="10637" xr:uid="{48934E64-782F-45AB-95D5-A52B5F0EFAE6}"/>
    <cellStyle name="常规 4" xfId="5148" xr:uid="{522F0B73-2FD7-406C-B366-5D7A523515C7}"/>
    <cellStyle name="常规 4 10" xfId="10638" xr:uid="{112FCF5C-BACC-4E88-B70D-CAB86A16D9EC}"/>
    <cellStyle name="常规 4 11" xfId="10639" xr:uid="{7A219366-8AA3-4030-83E8-237B0D80ACBB}"/>
    <cellStyle name="常规 4 12" xfId="10640" xr:uid="{E0CE391F-7A66-471C-87BC-8ABA8DF6901A}"/>
    <cellStyle name="常规 4 2" xfId="5149" xr:uid="{C28931E2-7AD2-4AFE-811B-120473BBC842}"/>
    <cellStyle name="常规 4 2 10" xfId="10641" xr:uid="{DDAA8106-E260-4C5C-9429-0F7AF94B9BA6}"/>
    <cellStyle name="常规 4 2 2" xfId="5150" xr:uid="{5E2D4120-FAC8-4DC0-9FDB-C6857F800753}"/>
    <cellStyle name="常规 4 2 2 2" xfId="5662" xr:uid="{ACD3EE57-47D6-439A-81B9-908DD163A58E}"/>
    <cellStyle name="常规 4 2 2 2 2" xfId="10643" xr:uid="{E31A3FF5-B5ED-43B4-B257-29CC61B6A4FF}"/>
    <cellStyle name="常规 4 2 2 3" xfId="7840" xr:uid="{19938C9E-9D7D-4F2E-A001-DC9D18E9BB4B}"/>
    <cellStyle name="常规 4 2 2 3 2" xfId="10642" xr:uid="{1D1EC0BD-06AC-4DB9-BAF5-D20291DEDBEF}"/>
    <cellStyle name="常规 4 2 3" xfId="5391" xr:uid="{41F08E90-6F18-46D2-80ED-C7DA83ADD2AA}"/>
    <cellStyle name="常规 4 2 3 2" xfId="9287" xr:uid="{4BE49D5F-6E3E-4F57-823B-E8AEBCDFBDEA}"/>
    <cellStyle name="常规 4 2 3 2 2" xfId="10644" xr:uid="{F9DEA793-D1E4-41BE-8D5F-A7F354F1DB48}"/>
    <cellStyle name="常规 4 2 3 3" xfId="9066" xr:uid="{AA36F740-BA91-4AE2-8C85-E1FDF879EA0E}"/>
    <cellStyle name="常规 4 2 4" xfId="8219" xr:uid="{26079D3B-C7E1-4AB7-B980-BB14DD01D11B}"/>
    <cellStyle name="常规 4 2 4 2" xfId="10645" xr:uid="{B58E3E16-DD1E-4C06-95C7-AFBE55E4E124}"/>
    <cellStyle name="常规 4 2 5" xfId="10646" xr:uid="{B4DD8B92-7E6B-4CFE-AB9A-0B12FD818BC8}"/>
    <cellStyle name="常规 4 2 6" xfId="10647" xr:uid="{947F489C-59EE-46AD-A301-D14E980EDC66}"/>
    <cellStyle name="常规 4 2 7" xfId="10648" xr:uid="{885D6EDF-07A7-4FBE-A9E5-06340203486D}"/>
    <cellStyle name="常规 4 2 8" xfId="10649" xr:uid="{7C9E1926-9A22-434D-A879-A4ECE4F182D8}"/>
    <cellStyle name="常规 4 2 9" xfId="10650" xr:uid="{FBB1B90A-08DD-408A-940F-25F82FF2488F}"/>
    <cellStyle name="常规 4 22" xfId="10651" xr:uid="{599269EA-E782-4368-87C3-1EB7C10ACCE1}"/>
    <cellStyle name="常规 4 23" xfId="10652" xr:uid="{CEE11BD2-351B-49BB-809F-024495AD0588}"/>
    <cellStyle name="常规 4 24" xfId="10653" xr:uid="{A35C645B-7C66-4C76-811D-3E3698C7F363}"/>
    <cellStyle name="常规 4 3" xfId="5151" xr:uid="{EE21CBCF-F417-4097-A90F-D4E0FE8F6ECA}"/>
    <cellStyle name="常规 4 3 2" xfId="5432" xr:uid="{BAFC61D5-1DAE-420A-8468-57D90565F184}"/>
    <cellStyle name="常规 4 3 2 2" xfId="9293" xr:uid="{34186A4D-A7EF-495D-BCAE-58C45FFA2AD9}"/>
    <cellStyle name="常规 4 3 2 2 2" xfId="10655" xr:uid="{A27C07B3-D6CE-44EB-AA8F-516BD8949FD5}"/>
    <cellStyle name="常规 4 3 2 3" xfId="10654" xr:uid="{B51DD27D-D48F-441D-BF60-E1BCC38B9554}"/>
    <cellStyle name="常规 4 3 2 4" xfId="9067" xr:uid="{8BFBD25A-FF80-4E0C-98E3-8F29F06E8D69}"/>
    <cellStyle name="常规 4 3 3" xfId="7633" xr:uid="{8FE744AC-A82D-4CE1-91A3-493630F6CD5C}"/>
    <cellStyle name="常规 4 3 3 2" xfId="10656" xr:uid="{466EA613-CDE1-4A6E-BAF7-97EBBB9C6CC5}"/>
    <cellStyle name="常规 4 3 4" xfId="10657" xr:uid="{96209CC3-E22E-47B0-B10E-C8BAD7ED6209}"/>
    <cellStyle name="常规 4 3 5" xfId="10658" xr:uid="{C67D8DF4-D5F5-4F4E-A4D5-9AF606582540}"/>
    <cellStyle name="常规 4 3 6" xfId="10659" xr:uid="{43C7D071-396C-4465-A383-F930FDE87161}"/>
    <cellStyle name="常规 4 3 7" xfId="10660" xr:uid="{0C073F9B-428E-4D57-B075-5E14608D0CC8}"/>
    <cellStyle name="常规 4 3 8" xfId="10661" xr:uid="{A37C970E-B01A-4513-A457-0E9E1342484F}"/>
    <cellStyle name="常规 4 3 9" xfId="10662" xr:uid="{3ABDF893-11A2-47B2-B823-1C7AFFB8AEA6}"/>
    <cellStyle name="常规 4 4" xfId="5363" xr:uid="{F55B584E-712C-4E67-A996-FBFC88C850CD}"/>
    <cellStyle name="常规 4 4 2" xfId="9280" xr:uid="{F58BC243-3704-42CC-BD18-744AB9753783}"/>
    <cellStyle name="常规 4 4 2 2" xfId="10664" xr:uid="{4DD6003F-4ACF-444C-9DCF-7CC3AAAD5C4E}"/>
    <cellStyle name="常规 4 4 3" xfId="10663" xr:uid="{26BB1059-272D-4BF0-A211-3293A59BA9C3}"/>
    <cellStyle name="常规 4 4 4" xfId="9065" xr:uid="{0B892F1E-FED0-4C45-8349-FB604E71D0F5}"/>
    <cellStyle name="常规 4 5" xfId="8987" xr:uid="{2B8EFFF7-897F-45B3-A259-DF047AF1F306}"/>
    <cellStyle name="常规 4 5 2" xfId="10665" xr:uid="{820ED4E3-52B7-48B1-A782-0A8099EFD1B4}"/>
    <cellStyle name="常规 4 6" xfId="10666" xr:uid="{03EC57A0-B33E-44F9-85F0-0CA38BE9CAE2}"/>
    <cellStyle name="常规 4 7" xfId="10667" xr:uid="{D9BED18C-381F-461F-A7B9-10A3822C5CE5}"/>
    <cellStyle name="常规 4 8" xfId="10668" xr:uid="{06EB9969-53ED-4109-A8FC-82B249DE4211}"/>
    <cellStyle name="常规 4 9" xfId="10669" xr:uid="{3F9F2FFE-0540-402F-ACC9-9D065A060C58}"/>
    <cellStyle name="常规 4_Sheet4" xfId="9068" xr:uid="{546EA2D4-88C0-4A47-B220-49CCE51A78D7}"/>
    <cellStyle name="常规 40" xfId="10670" xr:uid="{3B6EC113-5F12-45A7-8169-E72C9B686EB9}"/>
    <cellStyle name="常规 40 2" xfId="10671" xr:uid="{90815B05-99D6-456C-BEBD-CABF4A00D73F}"/>
    <cellStyle name="常规 41" xfId="10672" xr:uid="{690CEFFB-AC56-4F74-9B8C-616797BB0352}"/>
    <cellStyle name="常规 41 2" xfId="10673" xr:uid="{FE60505E-600A-4EB3-A5FC-49B1DE03CCD3}"/>
    <cellStyle name="常规 42" xfId="10674" xr:uid="{5B2BDCDD-18E1-4A8F-8900-D7E280874319}"/>
    <cellStyle name="常规 42 2" xfId="10675" xr:uid="{507A28DB-8C78-495C-AF88-8031324C0BAF}"/>
    <cellStyle name="常规 43" xfId="10676" xr:uid="{61E7A37A-6472-49F7-B3DF-8195C4E6793E}"/>
    <cellStyle name="常规 43 2" xfId="10677" xr:uid="{C128D70D-B67B-40A2-A7C5-E8237F18168E}"/>
    <cellStyle name="常规 44" xfId="10678" xr:uid="{5DD9F3A9-3A68-455E-8BB1-7700BA69AB11}"/>
    <cellStyle name="常规 44 2" xfId="10679" xr:uid="{B36A2A42-E0DC-461A-A6A0-29569C76D91D}"/>
    <cellStyle name="常规 45" xfId="10680" xr:uid="{4D9A87E1-E250-4DA8-AD1C-48FB47F3F971}"/>
    <cellStyle name="常规 45 2" xfId="10681" xr:uid="{826CDDA4-72A5-4483-B317-230E18959A35}"/>
    <cellStyle name="常规 46" xfId="10682" xr:uid="{025DC518-1583-425F-A73C-7700BBF72E5A}"/>
    <cellStyle name="常规 46 2" xfId="10683" xr:uid="{E704D36C-4884-4826-B76E-F30AACD3AEDE}"/>
    <cellStyle name="常规 47" xfId="10684" xr:uid="{6200B992-8E58-4227-B98E-8211ACF8097F}"/>
    <cellStyle name="常规 47 2" xfId="10685" xr:uid="{885D0525-1BBB-4851-A759-A3FE8CAA8ECD}"/>
    <cellStyle name="常规 48" xfId="10686" xr:uid="{68A3EDF8-6985-4132-A4BD-7D4EC41FC2D7}"/>
    <cellStyle name="常规 48 2" xfId="10687" xr:uid="{5A47EB6F-6C84-4C46-A36A-6DECBEDFE38E}"/>
    <cellStyle name="常规 49" xfId="10688" xr:uid="{2CC01751-6C28-4B50-8575-1B62FC552C43}"/>
    <cellStyle name="常规 5" xfId="5152" xr:uid="{9D64DCD5-E2AC-4299-BD19-BB0D8848EC92}"/>
    <cellStyle name="常规 5 2" xfId="5153" xr:uid="{DBDC1428-D3CD-4A24-9DFB-E6D22F300843}"/>
    <cellStyle name="常规 5 2 2" xfId="6924" xr:uid="{892D1FC2-F825-4E7F-8883-9DBDC923499A}"/>
    <cellStyle name="常规 5 2 2 2" xfId="10691" xr:uid="{6214A8C9-FC82-4E60-8F55-93D816F93E94}"/>
    <cellStyle name="常规 5 2 2 3" xfId="10690" xr:uid="{B8AB92D0-B46E-4EED-98FE-BEF8B6C5890C}"/>
    <cellStyle name="常规 5 2 3" xfId="8009" xr:uid="{809693EF-8491-42C7-9ED5-FB41490854BB}"/>
    <cellStyle name="常规 5 2 3 2" xfId="10689" xr:uid="{06015C55-5CFA-4B30-9CBD-AD13F3B514C4}"/>
    <cellStyle name="常规 5 3" xfId="5434" xr:uid="{AF3F19FA-D3BD-479C-953D-FA92E63852A6}"/>
    <cellStyle name="常规 5 3 2" xfId="9294" xr:uid="{323040F4-7D37-4D8D-A216-A25F635496B3}"/>
    <cellStyle name="常规 5 3 2 2" xfId="10694" xr:uid="{95B3E985-B4B6-477B-AE36-958E5148E798}"/>
    <cellStyle name="常规 5 3 2 3" xfId="10693" xr:uid="{78768A2A-A466-4ED9-8A68-88689B06A6B3}"/>
    <cellStyle name="常规 5 3 3" xfId="10692" xr:uid="{B6E905DA-E57F-4D2E-B75A-BBA74EA2BB00}"/>
    <cellStyle name="常规 5 3 4" xfId="9046" xr:uid="{B0D26E18-EE98-4AF8-8DA0-BF1630234CD4}"/>
    <cellStyle name="常规 5 4" xfId="9069" xr:uid="{191B1B04-18D2-4158-A4FA-58779443126E}"/>
    <cellStyle name="常规 5 4 2" xfId="10695" xr:uid="{4EFB2E26-234D-4A87-8985-241786434889}"/>
    <cellStyle name="常规 5 5" xfId="8345" xr:uid="{069CEBA4-11DD-418F-AB35-6495025E9897}"/>
    <cellStyle name="常规 5 5 2" xfId="10696" xr:uid="{617D4029-8F55-47C7-BAE6-C352AB63FDAA}"/>
    <cellStyle name="常规 50" xfId="10697" xr:uid="{01579F15-1EF9-47C3-803C-90149C1FD3AB}"/>
    <cellStyle name="常规 51" xfId="10698" xr:uid="{0EBABDEE-3B23-4B55-BDF0-6DE4842206F2}"/>
    <cellStyle name="常规 52" xfId="10699" xr:uid="{9A776FC2-F888-468C-A1CE-4D3DA27D46DF}"/>
    <cellStyle name="常规 53" xfId="10700" xr:uid="{C1570A6F-2F7A-49F7-9D6E-5FF6413079A7}"/>
    <cellStyle name="常规 54" xfId="10701" xr:uid="{DE491623-BD1E-4151-8DF7-166453FC0396}"/>
    <cellStyle name="常规 55" xfId="10702" xr:uid="{23AE9676-5554-4684-9F36-1755DAD22254}"/>
    <cellStyle name="常规 56" xfId="10703" xr:uid="{8C534CB8-CC1C-4E7E-935E-85AB9BFA924E}"/>
    <cellStyle name="常规 58" xfId="10704" xr:uid="{BF168669-778B-49E0-AB9C-9595F442DAE5}"/>
    <cellStyle name="常规 6" xfId="5154" xr:uid="{52326AB6-46B6-4BF1-B0D5-9761E69FA769}"/>
    <cellStyle name="常规 6 10" xfId="5422" xr:uid="{4467D640-D18E-4E14-9C28-AC957E9CBAB4}"/>
    <cellStyle name="常规 6 10 2" xfId="9292" xr:uid="{9B3E0B44-38F1-4612-9562-9A20D711CBB3}"/>
    <cellStyle name="常规 6 10 3" xfId="9070" xr:uid="{170E2C9C-3CAF-4EE4-A91E-0FFC3A653F64}"/>
    <cellStyle name="常规 6 11" xfId="9147" xr:uid="{9AC3D159-257C-48F6-A236-DAB8783ACF8B}"/>
    <cellStyle name="常规 6 12" xfId="7326" xr:uid="{1E5E28AE-EDAB-499B-B6E6-F6517B10A020}"/>
    <cellStyle name="常规 6 12 2" xfId="10705" xr:uid="{7B08BC3F-45C8-4240-81A1-EB09A6C0E868}"/>
    <cellStyle name="常规 6 2" xfId="5155" xr:uid="{40806D98-0279-4A5C-819E-B0A8AB1D7966}"/>
    <cellStyle name="常规 6 2 2" xfId="5156" xr:uid="{B5500891-6245-44CE-8EA1-CA6BBEBA7F09}"/>
    <cellStyle name="常规 6 2 2 2" xfId="5962" xr:uid="{516DCA37-247B-442C-9D9C-6A511A75A78A}"/>
    <cellStyle name="常规 6 2 2 2 2" xfId="10707" xr:uid="{E8DDE2C9-3008-4C42-824C-08ADEBEE5A4D}"/>
    <cellStyle name="常规 6 2 2 3" xfId="8349" xr:uid="{D0B70949-9404-4AB9-A8B5-F0254A5D39E2}"/>
    <cellStyle name="常规 6 2 3" xfId="5157" xr:uid="{CDF50B5D-90ED-4C4E-8E5A-E2D42E872708}"/>
    <cellStyle name="常规 6 2 3 2" xfId="6332" xr:uid="{9041396B-1D75-4D2D-81BD-B362B6EF0A89}"/>
    <cellStyle name="常规 6 2 3 3" xfId="7247" xr:uid="{8135C047-BB41-403A-8888-78F596B51226}"/>
    <cellStyle name="常规 6 2 4" xfId="5158" xr:uid="{E2560219-09DD-427E-8827-2C86A0539D9D}"/>
    <cellStyle name="常规 6 2 4 2" xfId="6690" xr:uid="{E670E631-E026-45A6-B781-F375CB4932FD}"/>
    <cellStyle name="常规 6 2 4 3" xfId="7184" xr:uid="{C64FC5C0-CB09-40A7-B9C0-C7F9E72DFB4E}"/>
    <cellStyle name="常规 6 2 5" xfId="5522" xr:uid="{05279067-98E1-449A-A5B1-8BDB09DAF4E0}"/>
    <cellStyle name="常规 6 2 5 2" xfId="10706" xr:uid="{2517AE6D-14CE-4DC9-B067-7B3772F67111}"/>
    <cellStyle name="常规 6 2 6" xfId="8363" xr:uid="{03511BF0-D978-4989-B6F0-336B6D06DC92}"/>
    <cellStyle name="常规 6 3" xfId="5159" xr:uid="{61FF141C-B368-4053-8278-799DBEDFF6FD}"/>
    <cellStyle name="常规 6 3 2" xfId="5822" xr:uid="{5758F946-AD89-4C50-8974-9CC1410918AF}"/>
    <cellStyle name="常规 6 3 3" xfId="8561" xr:uid="{8EAEB329-58F5-423C-BA97-D258DF4B7CAB}"/>
    <cellStyle name="常规 6 4" xfId="5160" xr:uid="{AC912AC9-8A32-4299-B637-9AFF8FBA4EA8}"/>
    <cellStyle name="常规 6 4 2" xfId="5826" xr:uid="{C1282BA5-3B70-4BA2-A8D7-82B42891BEEF}"/>
    <cellStyle name="常规 6 4 3" xfId="7495" xr:uid="{BD0FBEC9-199C-48CB-9B7C-D8E7F9A3FD19}"/>
    <cellStyle name="常规 6 5" xfId="5161" xr:uid="{3D85A444-B3CE-4EB1-87AB-1C0BC4CE148E}"/>
    <cellStyle name="常规 6 5 2" xfId="6149" xr:uid="{34C184B5-F643-445A-A168-B3856E0E23E5}"/>
    <cellStyle name="常规 6 5 3" xfId="7800" xr:uid="{27BE9555-B3EB-4EFB-BCE2-FCAE7F42B9C4}"/>
    <cellStyle name="常规 6 6" xfId="5162" xr:uid="{6AE56E41-2B3A-4916-8D94-A3A4373F70B7}"/>
    <cellStyle name="常规 6 6 2" xfId="6184" xr:uid="{5E3D751B-B6B9-4B13-9765-9FBA5A22C5C7}"/>
    <cellStyle name="常规 6 6 3" xfId="8846" xr:uid="{7A553DEA-3FC3-44C5-A848-8F7C1CA8A9C2}"/>
    <cellStyle name="常规 6 7" xfId="5163" xr:uid="{90C85C1E-5A3C-40C7-A320-C7D53A2F9D64}"/>
    <cellStyle name="常规 6 7 2" xfId="6525" xr:uid="{7F8E0CEE-87AE-4A14-AE79-C4A324661FEF}"/>
    <cellStyle name="常规 6 7 3" xfId="8978" xr:uid="{FD735124-FF5D-4B29-983C-3197F76F72E6}"/>
    <cellStyle name="常规 6 8" xfId="5164" xr:uid="{525F476C-F457-43B3-9302-3244F438B920}"/>
    <cellStyle name="常规 6 8 2" xfId="6888" xr:uid="{F684A6FD-977F-4C4E-8FFF-6FBAC7845864}"/>
    <cellStyle name="常规 6 8 3" xfId="8502" xr:uid="{7C0493BC-459A-49F4-AF87-9D8B62B0C9B9}"/>
    <cellStyle name="常规 6 9" xfId="5165" xr:uid="{CC2ABDA1-34EB-4040-B386-B0A3D57E2C60}"/>
    <cellStyle name="常规 6 9 2" xfId="6901" xr:uid="{83522C7D-609B-4248-A225-7B6DC5630948}"/>
    <cellStyle name="常规 6 9 3" xfId="7322" xr:uid="{DED04833-EBEA-4DEA-8EA0-494FF9E99FE9}"/>
    <cellStyle name="常规 61" xfId="10708" xr:uid="{40E1C8A5-CE21-4821-B45F-0604392B116D}"/>
    <cellStyle name="常规 62" xfId="10709" xr:uid="{D4CCA5BD-6101-4CBD-A63E-553307465287}"/>
    <cellStyle name="常规 63" xfId="10710" xr:uid="{9537F726-26BD-43E7-B437-559F2750611C}"/>
    <cellStyle name="常规 65" xfId="10711" xr:uid="{A5B868A1-F85D-46C5-9887-E5ACCE26CF00}"/>
    <cellStyle name="常规 67" xfId="10712" xr:uid="{9204C746-5182-429B-8DB0-48A3B12C9121}"/>
    <cellStyle name="常规 68" xfId="10713" xr:uid="{744CA77B-B14C-4E0D-BD7F-F64747FAC539}"/>
    <cellStyle name="常规 69" xfId="10714" xr:uid="{ED59F874-2DD2-4AEE-9058-4C763773FB95}"/>
    <cellStyle name="常规 7" xfId="5166" xr:uid="{BE48C6BE-C3D1-4AAE-B590-F03DF50E2BED}"/>
    <cellStyle name="常规 7 10" xfId="10716" xr:uid="{50885D63-CE2D-4493-B9BF-921C3BFB774C}"/>
    <cellStyle name="常规 7 11" xfId="10717" xr:uid="{438BCA9B-7F73-4713-97D5-39844C588A13}"/>
    <cellStyle name="常规 7 12" xfId="10718" xr:uid="{E44C98FF-F5D5-4B7B-BEA7-A766BAECDEF3}"/>
    <cellStyle name="常规 7 13" xfId="10719" xr:uid="{F8131AA6-F820-45BE-8650-6D566036ABB9}"/>
    <cellStyle name="常规 7 14" xfId="10720" xr:uid="{F7C710FF-DDF5-4C41-9E64-09D3C1A2A020}"/>
    <cellStyle name="常规 7 15" xfId="10721" xr:uid="{E68E1B5D-F8D6-4CF4-850E-ADC46EF0580A}"/>
    <cellStyle name="常规 7 16" xfId="10722" xr:uid="{7DB1FC74-C4F6-4C75-8DD3-93EAC9277E90}"/>
    <cellStyle name="常规 7 17" xfId="10723" xr:uid="{514DEAB4-A4F4-44EC-9BBE-F3AE43CC18C2}"/>
    <cellStyle name="常规 7 18" xfId="10724" xr:uid="{1C8E94E6-0CF0-4091-AA9C-515AC1650F63}"/>
    <cellStyle name="常规 7 19" xfId="10725" xr:uid="{2A8334F3-6B74-40C5-861B-99C0508F1300}"/>
    <cellStyle name="常规 7 2" xfId="5167" xr:uid="{D279AAD3-57E3-4F6C-BBEA-5A2C0148F10D}"/>
    <cellStyle name="常规 7 2 2" xfId="5168" xr:uid="{0EEFE467-EE0C-4251-AC01-F337FAB273A5}"/>
    <cellStyle name="常规 7 2 2 2" xfId="5513" xr:uid="{F6939784-4DA4-47A5-91A5-1CD23680E51F}"/>
    <cellStyle name="常规 7 2 2 2 2" xfId="10728" xr:uid="{25D62C0C-4D03-4E1D-A938-AD7C743879B5}"/>
    <cellStyle name="常规 7 2 2 3" xfId="9118" xr:uid="{3F39B858-E7BF-4EF7-8861-B06DAC05FF50}"/>
    <cellStyle name="常规 7 2 2 3 2" xfId="10727" xr:uid="{BF11DFD0-748A-484D-8987-DCBFC6F9511C}"/>
    <cellStyle name="常规 7 2 3" xfId="5392" xr:uid="{2C420BD7-3037-4ED4-8527-5B8F3E13F005}"/>
    <cellStyle name="常规 7 2 3 2" xfId="10726" xr:uid="{2207C47A-6171-4C13-B8A6-8D8D697C3BE3}"/>
    <cellStyle name="常规 7 2 4" xfId="8931" xr:uid="{097FF170-D6B5-4DD5-A050-9A9CABA67C8B}"/>
    <cellStyle name="常规 7 20" xfId="10729" xr:uid="{0135F767-DA00-405E-8274-5C029E3E100B}"/>
    <cellStyle name="常规 7 21" xfId="10730" xr:uid="{E1E0F807-5A0B-4F32-924A-6E2CE5D8C55B}"/>
    <cellStyle name="常规 7 22" xfId="10731" xr:uid="{500AC03C-2FAF-42D2-85B0-72B1264665C4}"/>
    <cellStyle name="常规 7 23" xfId="10732" xr:uid="{89F2442A-374A-4AF9-B8EC-1254957DF156}"/>
    <cellStyle name="常规 7 24" xfId="10733" xr:uid="{5C48881E-AF0B-4FC6-A9B3-0FF97F981E7A}"/>
    <cellStyle name="常规 7 25" xfId="10734" xr:uid="{7AD160A9-18F6-4E4F-B5F1-98C19CA5743B}"/>
    <cellStyle name="常规 7 26" xfId="10735" xr:uid="{000440CC-F654-4D05-A805-1DD474D65D29}"/>
    <cellStyle name="常规 7 27" xfId="10736" xr:uid="{68D7222C-9139-4845-A9CD-A029FD8FBCD6}"/>
    <cellStyle name="常规 7 28" xfId="10737" xr:uid="{C57FC5BC-89EA-4D2B-A912-48F3E47E3EB5}"/>
    <cellStyle name="常规 7 29" xfId="10738" xr:uid="{9B91AECC-1DD2-47B3-AE8F-C0C66ED38E09}"/>
    <cellStyle name="常规 7 3" xfId="5364" xr:uid="{F8198018-343C-4A50-9B92-2CAE93C44E53}"/>
    <cellStyle name="常规 7 3 2" xfId="10740" xr:uid="{B64751E9-CEB9-4086-B329-63E2541CC60E}"/>
    <cellStyle name="常规 7 3 3" xfId="10741" xr:uid="{1E80775E-8015-4AAA-98D3-06347BD939AF}"/>
    <cellStyle name="常规 7 3 4" xfId="10739" xr:uid="{16CB5A09-5520-463D-997C-F6B74D5E9CAA}"/>
    <cellStyle name="常规 7 30" xfId="10742" xr:uid="{6DD62783-1A82-46AC-A589-0C5D51160A2F}"/>
    <cellStyle name="常规 7 31" xfId="10743" xr:uid="{081BDF0B-DEEF-4A34-BFA4-DC043D18A13A}"/>
    <cellStyle name="常规 7 32" xfId="10744" xr:uid="{50D2273F-AC21-4A4F-BD26-22FAB9D21D58}"/>
    <cellStyle name="常规 7 33" xfId="10745" xr:uid="{0C6CDEF4-05BA-4181-97E4-F62C4CD4039A}"/>
    <cellStyle name="常规 7 34" xfId="10746" xr:uid="{DFF6F883-B416-42AD-BE58-DE59E61FBCD4}"/>
    <cellStyle name="常规 7 35" xfId="10747" xr:uid="{5643747D-7856-4596-AC00-1210BA17EAD4}"/>
    <cellStyle name="常规 7 36" xfId="10715" xr:uid="{F4B80C08-886B-4FE0-BFC8-91ED4FD6902F}"/>
    <cellStyle name="常规 7 4" xfId="8052" xr:uid="{08B4B8E7-C661-4A32-85F3-CA51D4B800CD}"/>
    <cellStyle name="常规 7 4 2" xfId="10748" xr:uid="{AE141E36-4AF4-4FFC-929F-9C2A4FFB980A}"/>
    <cellStyle name="常规 7 5" xfId="10749" xr:uid="{8919AC7D-B400-4D84-B72E-D60F1C455F05}"/>
    <cellStyle name="常规 7 6" xfId="10750" xr:uid="{51AD4E0C-E31D-4668-BFD9-92362A7E034A}"/>
    <cellStyle name="常规 7 7" xfId="10751" xr:uid="{11772AE9-6F77-4095-BD21-861DB02D4C05}"/>
    <cellStyle name="常规 7 8" xfId="10752" xr:uid="{A211D1C4-71AD-4238-9026-A3E289109C88}"/>
    <cellStyle name="常规 7 9" xfId="10753" xr:uid="{90948B92-8FB1-431F-92A0-026D0A9F5C13}"/>
    <cellStyle name="常规 70" xfId="10754" xr:uid="{021A8C20-0D85-499B-BBFF-D48CF8FAE9D4}"/>
    <cellStyle name="常规 71" xfId="10755" xr:uid="{968061C4-B6A3-4D9E-9493-9C0804F5035A}"/>
    <cellStyle name="常规 72" xfId="10756" xr:uid="{EEBB8901-529B-4AB5-B63F-6711CEC2A9DE}"/>
    <cellStyle name="常规 74" xfId="10757" xr:uid="{267CB720-4A90-4C43-BD5D-34F6CE7B68FC}"/>
    <cellStyle name="常规 75" xfId="10758" xr:uid="{6DC80507-15E5-4FEB-BF6F-0E859C3C7DD5}"/>
    <cellStyle name="常规 76" xfId="10759" xr:uid="{17CA9FE5-71B0-456C-BF12-E7A68D2F58A8}"/>
    <cellStyle name="常规 77" xfId="10760" xr:uid="{8248A856-6B1A-4310-8C4E-AC441BD98F8B}"/>
    <cellStyle name="常规 78" xfId="10761" xr:uid="{6C4B61F0-A90D-4844-A913-2E0A471D191E}"/>
    <cellStyle name="常规 8" xfId="10762" xr:uid="{B08C3C19-F1C1-47CA-B397-CF88F188E0DE}"/>
    <cellStyle name="常规 8 10" xfId="10763" xr:uid="{88B91CCD-E44C-470F-AEDB-D70AFC7F1AAA}"/>
    <cellStyle name="常规 8 11" xfId="10764" xr:uid="{CAC18C46-952A-46FE-91CD-BC0D5D8091D6}"/>
    <cellStyle name="常规 8 12" xfId="10765" xr:uid="{11A29137-F3C5-4F4D-BB0B-C30594598385}"/>
    <cellStyle name="常规 8 12 2" xfId="10766" xr:uid="{265CF389-EA8C-4585-BF60-C0F60F5F5DBA}"/>
    <cellStyle name="常规 8 12 3" xfId="10767" xr:uid="{61F82123-88CF-4662-A4EF-2824D6BA10E9}"/>
    <cellStyle name="常规 8 13" xfId="10768" xr:uid="{CC894BAA-FADA-4FBC-A3B3-37EB74902D3F}"/>
    <cellStyle name="常规 8 2" xfId="10769" xr:uid="{5BAE70AF-6C06-425A-BE98-7A5CF107B9BB}"/>
    <cellStyle name="常规 8 2 2" xfId="10770" xr:uid="{189B8F95-4BCF-4B69-BB05-7A946CB9A459}"/>
    <cellStyle name="常规 8 2 2 2" xfId="10771" xr:uid="{806DDC6E-AE00-44C4-8149-58847C063BBF}"/>
    <cellStyle name="常规 8 2 3" xfId="10772" xr:uid="{882362AC-BC58-4C03-BDF3-D08E2E6DAF17}"/>
    <cellStyle name="常规 8 2 4" xfId="10773" xr:uid="{5F735425-EAB2-48F2-8968-8E63A8AC8D91}"/>
    <cellStyle name="常规 8 2 5" xfId="10774" xr:uid="{F7968910-D117-43A2-98B7-FB12EB32DDFA}"/>
    <cellStyle name="常规 8 2 6" xfId="10775" xr:uid="{99270299-85FE-4D3F-894E-93DBD9513C76}"/>
    <cellStyle name="常规 8 2 7" xfId="10776" xr:uid="{175AF40D-86F1-4840-A9DE-70F086A569B0}"/>
    <cellStyle name="常规 8 2 8" xfId="10777" xr:uid="{A3801073-7684-490A-9727-B815089829FB}"/>
    <cellStyle name="常规 8 2 9" xfId="10778" xr:uid="{CCAAD3C0-FA24-4A0A-B398-8D16877E1048}"/>
    <cellStyle name="常规 8 3" xfId="10779" xr:uid="{FAA578DF-0FDF-4F8E-BF89-384E6C3AC809}"/>
    <cellStyle name="常规 8 3 2" xfId="10780" xr:uid="{8295AB41-D36F-4B02-A0E3-213969CDB200}"/>
    <cellStyle name="常规 8 3 2 2" xfId="10781" xr:uid="{EF5696E7-7644-4D1D-A419-1CECAE3B26C2}"/>
    <cellStyle name="常规 8 3 3" xfId="10782" xr:uid="{BD3D9E46-3715-43CC-B1C3-D1413B5544D2}"/>
    <cellStyle name="常规 8 3 4" xfId="10783" xr:uid="{EB30D661-0092-4483-9E11-CA710F0EB8E4}"/>
    <cellStyle name="常规 8 3 5" xfId="10784" xr:uid="{A539CCBA-5028-4C71-9420-55819677BCF2}"/>
    <cellStyle name="常规 8 3 6" xfId="10785" xr:uid="{1358BEF4-3BE5-4F35-8F7D-E1D8CF6D22BE}"/>
    <cellStyle name="常规 8 3 7" xfId="10786" xr:uid="{A96B16EA-DDF1-4760-BEB6-B2CE2AFCE290}"/>
    <cellStyle name="常规 8 3 8" xfId="10787" xr:uid="{EA5DD843-5586-4445-9DEC-BF21CE564DFE}"/>
    <cellStyle name="常规 8 3 9" xfId="10788" xr:uid="{EDABB9B9-4295-4E9E-8987-AC2E30B284C5}"/>
    <cellStyle name="常规 8 4" xfId="10789" xr:uid="{31F52B21-D56B-436E-BF86-E6A29E810A6E}"/>
    <cellStyle name="常规 8 4 2" xfId="10790" xr:uid="{41C789AA-D649-4D5B-97B0-179B99D4E6F8}"/>
    <cellStyle name="常规 8 5" xfId="10791" xr:uid="{DC1617E0-B47A-40C6-9582-314602C5D8D4}"/>
    <cellStyle name="常规 8 6" xfId="10792" xr:uid="{E2CFC9AB-C2D3-4F8C-9772-9E47A12F3F82}"/>
    <cellStyle name="常规 8 7" xfId="10793" xr:uid="{44AD7980-83BC-4B13-BC5E-4878F34B5438}"/>
    <cellStyle name="常规 8 8" xfId="10794" xr:uid="{0D4690F4-42AA-48C4-841F-D2B24E028264}"/>
    <cellStyle name="常规 8 9" xfId="10795" xr:uid="{B2F46130-218A-4D5E-BF51-417ECCC3DBBE}"/>
    <cellStyle name="常规 80" xfId="10796" xr:uid="{BE4EB629-8241-4037-B880-9E903EFA9B12}"/>
    <cellStyle name="常规 81" xfId="10797" xr:uid="{4C810B72-CE96-42F0-B350-A10D66DC7591}"/>
    <cellStyle name="常规 82" xfId="10798" xr:uid="{C4B2ACFB-09DB-4F45-A4B7-A8B508C3662C}"/>
    <cellStyle name="常规 83" xfId="10799" xr:uid="{42D00DB3-3586-4503-AF6F-546BBE2E153F}"/>
    <cellStyle name="常规 86" xfId="10800" xr:uid="{F8C64C69-F605-4EB3-8E89-5B5FBE8CA87E}"/>
    <cellStyle name="常规 9" xfId="10801" xr:uid="{52A05FB9-EEA8-4D67-A2D0-19BB331141EE}"/>
    <cellStyle name="常规 9 10" xfId="10802" xr:uid="{ECD9ABC3-8EEC-499C-8DB8-17EF233F1018}"/>
    <cellStyle name="常规 9 11" xfId="10803" xr:uid="{3E06F00E-C571-497D-8240-290E79050563}"/>
    <cellStyle name="常规 9 12" xfId="10804" xr:uid="{FFA6DB37-1E22-4E74-AB59-3C556DEC04D4}"/>
    <cellStyle name="常规 9 13" xfId="10805" xr:uid="{79F54A63-D144-4C14-9FE3-EAAB128F9865}"/>
    <cellStyle name="常规 9 13 2" xfId="10806" xr:uid="{E24E1B47-F50E-41FA-AA56-FD48D6625D1A}"/>
    <cellStyle name="常规 9 14" xfId="10807" xr:uid="{4A873957-3D18-462A-8539-9AA4869E6492}"/>
    <cellStyle name="常规 9 2" xfId="10808" xr:uid="{F33438E8-CA22-4B70-B7DD-C3200F506FE1}"/>
    <cellStyle name="常规 9 2 2" xfId="10809" xr:uid="{D3E7FD48-4F25-4328-98A9-BBF7B14C0427}"/>
    <cellStyle name="常规 9 2 2 2" xfId="10810" xr:uid="{750C630F-D206-42B5-BFDB-14D297EB4A0F}"/>
    <cellStyle name="常规 9 2 3" xfId="10811" xr:uid="{226053F4-084C-4C66-A31A-E1FCBC07B563}"/>
    <cellStyle name="常规 9 2 4" xfId="10812" xr:uid="{29FA25F4-E64E-459E-8DFB-D102CDCA72D5}"/>
    <cellStyle name="常规 9 2 5" xfId="10813" xr:uid="{FFB6139A-E76D-4EF9-A907-417BDE4BDBB5}"/>
    <cellStyle name="常规 9 2 6" xfId="10814" xr:uid="{7FE25DE3-B2EE-4386-A179-27BF39775998}"/>
    <cellStyle name="常规 9 2 7" xfId="10815" xr:uid="{BCF8658D-2BE2-4AF3-97A4-F07246121A72}"/>
    <cellStyle name="常规 9 2 8" xfId="10816" xr:uid="{0A8E9268-15D0-40FE-8342-888AB1F765EF}"/>
    <cellStyle name="常规 9 2 9" xfId="10817" xr:uid="{2E3FD944-E3C3-4A3E-89A4-E066594A0392}"/>
    <cellStyle name="常规 9 3" xfId="10818" xr:uid="{1C541221-EE39-4117-AA26-5B8241D6780A}"/>
    <cellStyle name="常规 9 3 2" xfId="10819" xr:uid="{D55A6D7B-83F9-493E-B829-ECCE14BC5E05}"/>
    <cellStyle name="常规 9 3 2 2" xfId="10820" xr:uid="{20AC115E-3BD9-4B3E-BD09-6E5B46E91001}"/>
    <cellStyle name="常规 9 3 3" xfId="10821" xr:uid="{A6D7E718-2EAF-47B1-876A-B46FEC440F0B}"/>
    <cellStyle name="常规 9 3 4" xfId="10822" xr:uid="{F245C6D4-5DD7-4033-B44B-D1F9036FD30C}"/>
    <cellStyle name="常规 9 3 5" xfId="10823" xr:uid="{1152B7A6-803B-4241-9ABB-FF6C8B20711E}"/>
    <cellStyle name="常规 9 3 6" xfId="10824" xr:uid="{39F3A46B-F01F-4913-BE58-E032744D98C3}"/>
    <cellStyle name="常规 9 3 7" xfId="10825" xr:uid="{5B721DBA-869C-497F-AA76-39527E0C7D1B}"/>
    <cellStyle name="常规 9 3 8" xfId="10826" xr:uid="{40979599-C703-4E43-859E-C3C1A5296B4D}"/>
    <cellStyle name="常规 9 3 9" xfId="10827" xr:uid="{D465B69A-4F90-4F8F-A9A6-3CE48D29261C}"/>
    <cellStyle name="常规 9 4" xfId="10828" xr:uid="{F17C4614-7863-4096-BDBB-2B08DDC48B00}"/>
    <cellStyle name="常规 9 4 2" xfId="10829" xr:uid="{063E305E-AD9D-427F-A04E-AAA3BB8508A7}"/>
    <cellStyle name="常规 9 5" xfId="10830" xr:uid="{0F370E41-1EB4-4D6B-8759-9A202C1321A7}"/>
    <cellStyle name="常规 9 6" xfId="10831" xr:uid="{280C0300-9DAF-41A4-B882-3651C99BEB27}"/>
    <cellStyle name="常规 9 7" xfId="10832" xr:uid="{5B13F26F-A309-47F9-8546-2106A8594359}"/>
    <cellStyle name="常规 9 8" xfId="10833" xr:uid="{9AE65ACB-A0F6-4491-9D58-FEFFC4FB2B5C}"/>
    <cellStyle name="常规 9 9" xfId="10834" xr:uid="{4DED64E2-0CBA-4D71-A44B-8BDE0E8CE3BC}"/>
    <cellStyle name="常规 90" xfId="10835" xr:uid="{802E3C77-3673-41DA-BF08-AAD5503F8969}"/>
    <cellStyle name="常规 92" xfId="10836" xr:uid="{B2A24C70-D173-4510-9678-535FD2471C0A}"/>
    <cellStyle name="常规 93" xfId="10837" xr:uid="{99C93FA2-BFAA-4F1B-8DEA-0F3FB2C9F289}"/>
    <cellStyle name="常规 93 10" xfId="10838" xr:uid="{A0A2BA6B-53F6-4EF6-A8F8-408093123FC9}"/>
    <cellStyle name="常规 93 11" xfId="10839" xr:uid="{A19E8452-7D04-45BD-8139-D1763A2F8646}"/>
    <cellStyle name="常规 93 2" xfId="10840" xr:uid="{27D94FCB-A330-422B-8FBA-5A390C30E00B}"/>
    <cellStyle name="常规 93 2 2" xfId="10841" xr:uid="{D4564BF0-752B-4DFB-AB48-4B8AC6192690}"/>
    <cellStyle name="常规 93 2 2 2" xfId="10842" xr:uid="{0231D5F2-FC2B-4EC4-9ECE-D1FD14BF8AEB}"/>
    <cellStyle name="常规 93 2 3" xfId="10843" xr:uid="{A8FA866B-6F7B-4396-9315-DC11DE424894}"/>
    <cellStyle name="常规 93 2 4" xfId="10844" xr:uid="{16FBBDCA-E740-4060-B77C-EE660560910F}"/>
    <cellStyle name="常规 93 2 5" xfId="10845" xr:uid="{DFA8AFD6-8D5B-4ABF-90D0-DA658ADCC4E2}"/>
    <cellStyle name="常规 93 2 6" xfId="10846" xr:uid="{DC0B5C6C-9BB3-495A-AEC2-7F67677E5DE4}"/>
    <cellStyle name="常规 93 2 7" xfId="10847" xr:uid="{4DAD5A1B-D525-45D2-A099-DCA54B0A4E0F}"/>
    <cellStyle name="常规 93 2 8" xfId="10848" xr:uid="{F0534BB0-DC9F-45E4-9483-0E7D04BC459F}"/>
    <cellStyle name="常规 93 2 9" xfId="10849" xr:uid="{1623F7CB-CA33-438A-8C45-B269FE46BE03}"/>
    <cellStyle name="常规 93 3" xfId="10850" xr:uid="{6F86AC0A-930E-45A8-8F85-892E49CE43DE}"/>
    <cellStyle name="常规 93 3 2" xfId="10851" xr:uid="{BCF2B995-609F-4048-93F7-64FC1151CDEF}"/>
    <cellStyle name="常规 93 3 2 2" xfId="10852" xr:uid="{66CB7A5E-5C77-491F-89DD-43F947276F86}"/>
    <cellStyle name="常规 93 3 3" xfId="10853" xr:uid="{B4888F6B-1536-4A01-AA02-1B155EC13A09}"/>
    <cellStyle name="常规 93 3 4" xfId="10854" xr:uid="{0FED2800-6773-44CF-BE87-2EF55EF5C34C}"/>
    <cellStyle name="常规 93 3 5" xfId="10855" xr:uid="{DF176A04-3EC0-4889-888E-AA3124EA4C7D}"/>
    <cellStyle name="常规 93 3 6" xfId="10856" xr:uid="{4C28DB44-BACB-4342-A507-24B454979FCB}"/>
    <cellStyle name="常规 93 3 7" xfId="10857" xr:uid="{AE02FF72-B968-43F7-9B95-11E77D101DD4}"/>
    <cellStyle name="常规 93 3 8" xfId="10858" xr:uid="{1632E2A4-F5DC-4AE2-A1BB-49B10568FE28}"/>
    <cellStyle name="常规 93 3 9" xfId="10859" xr:uid="{10F651E1-EDA9-450E-B845-A5FEAE039FE2}"/>
    <cellStyle name="常规 93 4" xfId="10860" xr:uid="{FFDEB693-5223-44E6-8BDF-EA7FE3773915}"/>
    <cellStyle name="常规 93 4 2" xfId="10861" xr:uid="{CADE3E4C-AE59-4863-A56E-B31D7883DCF8}"/>
    <cellStyle name="常规 93 5" xfId="10862" xr:uid="{7C2390DD-B962-46BA-8327-115A5FED29E4}"/>
    <cellStyle name="常规 93 6" xfId="10863" xr:uid="{F5712E01-6EA6-412F-BA2E-C51ED11A8C9F}"/>
    <cellStyle name="常规 93 7" xfId="10864" xr:uid="{E97AAAF8-AB4C-4D41-9729-CEDE77AFFB68}"/>
    <cellStyle name="常规 93 8" xfId="10865" xr:uid="{667C87B9-6477-4917-AC76-CA1D9AE1FCB6}"/>
    <cellStyle name="常规 93 9" xfId="10866" xr:uid="{DC585970-CDE2-4FB4-92C5-F9F66322E5E2}"/>
    <cellStyle name="常规 99" xfId="10867" xr:uid="{058B28EC-1909-4BFB-B999-07A18645906C}"/>
    <cellStyle name="常规 99 10" xfId="10868" xr:uid="{7A3E2BEE-42BC-4439-831A-4218A63D9A8B}"/>
    <cellStyle name="常规 99 11" xfId="10869" xr:uid="{B201784E-A099-4793-B6AC-9001F37CC22C}"/>
    <cellStyle name="常规 99 2" xfId="10870" xr:uid="{CEFD49C0-92F9-4538-83FE-C59201DBF034}"/>
    <cellStyle name="常规 99 2 2" xfId="10871" xr:uid="{CB949498-B323-43CF-842A-DEDF6C52B5C8}"/>
    <cellStyle name="常规 99 2 2 2" xfId="10872" xr:uid="{FA72BABF-657F-49D2-8323-59CE4BC80891}"/>
    <cellStyle name="常规 99 2 3" xfId="10873" xr:uid="{3EE282B7-CF6E-4544-9B02-E5B0FAAB460B}"/>
    <cellStyle name="常规 99 2 4" xfId="10874" xr:uid="{2660E5B6-E34A-4C96-87D7-A470D37B8BBC}"/>
    <cellStyle name="常规 99 2 5" xfId="10875" xr:uid="{521BF0AA-8100-437D-9CE0-34C480B0F2ED}"/>
    <cellStyle name="常规 99 2 6" xfId="10876" xr:uid="{92EFEB97-B328-4E3B-8CC7-E3E7B44BB2B3}"/>
    <cellStyle name="常规 99 2 7" xfId="10877" xr:uid="{74D3E45D-65C0-4D85-8C50-7E25A50CCD32}"/>
    <cellStyle name="常规 99 2 8" xfId="10878" xr:uid="{08CB2FFA-F46B-450F-A501-AA180C3D91DC}"/>
    <cellStyle name="常规 99 2 9" xfId="10879" xr:uid="{4858C726-3FD6-46A0-923B-C631AA79B304}"/>
    <cellStyle name="常规 99 3" xfId="10880" xr:uid="{5B12FC88-CA92-4184-91FF-E876322AB9D0}"/>
    <cellStyle name="常规 99 3 2" xfId="10881" xr:uid="{2CDC851B-34A1-4118-A315-A5E39C212D6A}"/>
    <cellStyle name="常规 99 3 2 2" xfId="10882" xr:uid="{84530B64-2F37-432A-8DDB-02B1B4E191CE}"/>
    <cellStyle name="常规 99 3 3" xfId="10883" xr:uid="{70A040C9-6951-41E7-9F7F-D20DC4052746}"/>
    <cellStyle name="常规 99 3 4" xfId="10884" xr:uid="{6906E9D1-7858-4319-B2E5-E4728606A114}"/>
    <cellStyle name="常规 99 3 5" xfId="10885" xr:uid="{C848F16E-E00A-433D-89E6-226A21EF58E1}"/>
    <cellStyle name="常规 99 3 6" xfId="10886" xr:uid="{E491979E-E450-49AF-AE62-CE65614E56A0}"/>
    <cellStyle name="常规 99 3 7" xfId="10887" xr:uid="{7D0DBAEA-C44D-4B2F-BBCC-D5D525222E7F}"/>
    <cellStyle name="常规 99 3 8" xfId="10888" xr:uid="{F8E4B077-1089-4A70-AF33-34D6E96FB5FF}"/>
    <cellStyle name="常规 99 3 9" xfId="10889" xr:uid="{BE2359CF-265F-483E-B929-7445971251C7}"/>
    <cellStyle name="常规 99 4" xfId="10890" xr:uid="{0A35FF1C-7260-4F26-BE9E-FE2129179579}"/>
    <cellStyle name="常规 99 4 2" xfId="10891" xr:uid="{0AF71C4B-2860-4DEF-8101-901BFA2C3561}"/>
    <cellStyle name="常规 99 5" xfId="10892" xr:uid="{4A18ED76-497F-4B90-93F4-8CA71808440D}"/>
    <cellStyle name="常规 99 6" xfId="10893" xr:uid="{D333E614-BEE2-43D9-8BAB-32DC3C5ED945}"/>
    <cellStyle name="常规 99 7" xfId="10894" xr:uid="{1B14057F-AF43-48CB-9055-A412FD8231EF}"/>
    <cellStyle name="常规 99 8" xfId="10895" xr:uid="{B672A952-91A8-4E38-9B39-1930CA425099}"/>
    <cellStyle name="常规 99 9" xfId="10896" xr:uid="{883E706F-91AB-40E6-8A09-05D4B3049E77}"/>
    <cellStyle name="常规_final PL-05012-Jan.23,2014" xfId="5169" xr:uid="{7C02E5B6-1221-47DF-A10E-F3975DC98B9B}"/>
    <cellStyle name="强调文字颜色 1 2" xfId="5170" xr:uid="{704298C7-6225-4A60-A8AD-045F53E66E1D}"/>
    <cellStyle name="强调文字颜色 1 2 2" xfId="5480" xr:uid="{DF4CBFC9-8AA8-4B4B-AAF2-040169BF14BC}"/>
    <cellStyle name="强调文字颜色 1 2 2 2" xfId="10899" xr:uid="{2697AE12-4C73-4251-AF7A-4AF25B5F0DEF}"/>
    <cellStyle name="强调文字颜色 1 2 2 3" xfId="10898" xr:uid="{D5C00783-EDB9-4B7C-B022-8B60A84833ED}"/>
    <cellStyle name="强调文字颜色 1 2 3" xfId="8374" xr:uid="{C414AF49-778A-410C-B386-F5183E5E4BED}"/>
    <cellStyle name="强调文字颜色 1 2 3 2" xfId="10901" xr:uid="{412FBA90-9408-4372-A00E-1C39B3396B38}"/>
    <cellStyle name="强调文字颜色 1 2 3 3" xfId="10900" xr:uid="{046F9DFA-151C-4AD1-8CF3-DEAF34872385}"/>
    <cellStyle name="强调文字颜色 1 2 4" xfId="10902" xr:uid="{9FDBF8C3-384D-4FA0-BF99-48321C745BE8}"/>
    <cellStyle name="强调文字颜色 1 2 4 2" xfId="10903" xr:uid="{0CACAC8F-750C-462F-B2F1-E1995E21F81D}"/>
    <cellStyle name="强调文字颜色 1 2 5" xfId="10904" xr:uid="{DF535C43-D027-48F7-865E-4305F5A8AF99}"/>
    <cellStyle name="强调文字颜色 1 2 5 2" xfId="10905" xr:uid="{EAD916ED-2F2D-46ED-8DE6-8E32B4FD5C79}"/>
    <cellStyle name="强调文字颜色 1 2 6" xfId="10906" xr:uid="{4766F44F-47FC-4B15-808B-504B83029BCF}"/>
    <cellStyle name="强调文字颜色 1 2 6 2" xfId="10907" xr:uid="{D44E3BED-E974-4CA1-B898-DE3E0DB2C900}"/>
    <cellStyle name="强调文字颜色 1 2 7" xfId="10908" xr:uid="{28D5DE51-5810-4E5E-B0B9-1C29677C57D3}"/>
    <cellStyle name="强调文字颜色 1 2 7 2" xfId="10909" xr:uid="{2C987969-45B9-47D2-9878-01C1968781DF}"/>
    <cellStyle name="强调文字颜色 1 2 8" xfId="10897" xr:uid="{22B4982A-38AE-4B44-9482-031456825EA1}"/>
    <cellStyle name="强调文字颜色 1 3" xfId="5171" xr:uid="{A08B6132-8BE1-4CF0-9F67-B5F3E01043AE}"/>
    <cellStyle name="强调文字颜色 1 3 2" xfId="5481" xr:uid="{E902261C-50AA-44F4-A0C8-9DFAC784F603}"/>
    <cellStyle name="强调文字颜色 1 3 2 2" xfId="10912" xr:uid="{27B7BEC6-9ECB-40ED-A2E2-1E5D5F1A15D7}"/>
    <cellStyle name="强调文字颜色 1 3 2 3" xfId="10911" xr:uid="{F0C3B7CD-5BBF-4EE3-80CD-2B8C789EF85D}"/>
    <cellStyle name="强调文字颜色 1 3 3" xfId="7319" xr:uid="{0737823C-1EDC-40CA-8D11-004AAC795C32}"/>
    <cellStyle name="强调文字颜色 1 3 3 2" xfId="10914" xr:uid="{A3B94BCD-B769-4266-920D-EE159D84002B}"/>
    <cellStyle name="强调文字颜色 1 3 3 3" xfId="10913" xr:uid="{8AD19F22-458C-442D-9FA6-C4C2A95BE2D3}"/>
    <cellStyle name="强调文字颜色 1 3 4" xfId="10915" xr:uid="{D1E7B72D-D218-475B-8131-1A916B1688B8}"/>
    <cellStyle name="强调文字颜色 1 3 4 2" xfId="10916" xr:uid="{38A9EB07-9132-44FE-B8E7-D49AFE1BD941}"/>
    <cellStyle name="强调文字颜色 1 3 5" xfId="10917" xr:uid="{A36455B7-A2C6-4BF4-B635-73C4F81FA572}"/>
    <cellStyle name="强调文字颜色 1 3 5 2" xfId="10918" xr:uid="{754E3A6E-9840-48C2-90DB-5376038FEC08}"/>
    <cellStyle name="强调文字颜色 1 3 6" xfId="10919" xr:uid="{FBEBF7F6-6903-4D6F-8003-754E72C99313}"/>
    <cellStyle name="强调文字颜色 1 3 6 2" xfId="10920" xr:uid="{B2F67134-37F6-4239-A0DE-267A0298B712}"/>
    <cellStyle name="强调文字颜色 1 3 7" xfId="10921" xr:uid="{EB2D1401-38AC-4908-BB20-8534E9DF75B0}"/>
    <cellStyle name="强调文字颜色 1 3 8" xfId="10910" xr:uid="{B794B3C9-1303-469F-A782-7D39640B15F6}"/>
    <cellStyle name="强调文字颜色 1 4" xfId="10922" xr:uid="{4F31D77E-F31E-4B9A-BEB9-B27BBD59A1CE}"/>
    <cellStyle name="强调文字颜色 1 4 2" xfId="10923" xr:uid="{D8127666-3165-4E4B-9E0B-61AF27DAC07A}"/>
    <cellStyle name="强调文字颜色 1 5" xfId="10924" xr:uid="{7DA97037-C837-435A-B5E8-8A3B096092C1}"/>
    <cellStyle name="强调文字颜色 1 5 2" xfId="10925" xr:uid="{A66E7B4C-7583-4120-9646-48E37BE6FCD1}"/>
    <cellStyle name="强调文字颜色 2 2" xfId="5172" xr:uid="{0D0F61FF-44BB-40BB-9F9E-41055668B34D}"/>
    <cellStyle name="强调文字颜色 2 2 2" xfId="5482" xr:uid="{D08E240E-B64C-4535-A8B2-A50DD92AD50A}"/>
    <cellStyle name="强调文字颜色 2 2 2 2" xfId="10928" xr:uid="{72F9A14B-6AD2-4C8E-9AA8-6889AD632ECD}"/>
    <cellStyle name="强调文字颜色 2 2 2 3" xfId="10927" xr:uid="{6E2E07A2-F99D-4BB6-88BA-82BFFFAE1F3D}"/>
    <cellStyle name="强调文字颜色 2 2 3" xfId="8010" xr:uid="{D7EBC6C2-7431-44E4-9DA1-E3A851F665F2}"/>
    <cellStyle name="强调文字颜色 2 2 3 2" xfId="10930" xr:uid="{5DD1F315-DFAD-41DB-A0D7-6C9BDF8AC50E}"/>
    <cellStyle name="强调文字颜色 2 2 3 3" xfId="10929" xr:uid="{C7876C19-750B-4F9F-BE3B-310B27CB07F7}"/>
    <cellStyle name="强调文字颜色 2 2 4" xfId="10931" xr:uid="{AFEF7DFB-6B66-42D4-B204-7D214714611C}"/>
    <cellStyle name="强调文字颜色 2 2 4 2" xfId="10932" xr:uid="{94A51533-803C-468F-A3E9-303B7EA8E19C}"/>
    <cellStyle name="强调文字颜色 2 2 5" xfId="10933" xr:uid="{0B2654B8-CBB8-4922-9231-7F8177801C31}"/>
    <cellStyle name="强调文字颜色 2 2 5 2" xfId="10934" xr:uid="{E6ADD34D-5E0D-4930-94D4-9A572E628B5B}"/>
    <cellStyle name="强调文字颜色 2 2 6" xfId="10935" xr:uid="{161299C4-2006-4A45-9600-BB48AD07A0E6}"/>
    <cellStyle name="强调文字颜色 2 2 6 2" xfId="10936" xr:uid="{E8F35A0B-8E7B-47E9-BDFD-16ACB3BFB852}"/>
    <cellStyle name="强调文字颜色 2 2 7" xfId="10937" xr:uid="{F7292631-6B6C-4236-8521-02A58EE7EBCC}"/>
    <cellStyle name="强调文字颜色 2 2 7 2" xfId="10938" xr:uid="{45D6F02E-9767-4F03-BA5C-4DE64EE89428}"/>
    <cellStyle name="强调文字颜色 2 2 8" xfId="10926" xr:uid="{CD985077-C4CA-4804-8B24-C6DEC3C137F2}"/>
    <cellStyle name="强调文字颜色 2 3" xfId="5173" xr:uid="{312FA64B-2C74-4E4A-9672-911688007072}"/>
    <cellStyle name="强调文字颜色 2 3 2" xfId="5483" xr:uid="{633B817F-3CE9-4048-918B-2550B66F6775}"/>
    <cellStyle name="强调文字颜色 2 3 2 2" xfId="10941" xr:uid="{6F9D8209-1165-424B-BA4F-FFB83DC2391B}"/>
    <cellStyle name="强调文字颜色 2 3 2 3" xfId="10940" xr:uid="{973D399E-7A15-44B0-A1CA-EC1F21234224}"/>
    <cellStyle name="强调文字颜色 2 3 3" xfId="7296" xr:uid="{E7CDD02D-1553-4C2C-95D3-5293B3CF0D50}"/>
    <cellStyle name="强调文字颜色 2 3 3 2" xfId="10943" xr:uid="{121E0EEA-A2C4-4E6E-96B4-4F6BF02DFFF4}"/>
    <cellStyle name="强调文字颜色 2 3 3 3" xfId="10942" xr:uid="{D7159570-64B6-4282-AB26-CD6E528E6865}"/>
    <cellStyle name="强调文字颜色 2 3 4" xfId="10944" xr:uid="{880ABBEF-1E69-4FCE-B0FA-2D1D13BBC7CF}"/>
    <cellStyle name="强调文字颜色 2 3 4 2" xfId="10945" xr:uid="{C558DD65-7D60-497F-AB9C-ACABEB55E69A}"/>
    <cellStyle name="强调文字颜色 2 3 5" xfId="10946" xr:uid="{C4528871-608B-443E-BED6-695396367C54}"/>
    <cellStyle name="强调文字颜色 2 3 5 2" xfId="10947" xr:uid="{512F0A53-B1B9-4A6A-865E-7BA9BC8DF32F}"/>
    <cellStyle name="强调文字颜色 2 3 6" xfId="10948" xr:uid="{E9516E3B-7FA8-4377-BB97-8ACDF18186F6}"/>
    <cellStyle name="强调文字颜色 2 3 6 2" xfId="10949" xr:uid="{FA219D70-E9CA-4550-9E9F-622AEC44B8A8}"/>
    <cellStyle name="强调文字颜色 2 3 7" xfId="10950" xr:uid="{E867F438-B7F0-40B0-98EB-EAB32E1D8CEF}"/>
    <cellStyle name="强调文字颜色 2 3 8" xfId="10939" xr:uid="{1BC816D8-E3D1-4A5B-B0B5-D581163F448D}"/>
    <cellStyle name="强调文字颜色 2 4" xfId="10951" xr:uid="{91B4A393-42D3-4541-AED4-B9AF61658825}"/>
    <cellStyle name="强调文字颜色 2 4 2" xfId="10952" xr:uid="{7ED815AB-7262-4E3B-8E1E-D969AD5AA964}"/>
    <cellStyle name="强调文字颜色 2 5" xfId="10953" xr:uid="{B80B82F2-ACB6-4C73-B1C2-F423EA4A07FA}"/>
    <cellStyle name="强调文字颜色 2 5 2" xfId="10954" xr:uid="{BDAA4526-5783-487A-807D-2C07FB48386C}"/>
    <cellStyle name="强调文字颜色 3 2" xfId="5174" xr:uid="{9BB54683-5F23-4B07-A75B-739B92E9E563}"/>
    <cellStyle name="强调文字颜色 3 2 2" xfId="5484" xr:uid="{85C52DD5-427D-415D-B7DA-DA70D5E76739}"/>
    <cellStyle name="强调文字颜色 3 2 2 2" xfId="10957" xr:uid="{F6A3B7C4-6B59-4537-81EE-F7BF934154F7}"/>
    <cellStyle name="强调文字颜色 3 2 2 3" xfId="10956" xr:uid="{E80BCE98-D1FE-49D6-880A-C02CE39BB734}"/>
    <cellStyle name="强调文字颜色 3 2 3" xfId="7816" xr:uid="{CC3F57CE-97D3-480C-AACE-9482999230F7}"/>
    <cellStyle name="强调文字颜色 3 2 3 2" xfId="10959" xr:uid="{6B8920EC-FD40-4ACC-ADAC-A58BE0775B7F}"/>
    <cellStyle name="强调文字颜色 3 2 3 3" xfId="10958" xr:uid="{04B8367A-B5B5-48A7-9E31-44BE21BD0CAB}"/>
    <cellStyle name="强调文字颜色 3 2 4" xfId="10960" xr:uid="{253689D0-DC2A-4662-84E0-3E677DEB7192}"/>
    <cellStyle name="强调文字颜色 3 2 4 2" xfId="10961" xr:uid="{232FB483-4209-4A55-992D-491BC20D911A}"/>
    <cellStyle name="强调文字颜色 3 2 5" xfId="10962" xr:uid="{CDDFADB3-9CB3-4EEE-8137-76C64E4882E8}"/>
    <cellStyle name="强调文字颜色 3 2 5 2" xfId="10963" xr:uid="{7DB436A2-D2CD-4E7A-A50E-3C7DD803696D}"/>
    <cellStyle name="强调文字颜色 3 2 6" xfId="10964" xr:uid="{9E93BAA3-EBFA-46E2-A5D6-6EC9182FE68A}"/>
    <cellStyle name="强调文字颜色 3 2 6 2" xfId="10965" xr:uid="{AA5E514A-CC98-4CDD-B6E8-D12FA3F8A146}"/>
    <cellStyle name="强调文字颜色 3 2 7" xfId="10966" xr:uid="{FF9465F4-C315-407A-973E-A1CA1B7F5892}"/>
    <cellStyle name="强调文字颜色 3 2 7 2" xfId="10967" xr:uid="{C13FDB9D-986E-48AA-8708-2358398ED98B}"/>
    <cellStyle name="强调文字颜色 3 2 8" xfId="10955" xr:uid="{55EEADB9-425B-46C9-8EE1-E12873BA89D2}"/>
    <cellStyle name="强调文字颜色 3 3" xfId="5175" xr:uid="{CB6897A4-E8F5-4C02-8CAE-5593DEF56104}"/>
    <cellStyle name="强调文字颜色 3 3 2" xfId="5485" xr:uid="{E6D6E3DD-CB13-4288-91B5-93FDF89CB2A8}"/>
    <cellStyle name="强调文字颜色 3 3 2 2" xfId="10970" xr:uid="{1671CEA1-5CF7-4449-BAFE-DCF57CF65368}"/>
    <cellStyle name="强调文字颜色 3 3 2 3" xfId="10969" xr:uid="{93D0F09B-E2DC-4C62-B82D-756F8647F2D1}"/>
    <cellStyle name="强调文字颜色 3 3 3" xfId="8867" xr:uid="{E1787617-B2F9-40A2-A03A-73629CB75660}"/>
    <cellStyle name="强调文字颜色 3 3 3 2" xfId="10972" xr:uid="{D2711EBE-127D-4E61-BFB3-A7853E65E766}"/>
    <cellStyle name="强调文字颜色 3 3 3 3" xfId="10971" xr:uid="{77CE2C7D-F348-49DC-871E-94F56929356D}"/>
    <cellStyle name="强调文字颜色 3 3 4" xfId="10973" xr:uid="{EAAE821A-B66C-42B5-B22D-08D1442A4DBD}"/>
    <cellStyle name="强调文字颜色 3 3 4 2" xfId="10974" xr:uid="{5CC9ED94-7885-42D0-BA44-BF0BC8A5AC9F}"/>
    <cellStyle name="强调文字颜色 3 3 5" xfId="10975" xr:uid="{78E966B6-9D02-4269-BBEF-FB9819E890AF}"/>
    <cellStyle name="强调文字颜色 3 3 5 2" xfId="10976" xr:uid="{2C32BF07-526E-4864-946A-BB919EB24E67}"/>
    <cellStyle name="强调文字颜色 3 3 6" xfId="10977" xr:uid="{780382C6-88C2-470A-82A2-78BD19452703}"/>
    <cellStyle name="强调文字颜色 3 3 6 2" xfId="10978" xr:uid="{07D768A6-2E79-4D21-96D1-A3A01137C0D0}"/>
    <cellStyle name="强调文字颜色 3 3 7" xfId="10979" xr:uid="{4A9F2D3C-19C6-4CDC-A895-3B50CF51838A}"/>
    <cellStyle name="强调文字颜色 3 3 8" xfId="10968" xr:uid="{CDE8C900-612F-4B50-BB92-07BCD89470A1}"/>
    <cellStyle name="强调文字颜色 3 4" xfId="10980" xr:uid="{5BEA0B1E-B657-487D-8238-E58DDEEC8211}"/>
    <cellStyle name="强调文字颜色 3 4 2" xfId="10981" xr:uid="{99A1B031-DF93-43FE-B438-22F846DE6866}"/>
    <cellStyle name="强调文字颜色 3 5" xfId="10982" xr:uid="{4D91B7FF-AAC5-41AE-A7D3-217F5FBEE788}"/>
    <cellStyle name="强调文字颜色 3 5 2" xfId="10983" xr:uid="{179F5542-82EB-42FB-8B30-6BCD94A2A41B}"/>
    <cellStyle name="强调文字颜色 4 2" xfId="5176" xr:uid="{B0FEFFAB-4310-4EB0-BCF6-7E0AC741F652}"/>
    <cellStyle name="强调文字颜色 4 2 2" xfId="5486" xr:uid="{CDBD884C-7C7F-4849-A956-020212F3DEAB}"/>
    <cellStyle name="强调文字颜色 4 2 2 2" xfId="10986" xr:uid="{AAE47969-3C1D-43A2-A9D2-B741B8721088}"/>
    <cellStyle name="强调文字颜色 4 2 2 3" xfId="10985" xr:uid="{03E772E5-B774-47DE-97F5-BB2B2C9567A4}"/>
    <cellStyle name="强调文字颜色 4 2 3" xfId="9090" xr:uid="{4319548C-EC7D-4345-8A04-523D22489DFE}"/>
    <cellStyle name="强调文字颜色 4 2 3 2" xfId="10988" xr:uid="{817B1883-A3F9-4A46-83B1-DFC51F2AAA93}"/>
    <cellStyle name="强调文字颜色 4 2 3 3" xfId="10987" xr:uid="{90E5C3F1-8334-4C84-B9BC-3430BA1DBA2A}"/>
    <cellStyle name="强调文字颜色 4 2 4" xfId="10989" xr:uid="{C50C9272-43C1-4170-9CF1-734D02D1311E}"/>
    <cellStyle name="强调文字颜色 4 2 4 2" xfId="10990" xr:uid="{BC9F8AE9-4CF7-40E1-84C1-5690CDA82080}"/>
    <cellStyle name="强调文字颜色 4 2 5" xfId="10991" xr:uid="{77CA6F74-68F6-4D8A-981A-31605FD96AA7}"/>
    <cellStyle name="强调文字颜色 4 2 5 2" xfId="10992" xr:uid="{DA453547-01DC-4E89-AF5A-CCB755EDFA6A}"/>
    <cellStyle name="强调文字颜色 4 2 6" xfId="10993" xr:uid="{EE9BD17A-ABB1-40B9-825A-01EE0249CFEC}"/>
    <cellStyle name="强调文字颜色 4 2 6 2" xfId="10994" xr:uid="{0B560CF6-B91A-4D73-A5E8-D55272F5C605}"/>
    <cellStyle name="强调文字颜色 4 2 7" xfId="10995" xr:uid="{49C02D71-7D77-4DAD-997A-ABC1E022F4C3}"/>
    <cellStyle name="强调文字颜色 4 2 7 2" xfId="10996" xr:uid="{A581A6B5-04CF-4B91-9297-D4F4A3B88AEE}"/>
    <cellStyle name="强调文字颜色 4 2 8" xfId="10984" xr:uid="{A082CF8F-E8B7-406E-97CC-981C079B1E4A}"/>
    <cellStyle name="强调文字颜色 4 3" xfId="5177" xr:uid="{B45D20AC-5200-41EC-9526-450809A536DE}"/>
    <cellStyle name="强调文字颜色 4 3 2" xfId="5487" xr:uid="{03C9A9E0-CF73-400A-8907-C8AE8BF99AD1}"/>
    <cellStyle name="强调文字颜色 4 3 2 2" xfId="10999" xr:uid="{75C5B7E5-BB72-41DA-8336-251C7A56C004}"/>
    <cellStyle name="强调文字颜色 4 3 2 3" xfId="10998" xr:uid="{F9C5DA16-376C-4A03-A804-E53D8DB04ADC}"/>
    <cellStyle name="强调文字颜色 4 3 3" xfId="8310" xr:uid="{4EE349C2-E098-4E11-B416-2264F6DEB23A}"/>
    <cellStyle name="强调文字颜色 4 3 3 2" xfId="11001" xr:uid="{6D7DC3E1-36A7-42AC-AD53-4725BF231B62}"/>
    <cellStyle name="强调文字颜色 4 3 3 3" xfId="11000" xr:uid="{A1724CBD-06F3-467F-9727-5A9F8D18353E}"/>
    <cellStyle name="强调文字颜色 4 3 4" xfId="11002" xr:uid="{C0410E5B-0259-43BF-851B-1CC2D3DDA7C7}"/>
    <cellStyle name="强调文字颜色 4 3 4 2" xfId="11003" xr:uid="{B183AE1C-5AF0-477C-9A70-51238BA9CAE5}"/>
    <cellStyle name="强调文字颜色 4 3 5" xfId="11004" xr:uid="{AAFF2004-2430-4E5C-BBE8-C5A4AAC605C8}"/>
    <cellStyle name="强调文字颜色 4 3 5 2" xfId="11005" xr:uid="{F44B0207-30C0-44EE-A534-7B9E244E8191}"/>
    <cellStyle name="强调文字颜色 4 3 6" xfId="11006" xr:uid="{6E897FF1-5A24-4CA7-951C-A113B160EB14}"/>
    <cellStyle name="强调文字颜色 4 3 6 2" xfId="11007" xr:uid="{5E4CE798-DBF2-4DD7-8D15-CCEC1D4BA4B7}"/>
    <cellStyle name="强调文字颜色 4 3 7" xfId="11008" xr:uid="{3427DEA7-0B27-48E4-AFCF-B6E4CBD5BB88}"/>
    <cellStyle name="强调文字颜色 4 3 8" xfId="10997" xr:uid="{50066C84-65A7-407D-9228-338C92E0AC0D}"/>
    <cellStyle name="强调文字颜色 4 4" xfId="11009" xr:uid="{7778E2C4-312F-4DE7-8480-E2C052310898}"/>
    <cellStyle name="强调文字颜色 4 4 2" xfId="11010" xr:uid="{937357FB-4276-47A5-AB47-991F8817D460}"/>
    <cellStyle name="强调文字颜色 4 5" xfId="11011" xr:uid="{5843A3BB-82A2-4930-B135-8DBA48314CDC}"/>
    <cellStyle name="强调文字颜色 4 5 2" xfId="11012" xr:uid="{9F3CC33B-9A0D-4EED-ADA4-18F7F25A4200}"/>
    <cellStyle name="强调文字颜色 5 2" xfId="5178" xr:uid="{2FF4EDE4-8C4A-40A5-83B8-3FAB78D534CE}"/>
    <cellStyle name="强调文字颜色 5 2 2" xfId="5488" xr:uid="{D0EB5488-AB0B-4353-AE62-99214A77C83B}"/>
    <cellStyle name="强调文字颜色 5 2 2 2" xfId="11015" xr:uid="{ABC32334-4D7F-43DA-B9A0-7828B3E8C77E}"/>
    <cellStyle name="强调文字颜色 5 2 2 3" xfId="11014" xr:uid="{1808E377-35B9-4935-BF6D-3A47F9C64ABA}"/>
    <cellStyle name="强调文字颜色 5 2 3" xfId="7433" xr:uid="{47CF97A8-2BB4-4B0B-85D8-1AA445574F3B}"/>
    <cellStyle name="强调文字颜色 5 2 3 2" xfId="11017" xr:uid="{CBFD38F9-1466-48C6-B76C-61A972F496EC}"/>
    <cellStyle name="强调文字颜色 5 2 3 3" xfId="11016" xr:uid="{84F8CB24-3796-4D1A-9BD2-1853A6CCA031}"/>
    <cellStyle name="强调文字颜色 5 2 4" xfId="11018" xr:uid="{09AD0F5B-A858-4A7E-AE77-70834954F9EB}"/>
    <cellStyle name="强调文字颜色 5 2 4 2" xfId="11019" xr:uid="{5F426ECE-A9D2-4035-8431-FD37B4950C67}"/>
    <cellStyle name="强调文字颜色 5 2 5" xfId="11020" xr:uid="{E7D424BD-C31A-473E-B463-38F019EA36AA}"/>
    <cellStyle name="强调文字颜色 5 2 5 2" xfId="11021" xr:uid="{1F337183-197E-4948-8658-43342E62037C}"/>
    <cellStyle name="强调文字颜色 5 2 6" xfId="11022" xr:uid="{B12212EE-0244-4F65-83A3-E9DDA7EC4B52}"/>
    <cellStyle name="强调文字颜色 5 2 6 2" xfId="11023" xr:uid="{AAF0F7A9-2DDA-4DD8-84BA-90746AB4585C}"/>
    <cellStyle name="强调文字颜色 5 2 7" xfId="11024" xr:uid="{20A47D1E-6A4A-4BC1-83A7-291F6AF362E0}"/>
    <cellStyle name="强调文字颜色 5 2 7 2" xfId="11025" xr:uid="{84417625-4B71-4EEE-B6C6-2D158766BCA6}"/>
    <cellStyle name="强调文字颜色 5 2 8" xfId="11013" xr:uid="{7E8D6FA3-0F96-4F08-B53E-2DA878B92E1E}"/>
    <cellStyle name="强调文字颜色 5 3" xfId="5179" xr:uid="{D00C941A-3531-4814-B68A-75B269E47039}"/>
    <cellStyle name="强调文字颜色 5 3 2" xfId="5489" xr:uid="{FFA66529-3F59-458E-AA04-EB24A76902C3}"/>
    <cellStyle name="强调文字颜色 5 3 2 2" xfId="11028" xr:uid="{880E780B-2D7A-4FD0-B1D6-DBBDA8F97141}"/>
    <cellStyle name="强调文字颜色 5 3 2 3" xfId="11027" xr:uid="{6A50CE78-ED0A-4D52-8425-AC654A27A9BF}"/>
    <cellStyle name="强调文字颜色 5 3 3" xfId="8803" xr:uid="{79C1645A-8003-4297-AAC0-F894FA27A8A3}"/>
    <cellStyle name="强调文字颜色 5 3 3 2" xfId="11030" xr:uid="{0D7F8E75-A509-4720-A259-D2815277D634}"/>
    <cellStyle name="强调文字颜色 5 3 3 3" xfId="11029" xr:uid="{A005090A-7C48-4646-BD68-4F59DC498372}"/>
    <cellStyle name="强调文字颜色 5 3 4" xfId="11031" xr:uid="{1CB958FB-AA75-4954-9F44-F4EF751539C0}"/>
    <cellStyle name="强调文字颜色 5 3 4 2" xfId="11032" xr:uid="{5DC647FC-BC36-41DF-9F6A-36D1DE4B5C74}"/>
    <cellStyle name="强调文字颜色 5 3 5" xfId="11033" xr:uid="{C8615CC6-9E94-498A-BEB9-3DC1330110D2}"/>
    <cellStyle name="强调文字颜色 5 3 5 2" xfId="11034" xr:uid="{CC5B5F17-CFB5-44D0-8D14-7088F02095EF}"/>
    <cellStyle name="强调文字颜色 5 3 6" xfId="11035" xr:uid="{FBF8D5F9-208B-4284-8757-7287BF3579B1}"/>
    <cellStyle name="强调文字颜色 5 3 6 2" xfId="11036" xr:uid="{37E9628C-043B-43BE-A6F6-8D073E4BCA2C}"/>
    <cellStyle name="强调文字颜色 5 3 7" xfId="11037" xr:uid="{A5F4B479-032E-4CCA-85B0-25844FAF947D}"/>
    <cellStyle name="强调文字颜色 5 3 8" xfId="11026" xr:uid="{885AFB60-E492-47EF-953A-7A6BF8213577}"/>
    <cellStyle name="强调文字颜色 5 4" xfId="11038" xr:uid="{486211BF-38DF-4910-AD6A-C86595AF2DAE}"/>
    <cellStyle name="强调文字颜色 5 4 2" xfId="11039" xr:uid="{6FE550B2-7665-4439-B3A4-6E6F68D719E8}"/>
    <cellStyle name="强调文字颜色 5 5" xfId="11040" xr:uid="{5B3A8626-2A08-4769-8BA6-C0E0BEEC5297}"/>
    <cellStyle name="强调文字颜色 5 5 2" xfId="11041" xr:uid="{3AF83F30-5D12-491E-A069-85070BCEF251}"/>
    <cellStyle name="强调文字颜色 6 2" xfId="5180" xr:uid="{5F755ADF-9270-4E33-90D8-9F2490A44140}"/>
    <cellStyle name="强调文字颜色 6 2 2" xfId="5490" xr:uid="{980EA45C-A3AC-4B2D-A27D-82BCBEAA605A}"/>
    <cellStyle name="强调文字颜色 6 2 2 2" xfId="11044" xr:uid="{AD1AA38A-BCA9-4200-BFB1-C7DD4E2EBD1E}"/>
    <cellStyle name="强调文字颜色 6 2 2 3" xfId="11043" xr:uid="{B56F136B-AD76-4B7E-A4F1-21E5F5D62E43}"/>
    <cellStyle name="强调文字颜色 6 2 3" xfId="7836" xr:uid="{3A5D8277-5275-43B4-B7F3-4C21298BDF2A}"/>
    <cellStyle name="强调文字颜色 6 2 3 2" xfId="11046" xr:uid="{6AFD2A33-32E6-46E8-959B-CD80FC691B9D}"/>
    <cellStyle name="强调文字颜色 6 2 3 3" xfId="11045" xr:uid="{F71CCFD0-2721-4E87-B8E9-A0E52B8B7F2F}"/>
    <cellStyle name="强调文字颜色 6 2 4" xfId="11047" xr:uid="{7533D0DC-5CD2-47B3-BAD3-FB5C1DC7B43F}"/>
    <cellStyle name="强调文字颜色 6 2 4 2" xfId="11048" xr:uid="{D45CF0AF-5681-436C-BD07-1635575A8E9E}"/>
    <cellStyle name="强调文字颜色 6 2 5" xfId="11049" xr:uid="{42AE14A4-8F11-43ED-8B0E-85EEDC134B5E}"/>
    <cellStyle name="强调文字颜色 6 2 5 2" xfId="11050" xr:uid="{2C9F82D4-0838-4219-B53B-3E3CA9EA03AA}"/>
    <cellStyle name="强调文字颜色 6 2 6" xfId="11051" xr:uid="{47439D6F-6BC9-410A-82E8-0FCAEED8695B}"/>
    <cellStyle name="强调文字颜色 6 2 6 2" xfId="11052" xr:uid="{C1404117-561C-434F-A4A6-D1F162870A48}"/>
    <cellStyle name="强调文字颜色 6 2 7" xfId="11053" xr:uid="{33AB70C8-FE1F-401D-883A-C157B09DD5CC}"/>
    <cellStyle name="强调文字颜色 6 2 7 2" xfId="11054" xr:uid="{076EB1DE-467C-41F8-B8A6-8CDF85DB5638}"/>
    <cellStyle name="强调文字颜色 6 2 8" xfId="11042" xr:uid="{FEF5C83D-E33B-4AEA-9AB3-99C289A31031}"/>
    <cellStyle name="强调文字颜色 6 3" xfId="5181" xr:uid="{684BE3C4-08F0-41AA-A28F-2466D5E1CEE9}"/>
    <cellStyle name="强调文字颜色 6 3 2" xfId="5491" xr:uid="{35DCF747-7F75-4F2F-9C41-97930F7F7544}"/>
    <cellStyle name="强调文字颜色 6 3 2 2" xfId="11057" xr:uid="{5B7FF4A8-7692-4775-A943-EA4FBE2749A9}"/>
    <cellStyle name="强调文字颜色 6 3 2 3" xfId="11056" xr:uid="{218057DC-558C-4B64-9314-ED2429AEA607}"/>
    <cellStyle name="强调文字颜色 6 3 3" xfId="8993" xr:uid="{E728E8BF-AEF4-41C2-8BE3-861687897E48}"/>
    <cellStyle name="强调文字颜色 6 3 3 2" xfId="11059" xr:uid="{C73DBDFE-D2F7-4367-BD53-D4616EB63276}"/>
    <cellStyle name="强调文字颜色 6 3 3 3" xfId="11058" xr:uid="{511EE1C4-3AD2-44FF-8F85-0D0D6E24EC64}"/>
    <cellStyle name="强调文字颜色 6 3 4" xfId="11060" xr:uid="{FD4A722F-045D-4370-9935-167D545ABA28}"/>
    <cellStyle name="强调文字颜色 6 3 4 2" xfId="11061" xr:uid="{11792911-94F3-42E0-BAAE-3177029192C4}"/>
    <cellStyle name="强调文字颜色 6 3 5" xfId="11062" xr:uid="{D980C5FF-8DA1-49BE-AD08-E893DC1AC910}"/>
    <cellStyle name="强调文字颜色 6 3 5 2" xfId="11063" xr:uid="{FDDA05AC-6B7F-44A9-84B4-1295E3DD309D}"/>
    <cellStyle name="强调文字颜色 6 3 6" xfId="11064" xr:uid="{EDF7C299-19AB-462A-8F09-3B565E382B6C}"/>
    <cellStyle name="强调文字颜色 6 3 6 2" xfId="11065" xr:uid="{FBAA92B1-3939-4DCE-9E2F-21CBAD72AD5C}"/>
    <cellStyle name="强调文字颜色 6 3 7" xfId="11066" xr:uid="{5DBA5A9D-0E13-4B58-84C4-12C9CC06C9E5}"/>
    <cellStyle name="强调文字颜色 6 3 8" xfId="11055" xr:uid="{84219BD2-4992-45B2-B251-87831F5093B6}"/>
    <cellStyle name="强调文字颜色 6 4" xfId="11067" xr:uid="{E88D5525-60E9-471B-A605-19D4B93590A9}"/>
    <cellStyle name="强调文字颜色 6 4 2" xfId="11068" xr:uid="{854E7101-063B-4E8D-985D-294DD91F0A8B}"/>
    <cellStyle name="强调文字颜色 6 5" xfId="11069" xr:uid="{719CAF02-2062-4129-A676-9042D4B8620C}"/>
    <cellStyle name="强调文字颜色 6 5 2" xfId="11070" xr:uid="{AC793947-04F0-43B2-ACAC-04ED1569F0D8}"/>
    <cellStyle name="标题 1 2" xfId="5182" xr:uid="{47E4403E-9BB3-4DD9-998E-596B1ACD81D0}"/>
    <cellStyle name="标题 1 2 2" xfId="5436" xr:uid="{2F3AA0F8-054F-4F7A-BF4E-CD4D029199FD}"/>
    <cellStyle name="标题 1 2 2 2" xfId="11071" xr:uid="{54F98F72-4B00-4F7E-86CE-040C235C533D}"/>
    <cellStyle name="标题 1 2 3" xfId="7242" xr:uid="{599D7F9C-27B7-4F2E-80E8-97628FB9166F}"/>
    <cellStyle name="标题 1 2 3 2" xfId="11073" xr:uid="{F425E6F4-F66F-4563-8C31-0647C36751AE}"/>
    <cellStyle name="标题 1 2 3 3" xfId="11072" xr:uid="{6F43B30F-7D83-4CAE-88FE-D656A9EA4B8F}"/>
    <cellStyle name="标题 1 2 4" xfId="11074" xr:uid="{4A02962D-539D-42F4-8F94-37ADD7EFF945}"/>
    <cellStyle name="标题 1 2 4 2" xfId="11075" xr:uid="{2F46EE83-9DC9-479B-9108-F5EA4C9D3426}"/>
    <cellStyle name="标题 1 2 5" xfId="11076" xr:uid="{73C27960-74C9-4C85-BACD-BFBB7F13D71F}"/>
    <cellStyle name="标题 1 2 5 2" xfId="11077" xr:uid="{ECE1E512-95EB-46C2-9706-A394DA141750}"/>
    <cellStyle name="标题 1 2 6" xfId="11078" xr:uid="{8E005D3C-13C9-476B-BB1B-D8781773439B}"/>
    <cellStyle name="标题 1 2 6 2" xfId="11079" xr:uid="{7852EC85-8049-45D7-B999-F9D5F1526984}"/>
    <cellStyle name="标题 1 2 7" xfId="11080" xr:uid="{7D70E378-7D45-4F70-BDD7-18A8A3995CA0}"/>
    <cellStyle name="标题 1 2 7 2" xfId="11081" xr:uid="{60BBEA2B-BF08-45BF-8D99-60A3E3933225}"/>
    <cellStyle name="标题 1 3" xfId="5183" xr:uid="{7335C99D-AB42-4857-A5A9-0CCE5C3BFC28}"/>
    <cellStyle name="标题 1 3 2" xfId="5437" xr:uid="{09C0C8B6-524D-4B6D-A837-1AAA5675383E}"/>
    <cellStyle name="标题 1 3 2 2" xfId="11082" xr:uid="{C958F7E3-E31F-41DB-B8EB-72D40FC5BC03}"/>
    <cellStyle name="标题 1 3 3" xfId="7188" xr:uid="{9E4AE4A6-60B1-4DEA-88E6-BE2245137251}"/>
    <cellStyle name="标题 1 3 3 2" xfId="11084" xr:uid="{2C5D86AF-B1AD-4B2E-8CC9-C76BDA4B72BB}"/>
    <cellStyle name="标题 1 3 3 3" xfId="11083" xr:uid="{C197F39E-446E-4CA0-85C5-54103444C0DC}"/>
    <cellStyle name="标题 1 3 4" xfId="11085" xr:uid="{890DE14D-A6A7-4217-867E-7B5AE76BBA9E}"/>
    <cellStyle name="标题 1 3 4 2" xfId="11086" xr:uid="{71016031-EC94-4798-A8F9-7E3985B173CC}"/>
    <cellStyle name="标题 1 3 5" xfId="11087" xr:uid="{0AB77A94-FF95-4217-87D3-822BF0D1DC36}"/>
    <cellStyle name="标题 1 3 5 2" xfId="11088" xr:uid="{2ABC79A9-FA64-401D-86CA-FAF4B91DAF77}"/>
    <cellStyle name="标题 1 3 6" xfId="11089" xr:uid="{8043D457-87B9-45F8-9FAD-3D085AB7C14D}"/>
    <cellStyle name="标题 1 3 6 2" xfId="11090" xr:uid="{E40CFBE3-5A9B-4A90-A0C4-554A9E5C1697}"/>
    <cellStyle name="标题 1 3 7" xfId="11091" xr:uid="{03AE4A53-8553-4962-AD94-4E69BFFFBA79}"/>
    <cellStyle name="标题 1 4" xfId="11092" xr:uid="{2C74FAC3-D642-47FC-922E-4CBE0A0ADCA5}"/>
    <cellStyle name="标题 1 4 2" xfId="11093" xr:uid="{48094D72-A115-46AA-AE63-AE99714E141D}"/>
    <cellStyle name="标题 1 5" xfId="11094" xr:uid="{CFAF4F16-A441-409E-9A5B-8A8E68C82240}"/>
    <cellStyle name="标题 1 5 2" xfId="11095" xr:uid="{95D2B4CE-E4B4-4D75-849B-BB0E6D87ACC4}"/>
    <cellStyle name="标题 2 2" xfId="5184" xr:uid="{285F25C1-9C3B-4F96-B154-D330130AB13C}"/>
    <cellStyle name="标题 2 2 2" xfId="5438" xr:uid="{B1EA9999-66BC-454B-B634-816C22349CCA}"/>
    <cellStyle name="标题 2 2 2 2" xfId="11096" xr:uid="{A45FBE2C-2CB5-4D82-A6C7-C8A6393AC713}"/>
    <cellStyle name="标题 2 2 3" xfId="7925" xr:uid="{02324864-71B1-42BE-AA6C-2BEBE91CE1AE}"/>
    <cellStyle name="标题 2 2 3 2" xfId="11098" xr:uid="{670D4237-4F13-46D3-8EFE-AA9168178A25}"/>
    <cellStyle name="标题 2 2 3 3" xfId="11097" xr:uid="{81204583-E3BE-4216-94E2-E2E197934F35}"/>
    <cellStyle name="标题 2 2 4" xfId="11099" xr:uid="{8C34B439-2655-4B77-82A8-6E76B3A79D80}"/>
    <cellStyle name="标题 2 2 4 2" xfId="11100" xr:uid="{4393F5E7-81F9-41EE-80C5-69D3CD352BBF}"/>
    <cellStyle name="标题 2 2 5" xfId="11101" xr:uid="{55CE1FB9-54DF-457E-8EDC-422B6E4B92B7}"/>
    <cellStyle name="标题 2 2 5 2" xfId="11102" xr:uid="{DFAB0616-6132-4F9C-918F-86E86B5CBBCE}"/>
    <cellStyle name="标题 2 2 6" xfId="11103" xr:uid="{E53B20A7-D6B6-43FA-8CF7-57B04489AD2E}"/>
    <cellStyle name="标题 2 2 6 2" xfId="11104" xr:uid="{7D21DAE2-13A5-4700-A3F8-9FC64BD6FF77}"/>
    <cellStyle name="标题 2 2 7" xfId="11105" xr:uid="{82C73727-34D1-4D7D-833D-0CBC001C3972}"/>
    <cellStyle name="标题 2 2 7 2" xfId="11106" xr:uid="{336D5068-A7EB-435D-8A52-42EB26E0845B}"/>
    <cellStyle name="标题 2 3" xfId="5185" xr:uid="{0608AC50-743F-4302-A0F6-073E6A7A41A3}"/>
    <cellStyle name="标题 2 3 2" xfId="5439" xr:uid="{10622FD2-D453-4A45-95D1-7461159517A7}"/>
    <cellStyle name="标题 2 3 2 2" xfId="11107" xr:uid="{DF441E96-3827-40CA-BE58-129000EC308D}"/>
    <cellStyle name="标题 2 3 3" xfId="7260" xr:uid="{9C5E9594-0481-4AEE-B815-C076236DB30E}"/>
    <cellStyle name="标题 2 3 3 2" xfId="11109" xr:uid="{CB19D47B-2118-4675-B132-28E062035FBD}"/>
    <cellStyle name="标题 2 3 3 3" xfId="11108" xr:uid="{29046730-6D2C-44CA-958D-6CA71871DCB9}"/>
    <cellStyle name="标题 2 3 4" xfId="11110" xr:uid="{5E7B8310-9425-4947-A749-CB8FCE66D038}"/>
    <cellStyle name="标题 2 3 4 2" xfId="11111" xr:uid="{C9B78523-0CDC-4BBD-AF3F-7852CFBFA35A}"/>
    <cellStyle name="标题 2 3 5" xfId="11112" xr:uid="{6D01B17D-C98F-4961-B5B8-64E00C18497A}"/>
    <cellStyle name="标题 2 3 5 2" xfId="11113" xr:uid="{9C927CFF-0A55-43E2-8EB1-A4BE3276D0C3}"/>
    <cellStyle name="标题 2 3 6" xfId="11114" xr:uid="{B7B0F619-5941-43B8-9E40-E4F30D1141FC}"/>
    <cellStyle name="标题 2 3 6 2" xfId="11115" xr:uid="{66642CFA-53F7-4778-ADE6-BCD9116A7912}"/>
    <cellStyle name="标题 2 3 7" xfId="11116" xr:uid="{F84D745B-EFF2-429A-A2A1-78A74B656A2A}"/>
    <cellStyle name="标题 2 4" xfId="11117" xr:uid="{A62ACA8E-1A6D-4B70-BEE1-A274D95335DB}"/>
    <cellStyle name="标题 2 4 2" xfId="11118" xr:uid="{CF53D875-1B88-4263-8B09-31AAA10175E1}"/>
    <cellStyle name="标题 2 5" xfId="11119" xr:uid="{38D78CC5-6C89-4419-B8FE-E1F3E6CB3764}"/>
    <cellStyle name="标题 2 5 2" xfId="11120" xr:uid="{BB66D4E1-419F-48F2-B0F3-58BC3C2C01EA}"/>
    <cellStyle name="标题 3 2" xfId="5186" xr:uid="{7509926B-CE6D-4B81-B9E4-BDDF4F8A5CA4}"/>
    <cellStyle name="标题 3 2 2" xfId="5187" xr:uid="{83F18445-8273-4EB4-87BF-0F12E983DE58}"/>
    <cellStyle name="标题 3 2 2 2" xfId="5188" xr:uid="{0108B32D-1404-447F-877A-B5B2C06789BB}"/>
    <cellStyle name="标题 3 2 2 2 2" xfId="6054" xr:uid="{2A676BF6-5940-4E12-A64A-7C2CDCE1CFA3}"/>
    <cellStyle name="标题 3 2 2 2 2 2" xfId="9318" xr:uid="{B824CE04-0D36-467E-AA3A-ED27F26FB741}"/>
    <cellStyle name="标题 3 2 2 2 2 3" xfId="11431" xr:uid="{A525B1D8-9CA0-4AB1-BA4B-92AF0747076D}"/>
    <cellStyle name="标题 3 2 2 2 3" xfId="7681" xr:uid="{F8482FE5-0C13-4FC9-86A3-E334BA6A5E2E}"/>
    <cellStyle name="标题 3 2 2 3" xfId="5833" xr:uid="{76BCCC5C-0077-4211-B97D-43B2A17F8627}"/>
    <cellStyle name="标题 3 2 2 3 2" xfId="9306" xr:uid="{32D97296-19CE-46D3-8B35-C8FB285E2D04}"/>
    <cellStyle name="标题 3 2 2 3 3" xfId="11430" xr:uid="{1A66E446-08E4-4D21-8E55-5F556674C285}"/>
    <cellStyle name="标题 3 2 2 4" xfId="8257" xr:uid="{5D56BF2B-B186-4D99-92E6-1C4202D442C7}"/>
    <cellStyle name="标题 3 2 2 5" xfId="8953" xr:uid="{B94486AE-7332-4A3C-9854-2C786E287446}"/>
    <cellStyle name="标题 3 2 3" xfId="5189" xr:uid="{9B26041F-AE62-44E0-BE5D-9A627407434F}"/>
    <cellStyle name="标题 3 2 3 2" xfId="6172" xr:uid="{352D6D78-A14B-4761-A81F-6966D4DDDD98}"/>
    <cellStyle name="标题 3 2 3 2 2" xfId="9334" xr:uid="{35A85005-855E-483C-A388-16ADECD37E73}"/>
    <cellStyle name="标题 3 2 3 2 3" xfId="11433" xr:uid="{4BC9E831-7E36-4A3C-BBEA-EFF50D45544A}"/>
    <cellStyle name="标题 3 2 3 3" xfId="8119" xr:uid="{C6830076-97C4-4EC5-9E66-FD5A09865F1D}"/>
    <cellStyle name="标题 3 2 3 3 2" xfId="11121" xr:uid="{0F6385D7-E9E7-4F0D-8291-F65CD85DFE62}"/>
    <cellStyle name="标题 3 2 3 3 3" xfId="11432" xr:uid="{E9F28625-1B45-40D3-A1B8-3526E01058A4}"/>
    <cellStyle name="标题 3 2 4" xfId="5440" xr:uid="{FA15E7F5-D850-4B43-B2F5-BE6940877395}"/>
    <cellStyle name="标题 3 2 4 2" xfId="9143" xr:uid="{E7FB5543-DD55-4BE5-92C4-C168572D5AE2}"/>
    <cellStyle name="标题 3 2 4 2 2" xfId="11434" xr:uid="{8B8F90E5-0A2F-486A-AF2B-1A94A8F643F0}"/>
    <cellStyle name="标题 3 2 4 3" xfId="11428" xr:uid="{E40828C6-7129-41A9-BE6A-34ABC0E27098}"/>
    <cellStyle name="标题 3 2 5" xfId="7378" xr:uid="{8C959D89-18FE-488C-967C-8E3812486580}"/>
    <cellStyle name="标题 3 2 5 2" xfId="11123" xr:uid="{08FEEBC6-AE70-4128-95F6-C561CA1C7C8D}"/>
    <cellStyle name="标题 3 2 5 2 2" xfId="11436" xr:uid="{861D58EE-AB21-4F3E-9265-4710882AEBBB}"/>
    <cellStyle name="标题 3 2 5 3" xfId="11122" xr:uid="{78079A43-B256-4F3C-A132-56CBDAE5DD8F}"/>
    <cellStyle name="标题 3 2 5 4" xfId="11435" xr:uid="{D317B630-995F-4388-BC4B-0E11A530D2C0}"/>
    <cellStyle name="标题 3 2 6" xfId="11124" xr:uid="{A953F5AE-738F-471A-B256-E836DFAD2829}"/>
    <cellStyle name="标题 3 2 6 2" xfId="11125" xr:uid="{159F29C9-7E5D-4391-8A45-095AA9955470}"/>
    <cellStyle name="标题 3 2 6 2 2" xfId="11438" xr:uid="{99BF3FFA-E258-4100-90F9-332F05A7B4FE}"/>
    <cellStyle name="标题 3 2 6 3" xfId="11437" xr:uid="{3DF67574-ACF1-4623-8198-DEAEB79E05AB}"/>
    <cellStyle name="标题 3 2 7" xfId="11126" xr:uid="{02298130-FB45-4FAB-86E4-6DF8F9AB31A0}"/>
    <cellStyle name="标题 3 2 7 2" xfId="11127" xr:uid="{0AAE30DB-D3E4-4FFD-A1A2-9F967254C863}"/>
    <cellStyle name="标题 3 2 7 2 2" xfId="11440" xr:uid="{D82378F1-BA16-4459-9423-EF211B9EA9AD}"/>
    <cellStyle name="标题 3 2 7 3" xfId="11439" xr:uid="{8757633D-1DE8-4985-B13C-4103E6A53DAF}"/>
    <cellStyle name="标题 3 3" xfId="5190" xr:uid="{4B434896-661C-434D-ACD2-A2B5A43B6EC6}"/>
    <cellStyle name="标题 3 3 2" xfId="5191" xr:uid="{DB150493-0D72-4A47-9629-069466AF1D6D}"/>
    <cellStyle name="标题 3 3 2 2" xfId="5192" xr:uid="{F5EEC43F-87E0-4DED-BFE9-8BF4E475B0AA}"/>
    <cellStyle name="标题 3 3 2 2 2" xfId="6095" xr:uid="{AA977FD1-5C34-4B5E-89B8-B69EE5882838}"/>
    <cellStyle name="标题 3 3 2 2 2 2" xfId="9323" xr:uid="{C967E486-BF1B-4402-837C-CFF61E00E8D7}"/>
    <cellStyle name="标题 3 3 2 2 2 3" xfId="11442" xr:uid="{1D40D53C-861B-49B5-BA3A-09B808F202A1}"/>
    <cellStyle name="标题 3 3 2 2 3" xfId="7701" xr:uid="{EE6E0990-79A8-43F6-9A56-5560E4383E78}"/>
    <cellStyle name="标题 3 3 2 3" xfId="5834" xr:uid="{2D90F6A4-918C-4204-B5FF-540B988D6648}"/>
    <cellStyle name="标题 3 3 2 3 2" xfId="9307" xr:uid="{A4A30B73-3BF5-44DE-ACDA-E8B334D105D4}"/>
    <cellStyle name="标题 3 3 2 3 3" xfId="11441" xr:uid="{81E24B15-7EDC-462D-BEBB-CD7B4A093B40}"/>
    <cellStyle name="标题 3 3 2 4" xfId="8402" xr:uid="{6D1F0D25-2934-4A04-89FE-A34E528A5348}"/>
    <cellStyle name="标题 3 3 2 5" xfId="7185" xr:uid="{CEA3CEEC-BFA4-479C-AD31-9DDC16652D2C}"/>
    <cellStyle name="标题 3 3 3" xfId="5193" xr:uid="{DC6B5557-D3D9-4921-8E4D-AB8E3B605154}"/>
    <cellStyle name="标题 3 3 3 2" xfId="6155" xr:uid="{639F24AF-9D66-4557-B8A7-AC161AE64362}"/>
    <cellStyle name="标题 3 3 3 2 2" xfId="9332" xr:uid="{AC70D45D-1941-4504-BF95-EA77C23539C9}"/>
    <cellStyle name="标题 3 3 3 2 3" xfId="11444" xr:uid="{4063FC3B-1F1F-4E21-B513-1D91B33729E1}"/>
    <cellStyle name="标题 3 3 3 3" xfId="7985" xr:uid="{EFAC3A61-41E2-4281-847A-214CBDA31D69}"/>
    <cellStyle name="标题 3 3 3 3 2" xfId="11128" xr:uid="{DD612307-C8E2-4BFC-A6BA-6C4C30DBEDA0}"/>
    <cellStyle name="标题 3 3 3 3 3" xfId="11443" xr:uid="{D1301394-C081-40AB-867F-681FC0652577}"/>
    <cellStyle name="标题 3 3 4" xfId="5441" xr:uid="{C0E085E0-74A1-4558-9DC9-F162D20C4B22}"/>
    <cellStyle name="标题 3 3 4 2" xfId="9144" xr:uid="{0BFC8295-7D4F-44D7-B35F-CAD37B0B8CFC}"/>
    <cellStyle name="标题 3 3 4 2 2" xfId="11445" xr:uid="{5521FF48-AC70-40A9-B94F-125AA08075C1}"/>
    <cellStyle name="标题 3 3 4 3" xfId="11429" xr:uid="{C9665D02-5026-4FF9-BEBA-62D5070EE83C}"/>
    <cellStyle name="标题 3 3 5" xfId="7364" xr:uid="{CA7D5BFE-C458-46B3-8D95-F5144CE7EBDC}"/>
    <cellStyle name="标题 3 3 5 2" xfId="11130" xr:uid="{E7D922F2-4F43-4EF6-89B9-0FF0FC65E513}"/>
    <cellStyle name="标题 3 3 5 2 2" xfId="11447" xr:uid="{F41FA481-A171-45F6-BFB1-61ADA4931C46}"/>
    <cellStyle name="标题 3 3 5 3" xfId="11129" xr:uid="{A9E7BC21-5A0A-4604-9A64-68C86FD027D9}"/>
    <cellStyle name="标题 3 3 5 4" xfId="11446" xr:uid="{122330A7-97B3-436D-960B-5ACDE542FA4F}"/>
    <cellStyle name="标题 3 3 6" xfId="11131" xr:uid="{B274CB10-F940-465C-A32A-CFD49A5235E8}"/>
    <cellStyle name="标题 3 3 6 2" xfId="11132" xr:uid="{DD8EF59D-F506-423A-A685-5C747D3837D7}"/>
    <cellStyle name="标题 3 3 6 2 2" xfId="11449" xr:uid="{59411090-87F4-41D3-9FD9-487A010B19A1}"/>
    <cellStyle name="标题 3 3 6 3" xfId="11448" xr:uid="{5EB3A07E-D9AD-463B-BDF1-33C3EBBF7BFE}"/>
    <cellStyle name="标题 3 3 7" xfId="11133" xr:uid="{BE39FCE1-EC80-4E97-B622-CC45C0642293}"/>
    <cellStyle name="标题 3 3 7 2" xfId="11450" xr:uid="{14B89297-D4AC-44EC-8B4D-B8794690C9DB}"/>
    <cellStyle name="标题 3 4" xfId="11134" xr:uid="{17F6AB67-8392-4BDC-B881-4C72DB5CC7C2}"/>
    <cellStyle name="标题 3 4 2" xfId="11135" xr:uid="{27887051-AE20-44DF-A4BE-93AB45DAA9DA}"/>
    <cellStyle name="标题 3 4 2 2" xfId="11452" xr:uid="{00B2DB72-A178-4F35-8160-1651A85A9A92}"/>
    <cellStyle name="标题 3 4 3" xfId="11451" xr:uid="{04A2300C-0A14-49BE-BCDA-854FB224AE7A}"/>
    <cellStyle name="标题 3 5" xfId="11136" xr:uid="{55C06BFE-20D1-4CAD-8DBF-25EF8111DCFD}"/>
    <cellStyle name="标题 3 5 2" xfId="11137" xr:uid="{9BB973AB-041F-4BAE-B7CA-250E6284E88D}"/>
    <cellStyle name="标题 3 5 2 2" xfId="11454" xr:uid="{FCE4FC85-7A7B-40BA-9DF1-56D468AB0F87}"/>
    <cellStyle name="标题 3 5 3" xfId="11453" xr:uid="{A94E394B-FC62-4E3E-B987-383FEA87E737}"/>
    <cellStyle name="标题 4 2" xfId="5194" xr:uid="{A474F4DC-C4E2-4744-9769-CCCF0AB8BDEF}"/>
    <cellStyle name="标题 4 2 2" xfId="5442" xr:uid="{E72C34C8-2F99-4DBD-9B63-7E954BB9263A}"/>
    <cellStyle name="标题 4 2 2 2" xfId="11138" xr:uid="{D1F63C6E-9E49-4CE1-BFB8-9788BB5B06FF}"/>
    <cellStyle name="标题 4 2 3" xfId="7804" xr:uid="{5810213D-7491-433E-833D-6550425B1DDA}"/>
    <cellStyle name="标题 4 2 3 2" xfId="11140" xr:uid="{DB771DAD-BC2A-4823-A16A-5630B5351523}"/>
    <cellStyle name="标题 4 2 3 3" xfId="11139" xr:uid="{6E9014B5-3D88-4853-9284-F2AC4CC1986C}"/>
    <cellStyle name="标题 4 2 4" xfId="11141" xr:uid="{8C09E7FB-5BE4-4F3A-9913-2ADD4E2C72C3}"/>
    <cellStyle name="标题 4 2 4 2" xfId="11142" xr:uid="{C57FF96F-D5AA-4194-8B2E-A9A202B35140}"/>
    <cellStyle name="标题 4 2 5" xfId="11143" xr:uid="{CCE7C0D9-338A-4418-9D60-6B898F902184}"/>
    <cellStyle name="标题 4 2 5 2" xfId="11144" xr:uid="{D0E8B1C1-C23D-45B2-B2B4-B9FD64CB76FC}"/>
    <cellStyle name="标题 4 2 6" xfId="11145" xr:uid="{3DC27530-5595-4F8D-8B4A-7F095C1F6751}"/>
    <cellStyle name="标题 4 2 6 2" xfId="11146" xr:uid="{3E99B91A-04DA-4CF5-B6A0-483B865752C7}"/>
    <cellStyle name="标题 4 2 7" xfId="11147" xr:uid="{B9104893-1335-458C-8D12-2C18352336F6}"/>
    <cellStyle name="标题 4 2 7 2" xfId="11148" xr:uid="{965842C3-9EA0-4284-B24D-10DE285AA491}"/>
    <cellStyle name="标题 4 3" xfId="5195" xr:uid="{F28C8BB8-10DB-4628-ABA9-E007C4510ED7}"/>
    <cellStyle name="标题 4 3 2" xfId="5443" xr:uid="{B6216EB0-36F4-4141-B57E-54CFC2626623}"/>
    <cellStyle name="标题 4 3 2 2" xfId="11149" xr:uid="{253DDC34-EB81-471D-980E-C2020BC3F08A}"/>
    <cellStyle name="标题 4 3 3" xfId="8921" xr:uid="{D2F5F293-2C82-4A8C-B924-E19B170C5509}"/>
    <cellStyle name="标题 4 3 3 2" xfId="11151" xr:uid="{3FFC1D5B-24A2-45B6-93A1-9B7BBEC90B60}"/>
    <cellStyle name="标题 4 3 3 3" xfId="11150" xr:uid="{C8BDCDDF-AA7A-47BD-9820-B25D54676173}"/>
    <cellStyle name="标题 4 3 4" xfId="11152" xr:uid="{E874700C-1442-486D-BF60-29F63BDBB3AA}"/>
    <cellStyle name="标题 4 3 4 2" xfId="11153" xr:uid="{3D982147-9277-43A5-8CBD-EF7DEE2E4B95}"/>
    <cellStyle name="标题 4 3 5" xfId="11154" xr:uid="{8B3E0604-325D-40CA-B3AE-B3E9526D98D0}"/>
    <cellStyle name="标题 4 3 5 2" xfId="11155" xr:uid="{7B59F526-7365-402A-AAB2-D3131A2CC37F}"/>
    <cellStyle name="标题 4 3 6" xfId="11156" xr:uid="{59727D2F-DB62-4350-8C9B-90CF49CF7F13}"/>
    <cellStyle name="标题 4 3 6 2" xfId="11157" xr:uid="{46B19BB8-19DF-44B2-A4BA-C55D704C61D1}"/>
    <cellStyle name="标题 4 3 7" xfId="11158" xr:uid="{3CEEA1A6-069A-4BD3-968D-D7D519D8A3CE}"/>
    <cellStyle name="标题 4 4" xfId="11159" xr:uid="{0D0DB106-B747-4FAC-8327-936E9099D5A2}"/>
    <cellStyle name="标题 4 4 2" xfId="11160" xr:uid="{FB6AA145-73D8-4FC0-95EF-C477B109DC45}"/>
    <cellStyle name="标题 4 5" xfId="11161" xr:uid="{0B192969-7841-4DDA-BCCC-159C39EA2E08}"/>
    <cellStyle name="标题 4 5 2" xfId="11162" xr:uid="{06FFE823-6F28-41A2-99BB-E535F2DE138B}"/>
    <cellStyle name="标题 5" xfId="5196" xr:uid="{6DC80902-4EAC-4275-90A7-8C368F0580A8}"/>
    <cellStyle name="标题 5 2" xfId="5445" xr:uid="{67170DEB-18AC-4129-A013-0A79DE295A87}"/>
    <cellStyle name="标题 5 2 2" xfId="11163" xr:uid="{3FE94A91-7A81-4648-8118-6046981A17A8}"/>
    <cellStyle name="标题 5 3" xfId="8982" xr:uid="{75AA70A0-172C-495F-AAE9-C5CE308AC7B2}"/>
    <cellStyle name="标题 5 3 2" xfId="11165" xr:uid="{7CB19CBE-E453-46A9-BA66-C499CEAB7222}"/>
    <cellStyle name="标题 5 3 3" xfId="11164" xr:uid="{5245840C-A425-4AA0-86E4-FB4088A297F1}"/>
    <cellStyle name="标题 5 4" xfId="11166" xr:uid="{D82AC925-364E-4890-B7B1-C4CC6981901F}"/>
    <cellStyle name="标题 5 4 2" xfId="11167" xr:uid="{AE2B4AE8-6E62-457B-9CF2-9DDE7E01D621}"/>
    <cellStyle name="标题 5 5" xfId="11168" xr:uid="{2EDF3059-8B88-42FA-89E5-B9AE22648F3D}"/>
    <cellStyle name="标题 5 5 2" xfId="11169" xr:uid="{D88B17AE-6871-4909-8009-DD4B14D6E20A}"/>
    <cellStyle name="标题 5 6" xfId="11170" xr:uid="{267B0DAC-1039-48C5-B414-E78FB58E41E8}"/>
    <cellStyle name="标题 5 6 2" xfId="11171" xr:uid="{68F3EC0D-8A21-458F-BE83-0F3CF4E25D46}"/>
    <cellStyle name="标题 5 7" xfId="11172" xr:uid="{180B2321-4186-4A9E-ACE8-A4EDCCAD7B9F}"/>
    <cellStyle name="标题 5 7 2" xfId="11173" xr:uid="{C0533D3E-25D2-4EF6-9730-71D7009BD319}"/>
    <cellStyle name="标题 6" xfId="5197" xr:uid="{9D488E46-B3C8-47F9-8ED1-5387DD48B44B}"/>
    <cellStyle name="标题 6 2" xfId="5446" xr:uid="{E5314A15-83D0-43C5-B566-EDB770498A2A}"/>
    <cellStyle name="标题 6 2 2" xfId="11174" xr:uid="{9054FEDC-2D95-4A86-91D9-9A910A3BDF11}"/>
    <cellStyle name="标题 6 3" xfId="7518" xr:uid="{43BA2DB2-B0E6-4F09-B39B-FCAC1001005D}"/>
    <cellStyle name="标题 6 3 2" xfId="11176" xr:uid="{0462AA1D-B311-43C3-904E-A47A146881F1}"/>
    <cellStyle name="标题 6 3 3" xfId="11175" xr:uid="{BE1137C3-C50B-49A8-BB8F-0E74B3255E00}"/>
    <cellStyle name="标题 6 4" xfId="11177" xr:uid="{B9CD5C1D-41E0-40D0-B4A2-113DB5E67A0E}"/>
    <cellStyle name="标题 6 4 2" xfId="11178" xr:uid="{6D63D6C9-DB65-421C-A5D2-4919CA24EFD8}"/>
    <cellStyle name="标题 6 5" xfId="11179" xr:uid="{1E4C75A1-98A8-4C5E-8C44-186F5C653907}"/>
    <cellStyle name="标题 6 5 2" xfId="11180" xr:uid="{768AB75A-ECDA-4846-8D86-0225DEC39D58}"/>
    <cellStyle name="标题 6 6" xfId="11181" xr:uid="{AD13F3E2-43C0-4F2B-BD43-ED22A78600AC}"/>
    <cellStyle name="标题 6 6 2" xfId="11182" xr:uid="{9A633E18-CACA-42EB-84C0-3B9938C2C055}"/>
    <cellStyle name="标题 6 7" xfId="11183" xr:uid="{CCCC3498-D904-46C8-A79A-C69ECE77BCEC}"/>
    <cellStyle name="标题 7" xfId="11184" xr:uid="{2A2502B2-BB43-49D2-958B-CBC814398C4A}"/>
    <cellStyle name="标题 7 2" xfId="11185" xr:uid="{3125B44B-0B14-4E62-94FC-CED4B3B7BF8A}"/>
    <cellStyle name="标题 8" xfId="11186" xr:uid="{E64B081A-84D5-4F13-B7CC-9D8F77763F3B}"/>
    <cellStyle name="标题 8 2" xfId="11187" xr:uid="{CC782C97-3532-483E-BA93-80DAF12CA04C}"/>
    <cellStyle name="样式 1" xfId="5198" xr:uid="{35DAE070-D2AD-4A6A-BE73-9547AA3FD3E9}"/>
    <cellStyle name="样式 1 2" xfId="5199" xr:uid="{405BC8E3-7897-4A12-A79D-8BFBE4F458D4}"/>
    <cellStyle name="样式 1 2 2" xfId="5200" xr:uid="{75A4C953-2A5E-4579-99CB-3B66D74B52C4}"/>
    <cellStyle name="样式 1 2 2 2" xfId="5666" xr:uid="{BD54AEF2-5F1D-44AF-A2EB-E137D0DBEC48}"/>
    <cellStyle name="样式 1 2 2 3" xfId="8461" xr:uid="{6F745599-941D-4722-9F90-45CEC4402AF3}"/>
    <cellStyle name="样式 1 2 3" xfId="5376" xr:uid="{93FE0380-C376-46FA-95D0-181E6DFF2F6F}"/>
    <cellStyle name="样式 1 2 4" xfId="7215" xr:uid="{5FBA3C9F-E02A-4071-BD92-4AC9A00ACE41}"/>
    <cellStyle name="样式 1 3" xfId="5201" xr:uid="{41CCB734-C02B-4C86-80A7-7A8154842181}"/>
    <cellStyle name="样式 1 3 2" xfId="5419" xr:uid="{61DA464B-707A-497A-9AF0-7FE514D31325}"/>
    <cellStyle name="样式 1 3 3" xfId="7943" xr:uid="{9E82361C-4827-4161-AD29-F50A4258EF82}"/>
    <cellStyle name="样式 1 4" xfId="5202" xr:uid="{61904552-CE47-449B-9B0E-94ED364730D1}"/>
    <cellStyle name="样式 1 4 2" xfId="5203" xr:uid="{577776AA-D8CA-4DD4-BB5D-51B9A06A6689}"/>
    <cellStyle name="样式 1 4 2 2" xfId="5204" xr:uid="{BD25A5C8-12F0-40A2-A975-89F290A6EFA4}"/>
    <cellStyle name="样式 1 4 2 2 2" xfId="5871" xr:uid="{43957286-FC00-4CF0-B202-EEA4E743DD6B}"/>
    <cellStyle name="样式 1 4 2 2 3" xfId="7405" xr:uid="{24A7D75A-C558-4E94-8097-230E6AAE1D14}"/>
    <cellStyle name="样式 1 4 2 3" xfId="5205" xr:uid="{A90E9D2C-6F7C-450A-9A79-968D563D0673}"/>
    <cellStyle name="样式 1 4 2 3 2" xfId="6226" xr:uid="{4B6BC2DB-6852-4E1A-AD0B-7F283DA3582D}"/>
    <cellStyle name="样式 1 4 2 3 3" xfId="7545" xr:uid="{7947DB2A-19DD-4BE1-BDA9-CFD76345E131}"/>
    <cellStyle name="样式 1 4 2 4" xfId="5206" xr:uid="{BF7C8FE1-DBA8-4F6A-9853-B4C5F3A022B8}"/>
    <cellStyle name="样式 1 4 2 4 2" xfId="6584" xr:uid="{F884E9B9-8E32-41ED-802A-63804652E74A}"/>
    <cellStyle name="样式 1 4 2 4 3" xfId="7280" xr:uid="{8DA09915-304F-4A2A-BF19-D05DD231979B}"/>
    <cellStyle name="样式 1 4 2 5" xfId="5599" xr:uid="{77A80FE5-76A1-4BDE-8A64-CC6C43DCC7F5}"/>
    <cellStyle name="样式 1 4 2 6" xfId="7763" xr:uid="{FA63E875-FDBA-4F14-AAEA-508367A4375C}"/>
    <cellStyle name="样式 1 4 3" xfId="5207" xr:uid="{1AB1CC0D-6BF5-46A3-B08D-9273E7E60DB6}"/>
    <cellStyle name="样式 1 4 3 2" xfId="5915" xr:uid="{EE28F180-BD87-49B9-B722-66366A0B5EE0}"/>
    <cellStyle name="样式 1 4 3 3" xfId="7449" xr:uid="{EFACC862-2EBD-430F-9382-20B7C167FE84}"/>
    <cellStyle name="样式 1 4 4" xfId="5208" xr:uid="{146B5B8F-6002-48E9-A2B2-023BB1F21E94}"/>
    <cellStyle name="样式 1 4 4 2" xfId="6213" xr:uid="{B20A7B58-A1D9-42BF-90FE-FFE08D172AAD}"/>
    <cellStyle name="样式 1 4 4 3" xfId="7526" xr:uid="{C893529F-7A72-4EF1-BC66-437502348EC8}"/>
    <cellStyle name="样式 1 4 5" xfId="5209" xr:uid="{B323E04B-2FF0-4BB4-AA00-41056C1D144A}"/>
    <cellStyle name="样式 1 4 5 2" xfId="6571" xr:uid="{24C9C6A7-1699-4304-B3F6-3525FEB51DC6}"/>
    <cellStyle name="样式 1 4 5 3" xfId="8880" xr:uid="{23FF88AF-B5F1-4887-B7D5-C149411DF2C4}"/>
    <cellStyle name="样式 1 4 6" xfId="5501" xr:uid="{0B8A2EB7-E9F6-4019-9695-FF10C30C4817}"/>
    <cellStyle name="样式 1 4 7" xfId="7629" xr:uid="{F7F3C41E-339A-4520-BD0D-2A1C1202F4A7}"/>
    <cellStyle name="样式 1 5" xfId="5365" xr:uid="{7DC52C2C-70E6-474F-85A6-005925D32043}"/>
    <cellStyle name="样式 1 6" xfId="8254" xr:uid="{4A5EBF9E-34ED-4E31-A239-6FC4ABFB8A7D}"/>
    <cellStyle name="检查单元格 2" xfId="5210" xr:uid="{812D0849-7E98-47AC-8B96-86FFD6959AC7}"/>
    <cellStyle name="检查单元格 2 2" xfId="5464" xr:uid="{24D572C7-A9D7-4561-8409-E4FAE508A4C1}"/>
    <cellStyle name="检查单元格 2 2 2" xfId="11190" xr:uid="{99910B36-31EC-4781-8B95-712D3463540D}"/>
    <cellStyle name="检查单元格 2 2 3" xfId="11189" xr:uid="{7B7E0257-A52A-4D9B-8CAA-AF64CF2277D3}"/>
    <cellStyle name="检查单元格 2 3" xfId="7585" xr:uid="{9C42AA01-FE1A-425F-AA30-356D3570C9E0}"/>
    <cellStyle name="检查单元格 2 3 2" xfId="11192" xr:uid="{6E8B94DB-CEBE-4369-83B6-86B6EAF9A514}"/>
    <cellStyle name="检查单元格 2 3 3" xfId="11191" xr:uid="{533546CC-58C8-4F58-8E56-E24EA58BC00B}"/>
    <cellStyle name="检查单元格 2 4" xfId="11193" xr:uid="{2E194362-4358-4410-B7BB-6C4357E32661}"/>
    <cellStyle name="检查单元格 2 4 2" xfId="11194" xr:uid="{9A7564A4-E984-4FD9-8B2D-7E96D9C917EC}"/>
    <cellStyle name="检查单元格 2 5" xfId="11195" xr:uid="{A9C3C8F7-E7E2-485F-9491-1566DC2A445E}"/>
    <cellStyle name="检查单元格 2 5 2" xfId="11196" xr:uid="{11B4582C-E4B3-4288-833B-CBC79C186ED1}"/>
    <cellStyle name="检查单元格 2 6" xfId="11197" xr:uid="{0182AF23-C6BB-4FB3-91AD-B6E64008EFAC}"/>
    <cellStyle name="检查单元格 2 6 2" xfId="11198" xr:uid="{1230E930-6D65-4B95-A2E9-1FA41A322925}"/>
    <cellStyle name="检查单元格 2 7" xfId="11199" xr:uid="{DDB5BF2E-B51A-4D65-BB8A-47FF3B72DE51}"/>
    <cellStyle name="检查单元格 2 7 2" xfId="11200" xr:uid="{3E2C6CCB-1688-450B-B7B3-EBE9E06FA132}"/>
    <cellStyle name="检查单元格 2 8" xfId="11188" xr:uid="{51918590-3A3C-4F96-BF60-28EDD4409FA3}"/>
    <cellStyle name="检查单元格 3" xfId="5211" xr:uid="{B55AF981-FD1B-4D3A-8D91-AB0BB527A568}"/>
    <cellStyle name="检查单元格 3 2" xfId="5465" xr:uid="{1D391304-9ABE-4708-9058-50ADBA7822EB}"/>
    <cellStyle name="检查单元格 3 2 2" xfId="11203" xr:uid="{903E6D2B-D233-4DA5-ADBA-931417D84E51}"/>
    <cellStyle name="检查单元格 3 2 3" xfId="11202" xr:uid="{C6C9863F-588E-4774-BA76-232F7B137CB2}"/>
    <cellStyle name="检查单元格 3 3" xfId="7497" xr:uid="{59829A8C-EF49-4519-BC17-81F421908A9D}"/>
    <cellStyle name="检查单元格 3 3 2" xfId="11205" xr:uid="{75E89DC7-C80C-4182-8599-CCD4CD075867}"/>
    <cellStyle name="检查单元格 3 3 3" xfId="11204" xr:uid="{73EF1BEB-984D-4954-BCB9-9B0D48F07C6F}"/>
    <cellStyle name="检查单元格 3 4" xfId="11206" xr:uid="{E4306FC6-0FA3-43CA-84A2-50007A81EDE4}"/>
    <cellStyle name="检查单元格 3 4 2" xfId="11207" xr:uid="{0E9B249F-C588-4C33-B369-913BCA5107C5}"/>
    <cellStyle name="检查单元格 3 5" xfId="11208" xr:uid="{8E6AF101-034C-46A5-9B62-5D3F82575996}"/>
    <cellStyle name="检查单元格 3 5 2" xfId="11209" xr:uid="{7A616E90-B922-41EE-A1FC-86C8BEE31ACE}"/>
    <cellStyle name="检查单元格 3 6" xfId="11210" xr:uid="{ADCEC1CD-5A2E-406E-9720-046D89A53327}"/>
    <cellStyle name="检查单元格 3 6 2" xfId="11211" xr:uid="{C1638646-813B-4EC1-AAAE-36852796D985}"/>
    <cellStyle name="检查单元格 3 7" xfId="11212" xr:uid="{3930CCDC-4A7E-46D5-8E95-DBBEDC7B0199}"/>
    <cellStyle name="检查单元格 3 8" xfId="11201" xr:uid="{500BD0D6-2E07-4783-91E8-58B4EB8FE335}"/>
    <cellStyle name="检查单元格 4" xfId="11213" xr:uid="{02352F47-51D4-4847-9D3C-6BE87DF89B57}"/>
    <cellStyle name="检查单元格 4 2" xfId="11214" xr:uid="{01423BE8-3222-482E-9CFA-7B3DFDD6A5F0}"/>
    <cellStyle name="检查单元格 5" xfId="11215" xr:uid="{483CF53C-49C1-4204-9ECD-D68138CBCBCF}"/>
    <cellStyle name="检查单元格 5 2" xfId="11216" xr:uid="{EFB000C3-D2F8-4F40-AB02-495BE80C8796}"/>
    <cellStyle name="汇总 2" xfId="5212" xr:uid="{C5EDD6A3-67D5-4E13-A48E-A84F82238A68}"/>
    <cellStyle name="汇总 2 10" xfId="8973" xr:uid="{D8491A8F-9C00-4607-AF4E-CDE57A3B10A0}"/>
    <cellStyle name="汇总 2 2" xfId="5213" xr:uid="{1F948CA9-97E4-457D-A0F8-00D0442BC0B9}"/>
    <cellStyle name="汇总 2 2 2" xfId="5214" xr:uid="{313CEC73-74DF-413E-B9F5-0E0E22B11FAE}"/>
    <cellStyle name="汇总 2 2 2 2" xfId="5835" xr:uid="{E7E60D6C-B48F-4526-B9C2-59BD6BC69A84}"/>
    <cellStyle name="汇总 2 2 2 2 2" xfId="9308" xr:uid="{746E66F6-AB26-455D-A062-E248BAF11669}"/>
    <cellStyle name="汇总 2 2 2 2 3" xfId="11217" xr:uid="{262E996C-527D-4246-912D-DF23B73948E2}"/>
    <cellStyle name="汇总 2 2 2 2 4" xfId="11455" xr:uid="{E3A7DD9A-AFD9-4DAD-88DE-8FB3423EBBAB}"/>
    <cellStyle name="汇总 2 2 2 3" xfId="6967" xr:uid="{C878818F-4096-4690-B92F-720803A13320}"/>
    <cellStyle name="汇总 2 2 2 4" xfId="7078" xr:uid="{AC7F3DBB-1113-4ACA-849E-B9408ABA383B}"/>
    <cellStyle name="汇总 2 2 2 5" xfId="7692" xr:uid="{2F4D21F1-AF4F-4972-BC07-F457FFBE42DE}"/>
    <cellStyle name="汇总 2 2 2 6" xfId="8568" xr:uid="{3AED8C57-F12C-4EBB-9356-57983A842161}"/>
    <cellStyle name="汇总 2 2 2 7" xfId="8777" xr:uid="{B09D988F-1DE6-4A11-96FF-B8C95C601E2C}"/>
    <cellStyle name="汇总 2 2 2 8" xfId="7428" xr:uid="{7AC6D38D-1891-48DE-9645-BE268299B333}"/>
    <cellStyle name="汇总 2 2 2 9" xfId="8759" xr:uid="{31BF9FA5-4A96-476B-9496-828D773D7738}"/>
    <cellStyle name="汇总 2 2 3" xfId="5215" xr:uid="{12B794FF-3250-4391-AA89-EC704948D258}"/>
    <cellStyle name="汇总 2 2 3 10" xfId="9423" xr:uid="{8032415A-D8BE-49E1-97D8-91ADAA8620C4}"/>
    <cellStyle name="汇总 2 2 3 2" xfId="6161" xr:uid="{1A391FD5-9BF0-4126-A29C-2C57023A5748}"/>
    <cellStyle name="汇总 2 2 3 2 2" xfId="9333" xr:uid="{86FB1809-6A8E-4C84-98D1-D012E677D62B}"/>
    <cellStyle name="汇总 2 2 3 3" xfId="6990" xr:uid="{6E6E6F21-8693-4DAD-B89A-A9DF5DF59C8B}"/>
    <cellStyle name="汇总 2 2 3 4" xfId="7059" xr:uid="{6190427D-F1B5-454B-BA0B-BAE1CA8D6D21}"/>
    <cellStyle name="汇总 2 2 3 5" xfId="8108" xr:uid="{6771DA45-30F7-4CF9-B3AD-365C67AC892E}"/>
    <cellStyle name="汇总 2 2 3 6" xfId="8000" xr:uid="{551542DE-BCC1-4B6D-8E27-A657FD6BAEFE}"/>
    <cellStyle name="汇总 2 2 3 7" xfId="7784" xr:uid="{0C11A832-184F-4860-85AE-8A8E899AEE4A}"/>
    <cellStyle name="汇总 2 2 3 8" xfId="8599" xr:uid="{FDC1CD8C-0667-41DF-8BEF-52198C0DFF6C}"/>
    <cellStyle name="汇总 2 2 3 9" xfId="7218" xr:uid="{18FDD973-5EDD-4395-89D9-1B0C9774F898}"/>
    <cellStyle name="汇总 2 2 4" xfId="5216" xr:uid="{4B08561E-73F9-4429-884D-169219E532FB}"/>
    <cellStyle name="汇总 2 2 4 2" xfId="6193" xr:uid="{4D7109A0-4EBA-488E-B6D4-45D8AF02BA2E}"/>
    <cellStyle name="汇总 2 2 4 2 2" xfId="9344" xr:uid="{FF43F752-2657-4C19-B956-BA16A877D9A4}"/>
    <cellStyle name="汇总 2 2 4 3" xfId="7032" xr:uid="{CAE72FEC-F3D9-435A-B4E2-4AD62D78B04B}"/>
    <cellStyle name="汇总 2 2 4 4" xfId="7064" xr:uid="{70C2D6A1-C7E9-41D5-8A6D-90736D5F9E81}"/>
    <cellStyle name="汇总 2 2 4 5" xfId="8135" xr:uid="{3289C594-22A8-4DE1-8DAD-DBDAD417370D}"/>
    <cellStyle name="汇总 2 2 4 6" xfId="7569" xr:uid="{47766C42-5228-47B3-8925-C7A5D6561D10}"/>
    <cellStyle name="汇总 2 2 4 7" xfId="8646" xr:uid="{B12A1DD3-8C55-4C0E-8617-A4B73D04D987}"/>
    <cellStyle name="汇总 2 2 4 8" xfId="8386" xr:uid="{8E54685B-DFE4-4C44-9912-75F558BCE8E6}"/>
    <cellStyle name="汇总 2 2 4 9" xfId="9443" xr:uid="{E7E90EB5-22EA-4388-9BE1-EAE64BACA99E}"/>
    <cellStyle name="汇总 2 2 5" xfId="5217" xr:uid="{1F5E3B72-2036-4D2E-A4FB-26864603CAC8}"/>
    <cellStyle name="汇总 2 2 5 10" xfId="7250" xr:uid="{BC067109-9D90-4B89-A77D-74A652A09A5B}"/>
    <cellStyle name="汇总 2 2 5 2" xfId="6524" xr:uid="{0BEB9405-B233-4379-90F7-94C5CF349027}"/>
    <cellStyle name="汇总 2 2 5 2 2" xfId="9367" xr:uid="{AEE0C639-1721-4385-9DED-FAA0E5C42715}"/>
    <cellStyle name="汇总 2 2 5 3" xfId="7107" xr:uid="{CB824689-5AC9-4065-8408-8BCA47DC6EF7}"/>
    <cellStyle name="汇总 2 2 5 4" xfId="7123" xr:uid="{C605727F-A38B-4A05-8780-DCD7DF204900}"/>
    <cellStyle name="汇总 2 2 5 5" xfId="8538" xr:uid="{D9395FC5-52D2-40E7-BD51-2B9E85FB9327}"/>
    <cellStyle name="汇总 2 2 5 6" xfId="8719" xr:uid="{3DC69800-1B7C-4BC5-A467-04D68D47720F}"/>
    <cellStyle name="汇总 2 2 5 7" xfId="8312" xr:uid="{56CF7D01-946E-48FC-AB68-85C98527E4C0}"/>
    <cellStyle name="汇总 2 2 5 8" xfId="7298" xr:uid="{4B5D98DE-BB2B-4517-A498-B04EAABA5791}"/>
    <cellStyle name="汇总 2 2 5 9" xfId="9422" xr:uid="{A83994B1-F5A9-4E27-AAD5-7D3BFCEF9931}"/>
    <cellStyle name="汇总 2 2 6" xfId="5218" xr:uid="{9E5FDA76-B589-4138-AC6B-E995D54BAB58}"/>
    <cellStyle name="汇总 2 2 6 10" xfId="9437" xr:uid="{D574DBB7-E89F-4CB4-ACF3-43EE7D60BAE8}"/>
    <cellStyle name="汇总 2 2 6 2" xfId="6887" xr:uid="{B45EB540-707F-4B65-BD1E-A9BCF20B9851}"/>
    <cellStyle name="汇总 2 2 6 2 2" xfId="9390" xr:uid="{1C7A2BEE-B740-46AF-8D28-CE0399A40CF8}"/>
    <cellStyle name="汇总 2 2 6 3" xfId="7135" xr:uid="{E51989F6-2C1F-4E09-A8CC-54EEDBB831B7}"/>
    <cellStyle name="汇总 2 2 6 4" xfId="6968" xr:uid="{36D894BA-69EE-4A48-8D29-93F987D1BBB0}"/>
    <cellStyle name="汇总 2 2 6 5" xfId="8981" xr:uid="{5011BA12-9E57-494E-9BC6-A268173E9F33}"/>
    <cellStyle name="汇总 2 2 6 6" xfId="9080" xr:uid="{AEE933B3-5EAA-4A83-8D43-AB47864C3956}"/>
    <cellStyle name="汇总 2 2 6 7" xfId="7330" xr:uid="{F7D2B214-2D9A-4120-A3E2-9ED8966828AF}"/>
    <cellStyle name="汇总 2 2 6 8" xfId="7855" xr:uid="{B0535C77-E9D6-42BC-9DA9-FD969FFFBD0A}"/>
    <cellStyle name="汇总 2 2 6 9" xfId="9476" xr:uid="{007F51C9-FF44-4D75-B82F-226BE41EF735}"/>
    <cellStyle name="汇总 2 2 7" xfId="5219" xr:uid="{88F77C60-40D4-46AB-BCF1-FE0526CA71A5}"/>
    <cellStyle name="汇总 2 2 7 10" xfId="8600" xr:uid="{DF3F9AD5-6F8E-48AD-B5EC-035375A66E87}"/>
    <cellStyle name="汇总 2 2 7 2" xfId="6922" xr:uid="{98292E1D-59C9-402E-AFC5-540BB378DFD6}"/>
    <cellStyle name="汇总 2 2 7 2 2" xfId="9411" xr:uid="{61C49108-BBEC-4B0C-B567-A74A001C780F}"/>
    <cellStyle name="汇总 2 2 7 3" xfId="7158" xr:uid="{C38D0641-779E-4E15-A686-BE5C839AC89D}"/>
    <cellStyle name="汇总 2 2 7 4" xfId="7180" xr:uid="{FACDBBA6-EA3D-4D13-BD91-00FA07492B2E}"/>
    <cellStyle name="汇总 2 2 7 5" xfId="9020" xr:uid="{5D5A4B0D-D558-40AF-9E79-06099CD2E3B2}"/>
    <cellStyle name="汇总 2 2 7 6" xfId="9112" xr:uid="{A67FA298-1998-4C89-B5B7-C93920845457}"/>
    <cellStyle name="汇总 2 2 7 7" xfId="9171" xr:uid="{A9873848-0A38-437E-A6C7-5C4DC6FA10F1}"/>
    <cellStyle name="汇总 2 2 7 8" xfId="8170" xr:uid="{14380D65-7494-4BB3-AF85-617DBCF6D386}"/>
    <cellStyle name="汇总 2 2 7 9" xfId="9497" xr:uid="{A9471D13-90B8-47C9-B6C3-B59A44CAE8C5}"/>
    <cellStyle name="汇总 2 2 8" xfId="5444" xr:uid="{8C852AEF-2499-4283-8DE3-67BF9C15BAE8}"/>
    <cellStyle name="汇总 2 2 9" xfId="7906" xr:uid="{C62D3508-E574-43E4-B29C-D1386C7B1D4C}"/>
    <cellStyle name="汇总 2 3" xfId="5220" xr:uid="{7BE8346E-7179-41AE-9416-BC64ED11126B}"/>
    <cellStyle name="汇总 2 3 2" xfId="5839" xr:uid="{82BBBACB-35EC-4854-9AEB-61E1C7C1A3AE}"/>
    <cellStyle name="汇总 2 3 2 2" xfId="9309" xr:uid="{97CF5FB6-BE9C-42A8-A3BF-00BC6F24EB5F}"/>
    <cellStyle name="汇总 2 3 2 3" xfId="11219" xr:uid="{135E5CE0-21EB-479B-989F-DA66D371CCD4}"/>
    <cellStyle name="汇总 2 3 2 4" xfId="11457" xr:uid="{DA347619-41E2-497B-920A-FC1AB7E385C7}"/>
    <cellStyle name="汇总 2 3 3" xfId="6959" xr:uid="{6D8AF4CE-8453-4164-913C-7FE9CC1E3764}"/>
    <cellStyle name="汇总 2 3 3 2" xfId="11218" xr:uid="{A08D2D7C-BF88-46B8-B5CD-EEC0EF3C95F4}"/>
    <cellStyle name="汇总 2 3 3 3" xfId="11456" xr:uid="{FA44F221-3631-4ED1-A369-BF34725F6327}"/>
    <cellStyle name="汇总 2 3 4" xfId="7041" xr:uid="{C0B2A013-FF68-4CBD-9F89-496CFEFD0EC4}"/>
    <cellStyle name="汇总 2 3 5" xfId="7693" xr:uid="{7318588F-C32C-4A47-82DB-F8B5F7B7186D}"/>
    <cellStyle name="汇总 2 3 6" xfId="7197" xr:uid="{662E7E94-A293-4B5A-B4AF-887C89E06793}"/>
    <cellStyle name="汇总 2 3 7" xfId="8266" xr:uid="{4B73975C-1AC4-485F-97E5-F8791E005B96}"/>
    <cellStyle name="汇总 2 3 8" xfId="7235" xr:uid="{64C973FF-E0D8-4CC1-8AE8-23EDD3F3C8D7}"/>
    <cellStyle name="汇总 2 3 9" xfId="8114" xr:uid="{C06DCBB5-C0B4-4791-AE22-47C1859DC0D4}"/>
    <cellStyle name="汇总 2 4" xfId="5221" xr:uid="{1E7F04AA-FB40-4168-B804-2D84FF16304A}"/>
    <cellStyle name="汇总 2 4 10" xfId="8038" xr:uid="{9A2B2E9A-511F-4418-AD1C-E15761BE7A05}"/>
    <cellStyle name="汇总 2 4 2" xfId="6181" xr:uid="{71C6404C-8317-4F43-AC7B-5A6C351F367C}"/>
    <cellStyle name="汇总 2 4 2 2" xfId="9335" xr:uid="{C8466DE2-38C7-4F90-8EFF-183943B02DE7}"/>
    <cellStyle name="汇总 2 4 2 3" xfId="11221" xr:uid="{64B77519-8F5C-4FAA-A83E-D49DACF63BCF}"/>
    <cellStyle name="汇总 2 4 2 4" xfId="11459" xr:uid="{E8B79BA8-404F-4DAC-BEF4-3EE82E68C0CD}"/>
    <cellStyle name="汇总 2 4 3" xfId="7104" xr:uid="{436E4FBA-64EF-4459-801B-F37E692EF426}"/>
    <cellStyle name="汇总 2 4 3 2" xfId="11220" xr:uid="{B552B15C-F7BF-413B-8CF0-B5645753216E}"/>
    <cellStyle name="汇总 2 4 3 3" xfId="11458" xr:uid="{EF135B3E-E030-42E8-9BD8-623D7567FE8D}"/>
    <cellStyle name="汇总 2 4 4" xfId="6981" xr:uid="{0ADCC3E1-CCB2-483F-A2F0-E2C5E8C92336}"/>
    <cellStyle name="汇总 2 4 5" xfId="8125" xr:uid="{D6988D60-C1FF-4AFE-A636-176CB461E717}"/>
    <cellStyle name="汇总 2 4 6" xfId="7360" xr:uid="{23FEBD08-AD95-40B4-A7E5-4C20C1586746}"/>
    <cellStyle name="汇总 2 4 7" xfId="7865" xr:uid="{135214A7-6F94-49CC-9F39-FD7B73BF6F83}"/>
    <cellStyle name="汇总 2 4 8" xfId="8505" xr:uid="{34A10F67-B74D-41B2-B3FA-6CB95BD91854}"/>
    <cellStyle name="汇总 2 4 9" xfId="7642" xr:uid="{03D54E27-8ACB-44E3-A9E3-23024F8A9EF1}"/>
    <cellStyle name="汇总 2 5" xfId="5222" xr:uid="{5668134E-4181-482B-9373-CBF0AAFF6450}"/>
    <cellStyle name="汇总 2 5 2" xfId="6197" xr:uid="{AC7B2A47-BBA1-465E-9A6C-DB0FC9364EE2}"/>
    <cellStyle name="汇总 2 5 2 2" xfId="9345" xr:uid="{A173306F-CA93-4C68-917E-4CEEFF75E6E9}"/>
    <cellStyle name="汇总 2 5 2 3" xfId="11223" xr:uid="{E43153CC-A156-4DA1-8AA2-B089135FD7DB}"/>
    <cellStyle name="汇总 2 5 2 4" xfId="11461" xr:uid="{67E59F7B-F5C8-4052-A71A-570C0C4CA3C1}"/>
    <cellStyle name="汇总 2 5 3" xfId="7097" xr:uid="{1902A40D-FDD6-452D-9EEB-DD71AA9138C1}"/>
    <cellStyle name="汇总 2 5 3 2" xfId="11222" xr:uid="{35FF311E-51AE-422C-A2D7-56F66D680261}"/>
    <cellStyle name="汇总 2 5 3 3" xfId="11460" xr:uid="{DC12478A-FFF6-449D-8810-0558E448E471}"/>
    <cellStyle name="汇总 2 5 4" xfId="6983" xr:uid="{48536C66-3D34-4147-8A21-6E7EE43023B7}"/>
    <cellStyle name="汇总 2 5 5" xfId="8137" xr:uid="{76871EE1-DDA0-40BA-9A13-67E1E2226769}"/>
    <cellStyle name="汇总 2 5 6" xfId="7379" xr:uid="{9FC54135-F283-439B-BF34-CE43555BD8FD}"/>
    <cellStyle name="汇总 2 5 7" xfId="8238" xr:uid="{E9DD1A0F-4D4D-4155-B68C-2BD71BFCB689}"/>
    <cellStyle name="汇总 2 5 8" xfId="8198" xr:uid="{14D40AE5-371D-4D68-BC7C-3FA420BF2044}"/>
    <cellStyle name="汇总 2 5 9" xfId="7657" xr:uid="{463E58D7-EFD2-4323-9C97-585B0E82497A}"/>
    <cellStyle name="汇总 2 6" xfId="5223" xr:uid="{D380B110-361A-4E74-BB83-387967784BCF}"/>
    <cellStyle name="汇总 2 6 10" xfId="9439" xr:uid="{2BE18146-A8DB-433D-A4D5-0E4B3F8AD269}"/>
    <cellStyle name="汇总 2 6 2" xfId="6536" xr:uid="{4E164465-390B-4BD7-8E9E-323F16574B29}"/>
    <cellStyle name="汇总 2 6 2 2" xfId="9371" xr:uid="{10D701E6-C562-4754-A0B0-CA45BBBB7AB0}"/>
    <cellStyle name="汇总 2 6 2 3" xfId="11225" xr:uid="{17E8D1AD-6594-46B4-BC87-4C0CE6B0AB03}"/>
    <cellStyle name="汇总 2 6 2 4" xfId="11463" xr:uid="{C84B09BA-52B5-482A-9758-AE046AC477E4}"/>
    <cellStyle name="汇总 2 6 3" xfId="7018" xr:uid="{D14C0552-7DB2-4A1F-9E94-2109E611F518}"/>
    <cellStyle name="汇总 2 6 3 2" xfId="11224" xr:uid="{3225F2E9-DE2E-45D5-9F9F-ECE5F35EC8FD}"/>
    <cellStyle name="汇总 2 6 3 3" xfId="11462" xr:uid="{1ACCB02F-90CD-4C45-B30E-533B5AB68076}"/>
    <cellStyle name="汇总 2 6 4" xfId="6958" xr:uid="{5959411D-408A-40FA-BAD0-7364054914C8}"/>
    <cellStyle name="汇总 2 6 5" xfId="8555" xr:uid="{6BC6F79A-674D-422A-A3C4-52DEA8039761}"/>
    <cellStyle name="汇总 2 6 6" xfId="8419" xr:uid="{F7F0B6A8-4FD3-43E8-A7FB-22744BE4600C}"/>
    <cellStyle name="汇总 2 6 7" xfId="8508" xr:uid="{5BEA64E2-E9C9-4E67-B9B5-A76A39E3BC22}"/>
    <cellStyle name="汇总 2 6 8" xfId="8525" xr:uid="{DFA426EA-696A-489F-A487-C2654D868855}"/>
    <cellStyle name="汇总 2 6 9" xfId="9427" xr:uid="{D4083E1C-1AD4-4B74-B4F8-E02D4F8483AF}"/>
    <cellStyle name="汇总 2 7" xfId="5224" xr:uid="{D6F27754-85F7-4B40-AF5A-49EEC4410DF1}"/>
    <cellStyle name="汇总 2 7 10" xfId="9431" xr:uid="{A14DF2A9-2C19-456C-B8B1-CBB13C3D3B01}"/>
    <cellStyle name="汇总 2 7 2" xfId="6900" xr:uid="{696173D1-27BA-46E6-BE12-82D340144E77}"/>
    <cellStyle name="汇总 2 7 2 2" xfId="9395" xr:uid="{A267C5BF-C611-4467-B9DD-30CBFC79E1CD}"/>
    <cellStyle name="汇总 2 7 2 3" xfId="11227" xr:uid="{6EA52296-0113-4148-9442-8230E6D1C540}"/>
    <cellStyle name="汇总 2 7 2 4" xfId="11465" xr:uid="{8E00FF4D-9227-4355-8857-0E05984952C7}"/>
    <cellStyle name="汇总 2 7 3" xfId="7142" xr:uid="{B45EBC38-819C-40C0-BD9E-CAB441DF9E27}"/>
    <cellStyle name="汇总 2 7 3 2" xfId="11226" xr:uid="{8554DE60-21FF-4A75-9F73-9B9CACFBC91F}"/>
    <cellStyle name="汇总 2 7 3 3" xfId="11464" xr:uid="{123C56E9-54A7-4278-9D3F-7ABB8FA19054}"/>
    <cellStyle name="汇总 2 7 4" xfId="7164" xr:uid="{22F1F96A-77B7-43D7-8406-79516173ABF6}"/>
    <cellStyle name="汇总 2 7 5" xfId="9001" xr:uid="{BA917E88-9301-4C37-9602-33AC8680F3A4}"/>
    <cellStyle name="汇总 2 7 6" xfId="9092" xr:uid="{E0807812-9103-4D8D-AC6F-B867E07A7C5F}"/>
    <cellStyle name="汇总 2 7 7" xfId="9152" xr:uid="{DDE35261-69A3-45CC-AF65-16474B90EA67}"/>
    <cellStyle name="汇总 2 7 8" xfId="8556" xr:uid="{B1D9F844-3BC2-493E-9DE5-EAEA616E4171}"/>
    <cellStyle name="汇总 2 7 9" xfId="9481" xr:uid="{D78D4BE3-71F5-460A-B0C9-BD69D9D3D966}"/>
    <cellStyle name="汇总 2 8" xfId="5225" xr:uid="{A18CD1B6-93C1-4BA9-86E3-9918C6E2AB27}"/>
    <cellStyle name="汇总 2 8 10" xfId="8589" xr:uid="{DFC12181-5A81-44C0-82FF-A8A873AB9724}"/>
    <cellStyle name="汇总 2 8 2" xfId="6919" xr:uid="{E20257D2-C19D-413C-8804-0E880733B748}"/>
    <cellStyle name="汇总 2 8 2 2" xfId="9409" xr:uid="{1B344556-3C0D-4AA0-AB73-0D98DC1F8D02}"/>
    <cellStyle name="汇总 2 8 3" xfId="7156" xr:uid="{2DE644D7-9DD2-48BE-B0C7-A5A139C2E366}"/>
    <cellStyle name="汇总 2 8 4" xfId="7178" xr:uid="{661CCADC-AE6D-40A5-866F-2456F7179D77}"/>
    <cellStyle name="汇总 2 8 5" xfId="9018" xr:uid="{89A26147-AFC5-44E3-BE83-C4C71C0B24BD}"/>
    <cellStyle name="汇总 2 8 6" xfId="9110" xr:uid="{C53ABE73-42CF-4EA0-9CFC-64AFDBB76587}"/>
    <cellStyle name="汇总 2 8 7" xfId="9169" xr:uid="{CB07D7BA-B7FB-4D03-B6DC-927D16DB76D2}"/>
    <cellStyle name="汇总 2 8 8" xfId="7508" xr:uid="{4AB468BE-9C86-4F39-B2D5-452D072F23BF}"/>
    <cellStyle name="汇总 2 8 9" xfId="9495" xr:uid="{AE4FC9F6-1E52-4295-B99B-AC1307F3261F}"/>
    <cellStyle name="汇总 2 9" xfId="5461" xr:uid="{1EDC8545-82B4-43AC-98D0-21E4EB8E7637}"/>
    <cellStyle name="汇总 3" xfId="5226" xr:uid="{9279E289-5277-49A3-9D64-7356D34A906C}"/>
    <cellStyle name="汇总 3 2" xfId="5227" xr:uid="{F0FE345C-5235-49FE-A34E-36FD371546BA}"/>
    <cellStyle name="汇总 3 2 2" xfId="5840" xr:uid="{961D729E-E367-4886-BB6D-87F81F58F581}"/>
    <cellStyle name="汇总 3 2 2 2" xfId="9310" xr:uid="{F90D7310-6A55-4996-8E41-65B80F7DB0CB}"/>
    <cellStyle name="汇总 3 2 2 3" xfId="11229" xr:uid="{81D604C0-6927-47C1-8A84-22C6B57AFD46}"/>
    <cellStyle name="汇总 3 2 2 4" xfId="11467" xr:uid="{2F6EF61B-F8F1-4A75-84C6-60A913FF2A81}"/>
    <cellStyle name="汇总 3 2 3" xfId="7132" xr:uid="{98BD89A6-70CD-4BE3-974B-18E3FD3B8BD9}"/>
    <cellStyle name="汇总 3 2 3 2" xfId="11228" xr:uid="{D04975BB-6221-4DF5-BE03-77DA0B71D295}"/>
    <cellStyle name="汇总 3 2 3 3" xfId="11466" xr:uid="{8163ACAD-30BA-4AC3-8BD3-0098EBADACAD}"/>
    <cellStyle name="汇总 3 2 4" xfId="7016" xr:uid="{519C5DD5-39BE-4621-927E-C27A72CEFD59}"/>
    <cellStyle name="汇总 3 2 5" xfId="7694" xr:uid="{5E1ECD82-3029-408B-B709-85928F122C78}"/>
    <cellStyle name="汇总 3 2 6" xfId="9041" xr:uid="{F4455A53-48B5-4A86-AE26-E0CD955F5845}"/>
    <cellStyle name="汇总 3 2 7" xfId="7406" xr:uid="{7D08D958-6250-428B-8A3D-006C2043B78D}"/>
    <cellStyle name="汇总 3 2 8" xfId="7954" xr:uid="{602330A4-C0B8-44E6-A471-BA94C6CB86AC}"/>
    <cellStyle name="汇总 3 2 9" xfId="8441" xr:uid="{BE821AAE-72B9-42B1-86D3-2F46C22116CF}"/>
    <cellStyle name="汇总 3 3" xfId="5228" xr:uid="{25BAC5FB-CE5C-496B-9559-59451432F2C0}"/>
    <cellStyle name="汇总 3 3 10" xfId="7462" xr:uid="{16E6E228-7EF6-4E24-B53E-F0C166A2ADC8}"/>
    <cellStyle name="汇总 3 3 2" xfId="6076" xr:uid="{A8015BE0-BA66-44E6-BAB5-EA66DC9B8D6E}"/>
    <cellStyle name="汇总 3 3 2 2" xfId="9321" xr:uid="{A5FD0F30-EE5E-4480-9B03-81310AC19FEB}"/>
    <cellStyle name="汇总 3 3 2 3" xfId="11231" xr:uid="{97CB4D48-C5E8-450E-8397-F502CCFE59BA}"/>
    <cellStyle name="汇总 3 3 2 4" xfId="11469" xr:uid="{9EBF750F-33F9-49E2-B068-3E651832045E}"/>
    <cellStyle name="汇总 3 3 3" xfId="7085" xr:uid="{CA2360D3-9006-4CB9-8CEA-3F8DECB489E7}"/>
    <cellStyle name="汇总 3 3 3 2" xfId="11230" xr:uid="{4AB00350-8477-447C-8708-D01341226C0A}"/>
    <cellStyle name="汇总 3 3 3 3" xfId="11468" xr:uid="{DB5CA6A4-EEF5-44FA-9C9A-2A901841A3C9}"/>
    <cellStyle name="汇总 3 3 4" xfId="7081" xr:uid="{8D65DC0A-6AB7-4F7F-92D7-20E5B90E649F}"/>
    <cellStyle name="汇总 3 3 5" xfId="8022" xr:uid="{CACEF66C-83F8-4347-8370-E5111E4BDDCE}"/>
    <cellStyle name="汇总 3 3 6" xfId="7830" xr:uid="{32304C5F-BD08-45F2-A10D-8BD95CC22365}"/>
    <cellStyle name="汇总 3 3 7" xfId="8103" xr:uid="{F2135863-1932-4AAC-A4DE-D5B1FA335D21}"/>
    <cellStyle name="汇总 3 3 8" xfId="8762" xr:uid="{A71ED5EC-C537-4636-BEDB-44F5BCFD5940}"/>
    <cellStyle name="汇总 3 3 9" xfId="8023" xr:uid="{13ECAC01-BB98-4A11-A273-6AD5FC548174}"/>
    <cellStyle name="汇总 3 4" xfId="5229" xr:uid="{1E2A279C-F128-4FBC-9CCC-224B225DDDAB}"/>
    <cellStyle name="汇总 3 4 2" xfId="6198" xr:uid="{8D03B6C4-B4F7-4AB8-91B6-03A12A8BCD59}"/>
    <cellStyle name="汇总 3 4 2 2" xfId="9346" xr:uid="{07705C23-4790-4BAD-8896-5834AF5F568F}"/>
    <cellStyle name="汇总 3 4 2 3" xfId="11233" xr:uid="{2D125EE3-CB0F-4FC4-AC0C-243B04DD2762}"/>
    <cellStyle name="汇总 3 4 2 4" xfId="11471" xr:uid="{4F181D04-A245-4996-9113-7C3B3CF9A47A}"/>
    <cellStyle name="汇总 3 4 3" xfId="7055" xr:uid="{29898C0C-7847-445C-9DAD-D869E4786098}"/>
    <cellStyle name="汇总 3 4 3 2" xfId="11232" xr:uid="{F70495A0-EC24-4A51-B327-2D9E23AFCAE7}"/>
    <cellStyle name="汇总 3 4 3 3" xfId="11470" xr:uid="{9F64C794-38FD-41CD-94CB-51F88481D9F8}"/>
    <cellStyle name="汇总 3 4 4" xfId="7127" xr:uid="{D97FE677-E03F-474C-9D6B-0BD3754C1682}"/>
    <cellStyle name="汇总 3 4 5" xfId="8138" xr:uid="{118F3E61-BC7F-4BA7-80DC-DA66F6C6C9D3}"/>
    <cellStyle name="汇总 3 4 6" xfId="8739" xr:uid="{8780097E-0938-483D-AC9C-2EA80A4B238D}"/>
    <cellStyle name="汇总 3 4 7" xfId="7901" xr:uid="{6764C424-B1DF-4416-819E-5C32B0B84C70}"/>
    <cellStyle name="汇总 3 4 8" xfId="7450" xr:uid="{1155119A-CF79-405E-BEA9-5955210DA066}"/>
    <cellStyle name="汇总 3 4 9" xfId="7400" xr:uid="{5557FFDC-8480-439A-8A0A-1ABCCD1DBFDB}"/>
    <cellStyle name="汇总 3 5" xfId="5230" xr:uid="{40134F1D-8243-4DD9-9A06-4847C669A339}"/>
    <cellStyle name="汇总 3 5 10" xfId="7225" xr:uid="{0ABD2A2E-64CF-4A8B-B0A5-1B7C5B9A9968}"/>
    <cellStyle name="汇总 3 5 2" xfId="6424" xr:uid="{1F6203A6-5F27-4B2C-A60C-8C9E8F473E36}"/>
    <cellStyle name="汇总 3 5 2 2" xfId="9359" xr:uid="{6830C9B3-DB3E-4850-8A20-6C071B446AB5}"/>
    <cellStyle name="汇总 3 5 2 3" xfId="11235" xr:uid="{C8FB6B3F-2441-454A-B03B-93A4F1984BB6}"/>
    <cellStyle name="汇总 3 5 2 4" xfId="11473" xr:uid="{96EF0600-87E5-4551-899C-5A9C87816963}"/>
    <cellStyle name="汇总 3 5 3" xfId="6971" xr:uid="{57E02C0E-7E14-42B0-AC1D-C3C829106207}"/>
    <cellStyle name="汇总 3 5 3 2" xfId="11234" xr:uid="{0978F1EB-9EB6-489D-9DED-B056FBB1E1B5}"/>
    <cellStyle name="汇总 3 5 3 3" xfId="11472" xr:uid="{5F73FD00-AED4-4B39-AED6-C62B9F496582}"/>
    <cellStyle name="汇总 3 5 4" xfId="7084" xr:uid="{F519730F-D970-4513-B1E1-BE8BF0919401}"/>
    <cellStyle name="汇总 3 5 5" xfId="8456" xr:uid="{5264687D-9E17-434F-9D0E-73ECC50AFD01}"/>
    <cellStyle name="汇总 3 5 6" xfId="7368" xr:uid="{BCE05172-893E-4D40-B945-4FE6769FA0DD}"/>
    <cellStyle name="汇总 3 5 7" xfId="8055" xr:uid="{97B1E54D-B851-4ADB-984B-046076978EB2}"/>
    <cellStyle name="汇总 3 5 8" xfId="7229" xr:uid="{87B929FB-910A-4256-A36A-F57DC9EF61FF}"/>
    <cellStyle name="汇总 3 5 9" xfId="7843" xr:uid="{482E289D-08A8-46BB-B19E-7F350C22090A}"/>
    <cellStyle name="汇总 3 6" xfId="5231" xr:uid="{E57E50A7-9C8B-4F43-A4C5-06E0E6872D04}"/>
    <cellStyle name="汇总 3 6 10" xfId="9450" xr:uid="{1AF923ED-B6F9-49EE-AD3A-DA48915A83DC}"/>
    <cellStyle name="汇总 3 6 2" xfId="6784" xr:uid="{4A8C0371-BF1E-483F-BF87-1391B68C4F1C}"/>
    <cellStyle name="汇总 3 6 2 2" xfId="9379" xr:uid="{585FD6BE-C854-4A29-BEA3-4AA8059734E0}"/>
    <cellStyle name="汇总 3 6 2 3" xfId="11237" xr:uid="{4E54A2B9-AEC1-4345-8760-E3F0CD60ED42}"/>
    <cellStyle name="汇总 3 6 2 4" xfId="11475" xr:uid="{76ED5486-2BBA-4250-840B-6DFF07974569}"/>
    <cellStyle name="汇总 3 6 3" xfId="7042" xr:uid="{276E7EE3-580F-4620-B6CE-8AAEA97C4E26}"/>
    <cellStyle name="汇总 3 6 3 2" xfId="11236" xr:uid="{ECF07CC2-FB26-4050-8EE6-A29CBD5819FD}"/>
    <cellStyle name="汇总 3 6 3 3" xfId="11474" xr:uid="{92EDA343-D4CC-4E36-AC6E-32A8C10F3A0E}"/>
    <cellStyle name="汇总 3 6 4" xfId="7053" xr:uid="{A554AACC-829E-441F-9840-21A5C1633127}"/>
    <cellStyle name="汇总 3 6 5" xfId="8877" xr:uid="{F5E12753-F2D2-4B13-9938-5120E92C6C2A}"/>
    <cellStyle name="汇总 3 6 6" xfId="8848" xr:uid="{B19910E9-FB18-435A-AFD4-579D58527A41}"/>
    <cellStyle name="汇总 3 6 7" xfId="7483" xr:uid="{6AB2861D-88DB-4D2A-9CE1-B40866AE3088}"/>
    <cellStyle name="汇总 3 6 8" xfId="8669" xr:uid="{8975186A-F8DE-4E45-9EA6-3769CA216F5C}"/>
    <cellStyle name="汇总 3 6 9" xfId="9457" xr:uid="{C87807D5-EA22-4D70-BFAC-73F5806261DB}"/>
    <cellStyle name="汇总 3 7" xfId="5232" xr:uid="{6F1A7061-D891-4568-B857-5F7976516A4C}"/>
    <cellStyle name="汇总 3 7 10" xfId="7601" xr:uid="{2FE66E9A-81B8-49E7-BFCB-E8C7AAE409E4}"/>
    <cellStyle name="汇总 3 7 2" xfId="6879" xr:uid="{2FB992E9-2349-4251-816C-A1A0DFFC4F78}"/>
    <cellStyle name="汇总 3 7 2 2" xfId="9389" xr:uid="{91B301D4-4F24-484E-B5DC-DE681ACEC924}"/>
    <cellStyle name="汇总 3 7 3" xfId="7134" xr:uid="{84FE729F-230A-4A1A-9804-664F415F97CA}"/>
    <cellStyle name="汇总 3 7 4" xfId="7043" xr:uid="{3B301684-BDCB-4687-A1B1-085B1DA6E40E}"/>
    <cellStyle name="汇总 3 7 5" xfId="8974" xr:uid="{D1B21581-D0C7-4736-A622-E4B47C3DF64E}"/>
    <cellStyle name="汇总 3 7 6" xfId="9075" xr:uid="{DF732F1D-5B7F-4F6B-99DC-903DDDE8D636}"/>
    <cellStyle name="汇总 3 7 7" xfId="7227" xr:uid="{676FF24A-67D8-4111-A57D-E144E576EDFE}"/>
    <cellStyle name="汇总 3 7 8" xfId="7590" xr:uid="{5C2EC241-E269-4D75-AEE2-870FEF447798}"/>
    <cellStyle name="汇总 3 7 9" xfId="9475" xr:uid="{FB00CFE9-578B-44C3-8333-13D9A3204234}"/>
    <cellStyle name="汇总 3 8" xfId="5462" xr:uid="{1E62A602-8867-4018-B684-AF056FBB510C}"/>
    <cellStyle name="汇总 3 9" xfId="7408" xr:uid="{D243E3B1-F746-43F0-AB0A-1754E3845425}"/>
    <cellStyle name="汇总 4" xfId="5233" xr:uid="{106A3DC7-9FBF-4637-9A20-3574909F7069}"/>
    <cellStyle name="汇总 4 2" xfId="5234" xr:uid="{85ED504B-4476-4197-BB3B-57408D4AA8EA}"/>
    <cellStyle name="汇总 4 2 2" xfId="5841" xr:uid="{D48750FB-54DF-4C09-90B1-AF25356C63D5}"/>
    <cellStyle name="汇总 4 2 2 2" xfId="9311" xr:uid="{DB73459F-98EB-4930-ACA1-3C3C70743813}"/>
    <cellStyle name="汇总 4 2 2 3" xfId="11238" xr:uid="{CD4BE0D1-02F0-497B-AD80-76E8A6B0D86C}"/>
    <cellStyle name="汇总 4 2 2 4" xfId="11476" xr:uid="{FF418C6A-C672-4AEE-B000-560A6F83D5DC}"/>
    <cellStyle name="汇总 4 2 3" xfId="7115" xr:uid="{1C6AAE22-257F-4A0D-A3A6-25D0CB412A3B}"/>
    <cellStyle name="汇总 4 2 4" xfId="7027" xr:uid="{D85D81D7-FC40-4554-B8FD-853C6B375966}"/>
    <cellStyle name="汇总 4 2 5" xfId="7695" xr:uid="{0A70D0B2-7ED3-49E5-8635-399C6228C2DF}"/>
    <cellStyle name="汇总 4 2 6" xfId="8563" xr:uid="{058E0BA8-1903-4686-A629-815C6FE248A2}"/>
    <cellStyle name="汇总 4 2 7" xfId="8783" xr:uid="{7EABF201-75A7-45AC-A038-D21A98BB1BBE}"/>
    <cellStyle name="汇总 4 2 8" xfId="7651" xr:uid="{092409E7-E8E9-42D6-B1E8-8E6B7C33B522}"/>
    <cellStyle name="汇总 4 2 9" xfId="8173" xr:uid="{D4ED647E-44DE-43CD-A4EE-E6419B6E33B0}"/>
    <cellStyle name="汇总 4 3" xfId="5235" xr:uid="{C2FA1F5B-B20C-47B6-B7C4-54C82EB8C990}"/>
    <cellStyle name="汇总 4 3 10" xfId="8640" xr:uid="{065A59B0-D9F9-4C7F-8CD7-CFCDA4D2DA83}"/>
    <cellStyle name="汇总 4 3 2" xfId="6047" xr:uid="{4C561AD9-A042-4726-B19F-A59BA400D824}"/>
    <cellStyle name="汇总 4 3 2 2" xfId="9317" xr:uid="{7FFD4AD0-F8CE-4339-8733-ECB0FE14DD85}"/>
    <cellStyle name="汇总 4 3 3" xfId="7050" xr:uid="{F27F0A42-E13E-4405-80DB-2765AE372BC9}"/>
    <cellStyle name="汇总 4 3 4" xfId="7136" xr:uid="{09F64301-FB56-4AAE-9541-75454278D09E}"/>
    <cellStyle name="汇总 4 3 5" xfId="7983" xr:uid="{107ABECC-0C61-4CF1-8B08-68014BA32663}"/>
    <cellStyle name="汇总 4 3 6" xfId="8268" xr:uid="{D41B6A0B-186B-44D0-9355-2A1C4538014C}"/>
    <cellStyle name="汇总 4 3 7" xfId="8082" xr:uid="{35CD70CC-8083-4A46-93FB-40A3D3D0F55A}"/>
    <cellStyle name="汇总 4 3 8" xfId="7945" xr:uid="{809BD92B-B9D7-4909-B3E2-D6721A75FD5B}"/>
    <cellStyle name="汇总 4 3 9" xfId="8907" xr:uid="{4889BD15-59AE-4807-8EEE-9080963BA9B9}"/>
    <cellStyle name="汇总 4 4" xfId="5236" xr:uid="{E6440313-8030-47A5-945F-007F30046138}"/>
    <cellStyle name="汇总 4 4 2" xfId="6199" xr:uid="{06F1AD7F-E301-4B0A-8A09-EDADD12C6C6E}"/>
    <cellStyle name="汇总 4 4 2 2" xfId="9347" xr:uid="{A7CE2972-4339-447F-8A1E-8171FF9BF5B8}"/>
    <cellStyle name="汇总 4 4 3" xfId="7017" xr:uid="{F336295A-B454-4BCF-B4BB-8D8FD6788E27}"/>
    <cellStyle name="汇总 4 4 4" xfId="7057" xr:uid="{D2B23C68-554D-4920-A045-9128BAA6EE93}"/>
    <cellStyle name="汇总 4 4 5" xfId="8139" xr:uid="{D1B20D94-285E-49F2-BD52-97CDFB04E130}"/>
    <cellStyle name="汇总 4 4 6" xfId="8309" xr:uid="{49DCC61B-6A2B-482A-AE54-A2309E019154}"/>
    <cellStyle name="汇总 4 4 7" xfId="7600" xr:uid="{FC187EE5-DBEC-4937-BB7B-5C4BCC38E064}"/>
    <cellStyle name="汇总 4 4 8" xfId="8440" xr:uid="{01F59898-A78E-48E7-BFA7-E90F85CA9CE5}"/>
    <cellStyle name="汇总 4 4 9" xfId="8709" xr:uid="{31183E4D-9A55-4A0E-9E94-B78631E3E799}"/>
    <cellStyle name="汇总 4 5" xfId="5237" xr:uid="{63AE531B-A15A-4E13-93B4-AFC0428F6682}"/>
    <cellStyle name="汇总 4 5 10" xfId="7772" xr:uid="{00FC4D4E-9FE5-4FF0-A0D3-D5DF21377A61}"/>
    <cellStyle name="汇总 4 5 2" xfId="6398" xr:uid="{7D4AF35C-6592-4A64-8345-D8551B569F30}"/>
    <cellStyle name="汇总 4 5 2 2" xfId="9357" xr:uid="{2C46B66E-7B9A-4B17-B6A9-A4428908EB11}"/>
    <cellStyle name="汇总 4 5 3" xfId="7071" xr:uid="{FA920C85-FD0B-4B5F-87CE-D47F6DA63653}"/>
    <cellStyle name="汇总 4 5 4" xfId="7036" xr:uid="{31681471-5CED-439D-8604-EE42C2330DE9}"/>
    <cellStyle name="汇总 4 5 5" xfId="8423" xr:uid="{8A1088D4-29A3-4E27-B8B2-FBFB95EDAE3E}"/>
    <cellStyle name="汇总 4 5 6" xfId="8847" xr:uid="{E06AFE92-0535-43FE-8673-54A1E9ACA0B1}"/>
    <cellStyle name="汇总 4 5 7" xfId="8963" xr:uid="{BCF30CCE-8979-4DF8-9E8B-86EDA11AFF02}"/>
    <cellStyle name="汇总 4 5 8" xfId="7858" xr:uid="{D00D6CE1-070B-4DBA-A40F-AB7F283543B3}"/>
    <cellStyle name="汇总 4 5 9" xfId="8164" xr:uid="{EF061F8C-96CA-4EC3-9179-93878F37A61B}"/>
    <cellStyle name="汇总 4 6" xfId="5238" xr:uid="{C540BDE6-BF31-4787-8B92-18FA04DD610E}"/>
    <cellStyle name="汇总 4 6 10" xfId="9044" xr:uid="{9DF6C9C4-304A-4E77-BB33-61C0A4107EE3}"/>
    <cellStyle name="汇总 4 6 2" xfId="6757" xr:uid="{65C64504-F9D7-445F-9DC2-72EB878C9ABB}"/>
    <cellStyle name="汇总 4 6 2 2" xfId="9377" xr:uid="{8248CCDE-DFA0-49AC-9E5F-3230DFDDF1EE}"/>
    <cellStyle name="汇总 4 6 3" xfId="6961" xr:uid="{62EC8C0F-A301-4E54-9994-E62DA405983B}"/>
    <cellStyle name="汇总 4 6 4" xfId="6975" xr:uid="{75CB6595-8D12-4178-9204-584C01A2A605}"/>
    <cellStyle name="汇总 4 6 5" xfId="8839" xr:uid="{F31AD9F4-7FF4-4CDE-BC95-D8C721AEE157}"/>
    <cellStyle name="汇总 4 6 6" xfId="7484" xr:uid="{C8E1FBE9-0285-4188-96A7-586C507D44BA}"/>
    <cellStyle name="汇总 4 6 7" xfId="7917" xr:uid="{CEFBE9F3-7801-4FC4-94C6-B6C4E6F859AB}"/>
    <cellStyle name="汇总 4 6 8" xfId="7725" xr:uid="{C0FFBBF5-FD2D-409A-9F8A-F45D87330931}"/>
    <cellStyle name="汇总 4 6 9" xfId="9453" xr:uid="{7C139A85-DEBA-4C11-9693-759E4B3B977E}"/>
    <cellStyle name="汇总 4 7" xfId="5239" xr:uid="{E30C6F74-009F-4A5D-B8A3-07F79DB7C26B}"/>
    <cellStyle name="汇总 4 7 10" xfId="9172" xr:uid="{B51CF7FA-912D-4A58-8275-6CD32AD04BAB}"/>
    <cellStyle name="汇总 4 7 2" xfId="6907" xr:uid="{BC57AED8-8962-467C-AF47-2FB7106F9788}"/>
    <cellStyle name="汇总 4 7 2 2" xfId="9399" xr:uid="{55FBE73E-0737-4258-B047-DAE192BECE43}"/>
    <cellStyle name="汇总 4 7 3" xfId="7146" xr:uid="{3BC3FC24-C784-4072-A69A-8843F4301440}"/>
    <cellStyle name="汇总 4 7 4" xfId="7168" xr:uid="{80350310-B2EA-4AF9-85B4-D66012FC1777}"/>
    <cellStyle name="汇总 4 7 5" xfId="9007" xr:uid="{7FC22E4A-003F-4E2B-896D-18AB019CA5B5}"/>
    <cellStyle name="汇总 4 7 6" xfId="9098" xr:uid="{30A2D140-FDCE-4002-BFFD-9B89B0439561}"/>
    <cellStyle name="汇总 4 7 7" xfId="9157" xr:uid="{5A623A86-3E9A-4197-A99D-1EE3530C8DDA}"/>
    <cellStyle name="汇总 4 7 8" xfId="8203" xr:uid="{E419953E-910C-46F4-9637-7ED188552BF7}"/>
    <cellStyle name="汇总 4 7 9" xfId="9485" xr:uid="{115DF36B-9B2E-4F8D-8752-D753914E3881}"/>
    <cellStyle name="汇总 4 8" xfId="5463" xr:uid="{C0033C91-FF1F-4965-A5A6-EB7FC019A612}"/>
    <cellStyle name="汇总 4 9" xfId="7300" xr:uid="{B162E220-6D95-4E48-BBC6-6AAD6E67C96C}"/>
    <cellStyle name="汇总 5" xfId="11239" xr:uid="{93316D99-C0FF-4459-AEC4-94CBA31F6B3E}"/>
    <cellStyle name="汇总 5 2" xfId="11240" xr:uid="{5884DE02-1CA3-4CD3-979E-CCCD67CCDB20}"/>
    <cellStyle name="汇总 5 2 2" xfId="11478" xr:uid="{B0A41EB5-2722-4D4B-A786-495F5D08DDCA}"/>
    <cellStyle name="汇总 5 3" xfId="11477" xr:uid="{8550E74D-6C6F-4099-8FEC-52F66D3DE04B}"/>
    <cellStyle name="注释 2" xfId="5240" xr:uid="{E761361D-2938-4719-B98B-D05CB5D06314}"/>
    <cellStyle name="注释 2 2" xfId="5241" xr:uid="{8515D5C9-ED34-41B1-ADC5-F34BA01B3A6A}"/>
    <cellStyle name="注释 2 2 2" xfId="5242" xr:uid="{416051CC-9CC8-433C-A976-E924CAA89626}"/>
    <cellStyle name="注释 2 2 2 10" xfId="8534" xr:uid="{74E1EE76-5A6D-4E66-AEA2-56A284A1797F}"/>
    <cellStyle name="注释 2 2 2 2" xfId="6139" xr:uid="{0074FA48-9479-442D-9C5B-01E5C2867EB8}"/>
    <cellStyle name="注释 2 2 2 2 2" xfId="9328" xr:uid="{B67B1BD4-EEFD-46B6-9C9B-F74CAEF78084}"/>
    <cellStyle name="注释 2 2 2 2 3" xfId="11243" xr:uid="{3F57DD3B-1318-416F-B066-ECE926484878}"/>
    <cellStyle name="注释 2 2 2 2 4" xfId="11481" xr:uid="{C8D4199E-234C-4155-9DEB-69B906068CCD}"/>
    <cellStyle name="注释 2 2 2 3" xfId="7034" xr:uid="{0AC3D35E-602D-464A-9D57-2CB9248EABCD}"/>
    <cellStyle name="注释 2 2 2 4" xfId="6993" xr:uid="{510FE481-4CF5-4ADE-B261-876E16A654BF}"/>
    <cellStyle name="注释 2 2 2 5" xfId="8084" xr:uid="{BDA640D3-C421-4DD1-A56C-9FC9B29E4CB0}"/>
    <cellStyle name="注释 2 2 2 6" xfId="8967" xr:uid="{DBA0695E-B16B-4F50-9ECE-154B110C9E45}"/>
    <cellStyle name="注释 2 2 2 7" xfId="8550" xr:uid="{26B37477-5816-4AFD-8F42-4C9D0F52A2C7}"/>
    <cellStyle name="注释 2 2 2 8" xfId="8952" xr:uid="{AFE24CAE-2B65-4536-94A2-0BA1DE333CA1}"/>
    <cellStyle name="注释 2 2 2 9" xfId="8793" xr:uid="{6E1FE382-70B0-44A5-9DAF-6294E1CB2C8B}"/>
    <cellStyle name="注释 2 2 3" xfId="5243" xr:uid="{702D2E64-DEF0-41E9-A50A-C8723DE678DE}"/>
    <cellStyle name="注释 2 2 3 10" xfId="8275" xr:uid="{F1040D78-140E-4558-8FDA-8C1341957C6E}"/>
    <cellStyle name="注释 2 2 3 2" xfId="6493" xr:uid="{538CACAB-3358-482D-A7D9-0FC55E84E7AB}"/>
    <cellStyle name="注释 2 2 3 2 2" xfId="9364" xr:uid="{DC16209C-06CD-4C17-8BF8-95B30E3494AA}"/>
    <cellStyle name="注释 2 2 3 3" xfId="6992" xr:uid="{71A84063-AFDD-455A-8B96-3EBBFF490E43}"/>
    <cellStyle name="注释 2 2 3 4" xfId="6969" xr:uid="{2206A233-947B-4D9B-8558-B6EF3335A9A2}"/>
    <cellStyle name="注释 2 2 3 5" xfId="8511" xr:uid="{DCAC7104-18D4-4B61-96AC-26328951FF52}"/>
    <cellStyle name="注释 2 2 3 6" xfId="7712" xr:uid="{15CEB182-723C-4EFA-A0BB-35E87F907776}"/>
    <cellStyle name="注释 2 2 3 7" xfId="7423" xr:uid="{3AE54542-BF9B-49A0-BCB3-D3EEB7F7EE82}"/>
    <cellStyle name="注释 2 2 3 8" xfId="8351" xr:uid="{8A899236-C8EB-43FA-98A9-01504AC07AF5}"/>
    <cellStyle name="注释 2 2 3 9" xfId="9419" xr:uid="{7D9CE10E-5EFD-4CF7-B3AF-46A3814E76A7}"/>
    <cellStyle name="注释 2 2 4" xfId="5244" xr:uid="{39A46EE7-AD33-4155-8840-1690525B355C}"/>
    <cellStyle name="注释 2 2 4 10" xfId="8350" xr:uid="{9E424A00-9057-4510-B30D-8DB576FF720E}"/>
    <cellStyle name="注释 2 2 4 2" xfId="6855" xr:uid="{6BF2F325-1887-46BA-9674-9414BD9CB83F}"/>
    <cellStyle name="注释 2 2 4 2 2" xfId="9386" xr:uid="{B77A7E4E-BFAC-4E10-BBB6-9099780A44E7}"/>
    <cellStyle name="注释 2 2 4 3" xfId="6954" xr:uid="{1E50A899-3D2E-4FCE-B74A-38471D79F064}"/>
    <cellStyle name="注释 2 2 4 4" xfId="7074" xr:uid="{ABD353B6-CE9B-4B14-BF8E-2BA97C7F0963}"/>
    <cellStyle name="注释 2 2 4 5" xfId="8955" xr:uid="{3550EC51-A6D5-477D-8FEC-61E4918D817C}"/>
    <cellStyle name="注释 2 2 4 6" xfId="7412" xr:uid="{3996014C-1BD0-47BF-8646-BD870F409EC3}"/>
    <cellStyle name="注释 2 2 4 7" xfId="7889" xr:uid="{4AC0ECEC-22AF-4F30-AAAB-DDE43F197593}"/>
    <cellStyle name="注释 2 2 4 8" xfId="8691" xr:uid="{F2678380-CEB2-41A3-8BD2-6E184D937FA6}"/>
    <cellStyle name="注释 2 2 4 9" xfId="9472" xr:uid="{AADA0266-D71D-4C45-86DC-55AEE7646D95}"/>
    <cellStyle name="注释 2 2 5" xfId="5245" xr:uid="{653A9E1C-D3EA-459D-8C9F-E36BE23939D9}"/>
    <cellStyle name="注释 2 2 5 10" xfId="8375" xr:uid="{861F35F5-3586-48A4-8A87-3D10E045F231}"/>
    <cellStyle name="注释 2 2 5 2" xfId="6911" xr:uid="{47E48491-A967-418E-BD51-8D17EA59E142}"/>
    <cellStyle name="注释 2 2 5 2 2" xfId="9403" xr:uid="{AF14CEA8-9259-461B-9406-132684B8A73A}"/>
    <cellStyle name="注释 2 2 5 3" xfId="7150" xr:uid="{B80AA6EB-CFB2-49EB-9914-3B3D9F209E50}"/>
    <cellStyle name="注释 2 2 5 4" xfId="7172" xr:uid="{D1D9F700-4454-4522-8D50-0FE03D43BF8B}"/>
    <cellStyle name="注释 2 2 5 5" xfId="9011" xr:uid="{6DF9EE5B-8BE2-4E54-923F-98514E57B016}"/>
    <cellStyle name="注释 2 2 5 6" xfId="9102" xr:uid="{C70D3C75-AF5F-4F69-9194-FF6B9D9B824A}"/>
    <cellStyle name="注释 2 2 5 7" xfId="9162" xr:uid="{42DDAD2D-EC93-4C97-9803-247A6D20BE10}"/>
    <cellStyle name="注释 2 2 5 8" xfId="8496" xr:uid="{E417D152-5D30-4359-955E-4C86E8060689}"/>
    <cellStyle name="注释 2 2 5 9" xfId="9489" xr:uid="{0245EA77-F1CC-44E5-B779-936CC691DDAB}"/>
    <cellStyle name="注释 2 2 6" xfId="5498" xr:uid="{920DDDB5-8790-44C5-883B-F8C8E7D829FF}"/>
    <cellStyle name="注释 2 2 6 2" xfId="11242" xr:uid="{7EB26977-08C9-48E0-BC6B-2BB5F3DBE386}"/>
    <cellStyle name="注释 2 2 6 3" xfId="11480" xr:uid="{21532C58-CB84-4F22-AD0B-4E6A5145751B}"/>
    <cellStyle name="注释 2 2 7" xfId="8358" xr:uid="{0FEDFF4D-2CB3-4028-B290-0306649DE212}"/>
    <cellStyle name="注释 2 3" xfId="5246" xr:uid="{554F3A7C-0C0B-48FF-8B51-6011B1C2C93E}"/>
    <cellStyle name="注释 2 3 10" xfId="9433" xr:uid="{ACBD56ED-4EA4-4BE4-99AB-5AB6BA73906B}"/>
    <cellStyle name="注释 2 3 2" xfId="6153" xr:uid="{C05F1409-184D-4155-B423-F7463F0A0FBD}"/>
    <cellStyle name="注释 2 3 2 2" xfId="9331" xr:uid="{C2FFCC79-7BE9-4499-8580-0270DB9AE9ED}"/>
    <cellStyle name="注释 2 3 2 3" xfId="11245" xr:uid="{D792A4C8-5E58-4427-B1B9-9C0691F9C07C}"/>
    <cellStyle name="注释 2 3 2 4" xfId="11483" xr:uid="{DAB53A70-F6F4-4226-8F1E-1B24A905C1BD}"/>
    <cellStyle name="注释 2 3 3" xfId="6985" xr:uid="{A73E03BC-BF6B-43B7-8940-782EC14924EE}"/>
    <cellStyle name="注释 2 3 3 2" xfId="11244" xr:uid="{6641621F-29AC-47A1-AFD9-62AC20F86CCF}"/>
    <cellStyle name="注释 2 3 3 3" xfId="11482" xr:uid="{FCACA57C-8688-4CDB-9EFB-0924AFE7C5FD}"/>
    <cellStyle name="注释 2 3 4" xfId="7077" xr:uid="{21949BC2-3742-4280-8A1A-C462083C10E9}"/>
    <cellStyle name="注释 2 3 5" xfId="8102" xr:uid="{98F3A0E1-8FFE-491C-974F-FDEBEE0DF8AB}"/>
    <cellStyle name="注释 2 3 6" xfId="8743" xr:uid="{5116D35B-C7D5-4673-A22C-AF0C17D45FA6}"/>
    <cellStyle name="注释 2 3 7" xfId="8601" xr:uid="{D33D31C1-EC24-43DD-BB5A-AE1A205D7D74}"/>
    <cellStyle name="注释 2 3 8" xfId="9135" xr:uid="{D8584DCB-A939-40D4-84C6-CC4E336BED10}"/>
    <cellStyle name="注释 2 3 9" xfId="8272" xr:uid="{522C0337-3B61-4B91-BA11-8C520E0E3E6F}"/>
    <cellStyle name="注释 2 4" xfId="5247" xr:uid="{ACC164C4-943F-47C0-9161-4D8FEB368363}"/>
    <cellStyle name="注释 2 4 10" xfId="9498" xr:uid="{5BEF584B-A551-4550-8C9D-57FAD6F3AC37}"/>
    <cellStyle name="注释 2 4 2" xfId="6505" xr:uid="{4109D12D-EEA9-48FE-8C30-E37EA633F248}"/>
    <cellStyle name="注释 2 4 2 2" xfId="9366" xr:uid="{2DA57B90-92D0-49DD-89E3-5D98DC3D8285}"/>
    <cellStyle name="注释 2 4 2 3" xfId="11247" xr:uid="{A2622469-425A-4C2D-BD60-65CAD85D4A8B}"/>
    <cellStyle name="注释 2 4 2 4" xfId="11485" xr:uid="{D37B981A-CDC3-442F-8DB1-8C1116546A7F}"/>
    <cellStyle name="注释 2 4 3" xfId="7126" xr:uid="{E813D3CB-4A1B-4F44-8073-C6F0277DCC3C}"/>
    <cellStyle name="注释 2 4 3 2" xfId="11246" xr:uid="{F42FBBE9-C943-40FC-A35F-CDC88E4F44D5}"/>
    <cellStyle name="注释 2 4 3 3" xfId="11484" xr:uid="{801ABFDE-7524-45AC-982E-A84C1B6E52D4}"/>
    <cellStyle name="注释 2 4 4" xfId="7033" xr:uid="{AD861D87-DA6D-4C79-BAA2-DEE487137952}"/>
    <cellStyle name="注释 2 4 5" xfId="8521" xr:uid="{0EFEC60C-4F71-46A4-A611-231E160A61B2}"/>
    <cellStyle name="注释 2 4 6" xfId="7438" xr:uid="{544F9D39-F792-47CC-B804-39F83032F718}"/>
    <cellStyle name="注释 2 4 7" xfId="8136" xr:uid="{0E2D897F-6B75-4EA3-9341-7B9C4277F96E}"/>
    <cellStyle name="注释 2 4 8" xfId="8301" xr:uid="{7A490A98-E216-4BA2-8CC0-FF09D165EDF0}"/>
    <cellStyle name="注释 2 4 9" xfId="9421" xr:uid="{5C13ABDF-1041-4E18-9061-2B0DC85480EF}"/>
    <cellStyle name="注释 2 5" xfId="5248" xr:uid="{FF134FBB-FB11-4712-8372-282F3F8C08A7}"/>
    <cellStyle name="注释 2 5 10" xfId="8644" xr:uid="{B2D23255-43A0-48F3-9D0B-0B27E867998A}"/>
    <cellStyle name="注释 2 5 2" xfId="6867" xr:uid="{594B7C93-4FED-48F1-B2A1-B3713F1EA769}"/>
    <cellStyle name="注释 2 5 2 2" xfId="9388" xr:uid="{6A46AC70-47AE-4BEB-A246-5FD161021C53}"/>
    <cellStyle name="注释 2 5 2 3" xfId="11249" xr:uid="{F024E41F-F395-4F29-ADE0-BEF9CC5F7874}"/>
    <cellStyle name="注释 2 5 2 4" xfId="11487" xr:uid="{59900974-CF7B-47F8-A6DC-5D731BF8D3BC}"/>
    <cellStyle name="注释 2 5 3" xfId="7108" xr:uid="{D89C79D1-1531-40F5-B086-7D406314C3A3}"/>
    <cellStyle name="注释 2 5 3 2" xfId="11248" xr:uid="{C651E996-BB6C-45ED-A244-B7896B6ECBF9}"/>
    <cellStyle name="注释 2 5 3 3" xfId="11486" xr:uid="{70496CBC-1F35-4E6A-9165-380FDD39FE0D}"/>
    <cellStyle name="注释 2 5 4" xfId="7026" xr:uid="{B8CAC75E-698A-48B8-A1FC-A6557FDB1769}"/>
    <cellStyle name="注释 2 5 5" xfId="8964" xr:uid="{3A9BAB0A-A80A-4D53-8237-113D4C3ECB1E}"/>
    <cellStyle name="注释 2 5 6" xfId="7949" xr:uid="{419DDBF5-5F7D-4CC2-A52B-AAD52ECA01C1}"/>
    <cellStyle name="注释 2 5 7" xfId="7716" xr:uid="{8170948B-CB2E-4135-80EF-A72A89AD1459}"/>
    <cellStyle name="注释 2 5 8" xfId="8163" xr:uid="{50D786AE-CDA3-49AC-AC8F-B85320042E0A}"/>
    <cellStyle name="注释 2 5 9" xfId="9474" xr:uid="{6FC5FE9F-DC92-46E0-B169-B598AE74563A}"/>
    <cellStyle name="注释 2 6" xfId="5249" xr:uid="{D20ED2A6-DEC7-4A72-B297-12CF2130250F}"/>
    <cellStyle name="注释 2 6 10" xfId="7386" xr:uid="{8E37BB12-6D30-4DBF-8877-8FB3411F5607}"/>
    <cellStyle name="注释 2 6 2" xfId="6905" xr:uid="{8C6C1BE1-804D-4150-9B17-60E67B2E0C5D}"/>
    <cellStyle name="注释 2 6 2 2" xfId="9398" xr:uid="{B67BE936-9C12-415A-A7DF-29DC30314915}"/>
    <cellStyle name="注释 2 6 2 3" xfId="11251" xr:uid="{BE970672-1D81-4328-B995-82C712C2A9EC}"/>
    <cellStyle name="注释 2 6 2 4" xfId="11489" xr:uid="{4804EC09-AF21-459E-9845-80ACC9F6ED4D}"/>
    <cellStyle name="注释 2 6 3" xfId="7145" xr:uid="{E7E1268F-5BF0-4C41-9E81-F15E62DA6873}"/>
    <cellStyle name="注释 2 6 3 2" xfId="11250" xr:uid="{EEDF63B2-4D48-4A1B-8252-732A1A6C32A7}"/>
    <cellStyle name="注释 2 6 3 3" xfId="11488" xr:uid="{04448094-337B-494C-9870-0088F9AD5417}"/>
    <cellStyle name="注释 2 6 4" xfId="7167" xr:uid="{9CC3F9AB-97CF-4E67-BEA2-73BF1683B4B4}"/>
    <cellStyle name="注释 2 6 5" xfId="9005" xr:uid="{8800F6C5-DE77-46DB-9469-C6CFA5A2C444}"/>
    <cellStyle name="注释 2 6 6" xfId="9097" xr:uid="{ACBDEF7A-16E4-4983-8DBE-77F562267795}"/>
    <cellStyle name="注释 2 6 7" xfId="9156" xr:uid="{328F65D3-A724-4E71-BF90-2B4298ABAB1F}"/>
    <cellStyle name="注释 2 6 8" xfId="8650" xr:uid="{F0E330BD-E26E-4FCF-A0C1-0B7EB0E6C40E}"/>
    <cellStyle name="注释 2 6 9" xfId="9484" xr:uid="{26AE202D-FE46-4D79-9561-55EDA4328298}"/>
    <cellStyle name="注释 2 7" xfId="5497" xr:uid="{55C91915-C24C-4D29-81B7-F433C9C6B237}"/>
    <cellStyle name="注释 2 7 2" xfId="11253" xr:uid="{32597F36-29A2-4DCE-BB7F-B609C82B1E60}"/>
    <cellStyle name="注释 2 7 2 2" xfId="11491" xr:uid="{B7E17A32-07E9-4EEB-BA4B-D73FDF86B189}"/>
    <cellStyle name="注释 2 7 3" xfId="11252" xr:uid="{262699B3-550E-424C-9DBC-A594019AD57F}"/>
    <cellStyle name="注释 2 7 4" xfId="11490" xr:uid="{5CF48255-D255-4F87-B8D4-FC981E53D6B0}"/>
    <cellStyle name="注释 2 8" xfId="7187" xr:uid="{FFFE8A80-A45B-4F3F-876F-080A44AA0634}"/>
    <cellStyle name="注释 2 8 2" xfId="11241" xr:uid="{C5EAC6D8-743A-4928-8EA0-1B0D02FA2076}"/>
    <cellStyle name="注释 2 8 3" xfId="11479" xr:uid="{5F58DCBC-7280-45BC-B39E-86F5EE41AFD0}"/>
    <cellStyle name="注释 3" xfId="5250" xr:uid="{2BE06E9F-E5D7-4473-B8CC-8650E5543B49}"/>
    <cellStyle name="注释 3 2" xfId="5251" xr:uid="{BFC11067-CFC1-40AF-B226-C2BD627E067A}"/>
    <cellStyle name="注释 3 2 10" xfId="9459" xr:uid="{97302AB8-A5D4-40DC-A922-37812B32D0F3}"/>
    <cellStyle name="注释 3 2 2" xfId="6056" xr:uid="{13F8840C-4550-4D5B-8E80-17C783E631A3}"/>
    <cellStyle name="注释 3 2 2 2" xfId="9319" xr:uid="{E56634B4-6F7B-4EB2-AEFD-5A7AF67331D4}"/>
    <cellStyle name="注释 3 2 2 3" xfId="11256" xr:uid="{3F8F7255-AC0B-4C09-B446-CB998780B0E1}"/>
    <cellStyle name="注释 3 2 2 4" xfId="11494" xr:uid="{0B9D733A-2796-4ED5-B947-7F0FE765DB3F}"/>
    <cellStyle name="注释 3 2 3" xfId="7087" xr:uid="{F8D42901-6290-43F0-AFD4-385BF35263B9}"/>
    <cellStyle name="注释 3 2 3 2" xfId="11255" xr:uid="{5649CE90-3116-470D-A47F-3780F180AAB1}"/>
    <cellStyle name="注释 3 2 3 3" xfId="11493" xr:uid="{A57E9476-67CB-4509-B2C3-B6848D2DB989}"/>
    <cellStyle name="注释 3 2 4" xfId="7060" xr:uid="{57EFB1C4-3EF3-4E9B-904C-36A7EB621784}"/>
    <cellStyle name="注释 3 2 5" xfId="7994" xr:uid="{63D020D9-4FB3-4CC8-BF7B-88D17C33FE17}"/>
    <cellStyle name="注释 3 2 6" xfId="7356" xr:uid="{F108E34F-69A3-4084-81CA-8D40C2EFE2A2}"/>
    <cellStyle name="注释 3 2 7" xfId="8529" xr:uid="{8B2C87EB-8631-4EC2-8BCE-5A105290569F}"/>
    <cellStyle name="注释 3 2 8" xfId="8263" xr:uid="{1500DD8D-5A3A-4FF6-BD81-D7AD5324AC48}"/>
    <cellStyle name="注释 3 2 9" xfId="7340" xr:uid="{9EC95D0E-4757-4DC8-8751-6D4AE9862BB3}"/>
    <cellStyle name="注释 3 3" xfId="5252" xr:uid="{31179435-54DF-4466-B099-B69127804ADA}"/>
    <cellStyle name="注释 3 3 10" xfId="9441" xr:uid="{6D3D779D-8218-4E25-A7C6-5F7A5CBD27B0}"/>
    <cellStyle name="注释 3 3 2" xfId="6528" xr:uid="{6CC43194-618D-43B3-B41C-93B501580C26}"/>
    <cellStyle name="注释 3 3 2 2" xfId="9368" xr:uid="{90FC056D-8906-4BC6-9A37-0F8EC1351352}"/>
    <cellStyle name="注释 3 3 2 3" xfId="11258" xr:uid="{A296DDCC-C52A-4E52-8174-7D6BC2948F8D}"/>
    <cellStyle name="注释 3 3 2 4" xfId="11496" xr:uid="{E0EF62F6-1FC3-45CB-8839-20BEEC328801}"/>
    <cellStyle name="注释 3 3 3" xfId="7014" xr:uid="{395A34A0-B858-416C-9E91-D7393FB2454E}"/>
    <cellStyle name="注释 3 3 3 2" xfId="11257" xr:uid="{54370BCA-4F9B-4D03-9113-27D66C853342}"/>
    <cellStyle name="注释 3 3 3 3" xfId="11495" xr:uid="{F549CD0D-0421-4E78-BA3B-A51B5D5AE4B2}"/>
    <cellStyle name="注释 3 3 4" xfId="7083" xr:uid="{D3DEB464-1778-4DA7-A34D-8A3DCC57A101}"/>
    <cellStyle name="注释 3 3 5" xfId="8546" xr:uid="{326B39D4-3566-4131-8750-0B2000274828}"/>
    <cellStyle name="注释 3 3 6" xfId="7528" xr:uid="{2FA32565-C3CD-40F9-924F-0E3418EFDAE0}"/>
    <cellStyle name="注释 3 3 7" xfId="8475" xr:uid="{4027EF69-6B78-42DF-811F-E08FB26D4487}"/>
    <cellStyle name="注释 3 3 8" xfId="7603" xr:uid="{A9D7DD2F-8F01-4AFA-AD4D-1201DF71F20F}"/>
    <cellStyle name="注释 3 3 9" xfId="9424" xr:uid="{CDC7626C-6439-4B85-A7E8-64C921C9A7F9}"/>
    <cellStyle name="注释 3 4" xfId="5253" xr:uid="{B3BF88D6-53DF-4291-B020-225DCBA1CBCE}"/>
    <cellStyle name="注释 3 4 10" xfId="9448" xr:uid="{6A48A659-3C91-4BD4-83ED-D99345021D7C}"/>
    <cellStyle name="注释 3 4 2" xfId="6891" xr:uid="{1DB1624D-B611-44DB-B7DE-8350310EC3D3}"/>
    <cellStyle name="注释 3 4 2 2" xfId="9391" xr:uid="{AC5D829B-6F95-4961-BD9E-305DDEB4E617}"/>
    <cellStyle name="注释 3 4 2 3" xfId="11260" xr:uid="{9FEAEE75-D6D2-4C5F-A1AC-1832784C2BE4}"/>
    <cellStyle name="注释 3 4 2 4" xfId="11498" xr:uid="{D0637743-6ED4-4172-9000-2840749F51E2}"/>
    <cellStyle name="注释 3 4 3" xfId="7137" xr:uid="{C180AA4D-EA09-4951-9C44-F0ECED665699}"/>
    <cellStyle name="注释 3 4 3 2" xfId="11259" xr:uid="{D9A327C9-9F97-4AFB-A419-B1AFDDE98C19}"/>
    <cellStyle name="注释 3 4 3 3" xfId="11497" xr:uid="{2E792518-C5AD-469D-8646-CA85C87B33CE}"/>
    <cellStyle name="注释 3 4 4" xfId="7160" xr:uid="{2EE2EBFD-AEF7-4C06-9216-AE0DF85508BA}"/>
    <cellStyle name="注释 3 4 5" xfId="8989" xr:uid="{EC3F99C4-D95D-40D4-9BD7-EBFB7B878F6F}"/>
    <cellStyle name="注释 3 4 6" xfId="9084" xr:uid="{5B5792EB-CD6F-4108-AFF2-EBC6695BBD57}"/>
    <cellStyle name="注释 3 4 7" xfId="8274" xr:uid="{755C13A2-07D6-4710-A0E3-B4AB480D3EDD}"/>
    <cellStyle name="注释 3 4 8" xfId="8918" xr:uid="{2566ED3E-35D4-438F-BADA-932645EA80D5}"/>
    <cellStyle name="注释 3 4 9" xfId="9477" xr:uid="{61F5E203-40DE-41A9-8829-9160624E0F4E}"/>
    <cellStyle name="注释 3 5" xfId="5254" xr:uid="{E2361423-D477-4C40-83AB-816F8A81B84F}"/>
    <cellStyle name="注释 3 5 10" xfId="7381" xr:uid="{4C01351C-88AD-4968-9706-6299DAEEE247}"/>
    <cellStyle name="注释 3 5 2" xfId="6916" xr:uid="{68ADB169-CE66-4596-B090-B19120D7988B}"/>
    <cellStyle name="注释 3 5 2 2" xfId="9408" xr:uid="{55FA5F3B-3703-4373-8623-14A80C3F0E20}"/>
    <cellStyle name="注释 3 5 2 3" xfId="11262" xr:uid="{9C09B87B-26CE-42E4-8540-1C78E27A4837}"/>
    <cellStyle name="注释 3 5 2 4" xfId="11500" xr:uid="{BF969DFC-B52D-4434-82F9-F00489ECB46E}"/>
    <cellStyle name="注释 3 5 3" xfId="7155" xr:uid="{AB425FB3-FB61-4914-BB49-89F68F5DC4CD}"/>
    <cellStyle name="注释 3 5 3 2" xfId="11261" xr:uid="{79FD8946-2CF5-4A2A-8420-5500CB883330}"/>
    <cellStyle name="注释 3 5 3 3" xfId="11499" xr:uid="{70E49A79-0016-47CB-B35F-BE161336EF96}"/>
    <cellStyle name="注释 3 5 4" xfId="7177" xr:uid="{C0A0219E-AA22-446F-A7A6-DC71AD054512}"/>
    <cellStyle name="注释 3 5 5" xfId="9016" xr:uid="{5A1E353E-A066-4BF3-A0CB-DB047FE40F9B}"/>
    <cellStyle name="注释 3 5 6" xfId="9108" xr:uid="{65E78A79-77FB-4446-BC00-CC8B9F54D0F2}"/>
    <cellStyle name="注释 3 5 7" xfId="9168" xr:uid="{FAB6873D-7094-408A-B6DA-2504CC3565FD}"/>
    <cellStyle name="注释 3 5 8" xfId="8888" xr:uid="{66A6D2DA-C8DA-4AC3-9807-3D1E2E01EC05}"/>
    <cellStyle name="注释 3 5 9" xfId="9494" xr:uid="{4539E29B-394A-4AE1-B040-D5B8F5EBAEDD}"/>
    <cellStyle name="注释 3 6" xfId="5499" xr:uid="{F97D6F03-5A81-4568-94D0-164B4A9D50A9}"/>
    <cellStyle name="注释 3 6 2" xfId="11264" xr:uid="{C972884D-1664-4729-9ED3-B15AFCD2C54A}"/>
    <cellStyle name="注释 3 6 2 2" xfId="11502" xr:uid="{6E10567B-FE72-4B2D-B0F2-1CC302031752}"/>
    <cellStyle name="注释 3 6 3" xfId="11263" xr:uid="{734C4E28-A714-4622-BCBC-62A24BD72BDF}"/>
    <cellStyle name="注释 3 6 4" xfId="11501" xr:uid="{83324DFC-5B8A-4528-BB7A-5D3E154E8C1C}"/>
    <cellStyle name="注释 3 7" xfId="7499" xr:uid="{A5442BE3-F185-44AE-8092-291A6A6579D3}"/>
    <cellStyle name="注释 3 7 2" xfId="11265" xr:uid="{041B2B12-CB7A-4821-B57A-F0F87368B8CA}"/>
    <cellStyle name="注释 3 7 3" xfId="11503" xr:uid="{9DA3A663-3749-4CCE-B260-E9C6F2CC2BC0}"/>
    <cellStyle name="注释 3 8" xfId="11254" xr:uid="{BA97F193-FE4F-4A22-829B-CA075D344747}"/>
    <cellStyle name="注释 3 8 2" xfId="11492" xr:uid="{53F33B15-BA8E-4162-B06F-77642136C71F}"/>
    <cellStyle name="注释 4" xfId="5255" xr:uid="{25EBB025-9B74-4A30-BC34-4A8F87CBE5ED}"/>
    <cellStyle name="注释 4 2" xfId="5256" xr:uid="{844A11E0-6F21-451C-BFFA-3B20B09C1678}"/>
    <cellStyle name="注释 4 2 10" xfId="7659" xr:uid="{7F1646C8-9FC9-41D0-A365-7699B9D8CE97}"/>
    <cellStyle name="注释 4 2 2" xfId="5995" xr:uid="{7F1EA42C-F0B0-4655-AC92-37AF950B1795}"/>
    <cellStyle name="注释 4 2 2 2" xfId="9316" xr:uid="{4016B01A-4FE1-47A3-97A8-ED8B9A01DB63}"/>
    <cellStyle name="注释 4 2 2 3" xfId="11267" xr:uid="{740A03D9-4481-46AF-AB63-E242CBF198EB}"/>
    <cellStyle name="注释 4 2 2 4" xfId="11505" xr:uid="{0E952A6F-7CEB-46F7-9A50-72ADF25A070E}"/>
    <cellStyle name="注释 4 2 3" xfId="7122" xr:uid="{802A5A67-DA7F-4C8B-BB9D-6F9C4AC84A48}"/>
    <cellStyle name="注释 4 2 4" xfId="6984" xr:uid="{89C98125-2848-46F3-9DA5-A191AA9F1D77}"/>
    <cellStyle name="注释 4 2 5" xfId="7931" xr:uid="{F1FAB684-9503-4688-9C62-CB20F8B775E7}"/>
    <cellStyle name="注释 4 2 6" xfId="8231" xr:uid="{2D025FBF-B892-4321-A0D0-6BC06DA81055}"/>
    <cellStyle name="注释 4 2 7" xfId="7204" xr:uid="{C617DF7E-0C72-4031-B886-BAA8EF83343F}"/>
    <cellStyle name="注释 4 2 8" xfId="8145" xr:uid="{2F65279D-A83C-4F42-A3FD-FC7DE25F0DC2}"/>
    <cellStyle name="注释 4 2 9" xfId="7632" xr:uid="{C6E7B69E-F2BA-4BF0-AA54-4B91A5E65A58}"/>
    <cellStyle name="注释 4 3" xfId="5257" xr:uid="{36DAF38D-33F2-4590-AEC0-40B6E0F23CD5}"/>
    <cellStyle name="注释 4 3 10" xfId="8480" xr:uid="{A3D3654A-2465-487C-8D0B-1A7A69B118DA}"/>
    <cellStyle name="注释 4 3 2" xfId="6353" xr:uid="{FF41531B-B3F2-4394-BDB0-653CA5ABAC4C}"/>
    <cellStyle name="注释 4 3 2 2" xfId="9356" xr:uid="{8BF00E13-1DD9-4C3F-BADB-8F4074F6152E}"/>
    <cellStyle name="注释 4 3 3" xfId="7100" xr:uid="{A4B52E4B-641F-4FB3-AD9E-ED9BF4F592DC}"/>
    <cellStyle name="注释 4 3 4" xfId="7046" xr:uid="{B65A131C-712C-4C18-BCAF-C3830230F35B}"/>
    <cellStyle name="注释 4 3 5" xfId="8367" xr:uid="{5F5EF27D-40DE-4F1C-A363-6CA254E4D019}"/>
    <cellStyle name="注释 4 3 6" xfId="7375" xr:uid="{CDA1401D-E64F-459F-86D2-D66C67318ED6}"/>
    <cellStyle name="注释 4 3 7" xfId="7192" xr:uid="{EC84701A-BD3C-48D3-8BEC-5A415739480D}"/>
    <cellStyle name="注释 4 3 8" xfId="9179" xr:uid="{C882D974-28B4-4306-B7EA-E2C754765B0C}"/>
    <cellStyle name="注释 4 3 9" xfId="7236" xr:uid="{F12D1A51-7751-417C-A894-23C58CC925F6}"/>
    <cellStyle name="注释 4 4" xfId="5258" xr:uid="{40958F45-A7AA-44C5-81FD-603BE311AAAC}"/>
    <cellStyle name="注释 4 4 10" xfId="9452" xr:uid="{2E9611A2-0EB7-4507-8043-A0EE25CDD490}"/>
    <cellStyle name="注释 4 4 2" xfId="6711" xr:uid="{4DAC5C4F-11A0-46A2-BD39-2068E82E2F9A}"/>
    <cellStyle name="注释 4 4 2 2" xfId="9376" xr:uid="{DA359679-A72A-41DC-BD7F-CC26C2910727}"/>
    <cellStyle name="注释 4 4 3" xfId="7039" xr:uid="{98833D35-3EA3-46FE-A07E-F6C4EA9C81F1}"/>
    <cellStyle name="注释 4 4 4" xfId="7038" xr:uid="{F022DF46-88A0-436F-BAE6-16C7EBCE40C2}"/>
    <cellStyle name="注释 4 4 5" xfId="8788" xr:uid="{4159F901-9B4A-48F6-9B9F-2885F8A361F0}"/>
    <cellStyle name="注释 4 4 6" xfId="7287" xr:uid="{BB38ACDF-F3D3-4E0E-A1B2-DA8882CFED65}"/>
    <cellStyle name="注释 4 4 7" xfId="8677" xr:uid="{16983187-5223-4564-97FC-73D2AD465AA9}"/>
    <cellStyle name="注释 4 4 8" xfId="9109" xr:uid="{F9AB7AAF-C5C2-4CED-8E56-A07840EA662E}"/>
    <cellStyle name="注释 4 4 9" xfId="9449" xr:uid="{8D197E5C-D3AD-471A-A91E-CA87C707853C}"/>
    <cellStyle name="注释 4 5" xfId="5259" xr:uid="{6F3BB2EF-292A-4C2D-BACF-04FF3206BA9E}"/>
    <cellStyle name="注释 4 5 10" xfId="9442" xr:uid="{7E55E158-2F2C-4639-96D1-2E41CDBB978A}"/>
    <cellStyle name="注释 4 5 2" xfId="6846" xr:uid="{ED7C70E5-1D2F-44E0-8E8F-B46C8BA3F5AD}"/>
    <cellStyle name="注释 4 5 2 2" xfId="9385" xr:uid="{DD409FBE-1D2D-4B72-AFF6-9BAF4E454933}"/>
    <cellStyle name="注释 4 5 3" xfId="7117" xr:uid="{87DDCAF3-509F-4E9F-9890-8C58346CAA3A}"/>
    <cellStyle name="注释 4 5 4" xfId="6978" xr:uid="{8348F1AF-30A8-4BE5-B0A2-E79B00F0D057}"/>
    <cellStyle name="注释 4 5 5" xfId="8942" xr:uid="{A35E1113-A1A7-4651-8413-5F0B616B4F2C}"/>
    <cellStyle name="注释 4 5 6" xfId="8462" xr:uid="{E90702F7-1C32-402E-A57E-62F527D8D06F}"/>
    <cellStyle name="注释 4 5 7" xfId="8630" xr:uid="{6DF42D59-5001-400B-994A-0F4C871D475F}"/>
    <cellStyle name="注释 4 5 8" xfId="9183" xr:uid="{E1C86BFB-5FAC-471F-A5BC-1A6AC0C3A2F1}"/>
    <cellStyle name="注释 4 5 9" xfId="9470" xr:uid="{972CEEAE-E306-4215-BDFA-EB3E36770875}"/>
    <cellStyle name="注释 4 6" xfId="5500" xr:uid="{D63171AA-B209-482C-88F2-471E25523F7D}"/>
    <cellStyle name="注释 4 6 2" xfId="11266" xr:uid="{16FEBBAC-F81E-4FE0-9C57-D3434135E43F}"/>
    <cellStyle name="注释 4 6 3" xfId="11504" xr:uid="{75307D37-ACC1-4032-876F-E8A7FE97C3FA}"/>
    <cellStyle name="注释 4 7" xfId="9180" xr:uid="{D302A648-1DE6-4D86-9378-012BC29A93B8}"/>
    <cellStyle name="注释 5" xfId="11268" xr:uid="{DF866567-E147-4A5F-B45E-3A12EB36C4CE}"/>
    <cellStyle name="注释 5 2" xfId="11269" xr:uid="{4B9BCC1D-E2BD-43BD-BA67-A19082371037}"/>
    <cellStyle name="注释 5 2 2" xfId="11507" xr:uid="{D4723DB2-8056-4FD6-9EB2-E529F64B59C5}"/>
    <cellStyle name="注释 5 3" xfId="11506" xr:uid="{0D27066B-4668-4B1B-9B9F-404926FA6D42}"/>
    <cellStyle name="百分比 2" xfId="5260" xr:uid="{67C4DB2C-69F3-4225-913C-7F6D4CA9C185}"/>
    <cellStyle name="百分比 2 10" xfId="5435" xr:uid="{E8F29F3B-ACF8-4F4B-86F1-E2DC4572DC7D}"/>
    <cellStyle name="百分比 2 11" xfId="8399" xr:uid="{FD95E369-A05E-45E1-BF16-D8FC5CE62687}"/>
    <cellStyle name="百分比 2 2" xfId="5261" xr:uid="{CA2E0CC1-9426-42B9-88B1-27B73F052F2F}"/>
    <cellStyle name="百分比 2 2 2" xfId="5262" xr:uid="{8E872656-C3E6-4A63-892D-CB445B755D8E}"/>
    <cellStyle name="百分比 2 2 2 2" xfId="5977" xr:uid="{9C1D2EB6-48C0-48A3-A74A-6BA5856F47E2}"/>
    <cellStyle name="百分比 2 2 2 3" xfId="7389" xr:uid="{C8FAC9D5-062A-4241-97B0-AA639F5F786B}"/>
    <cellStyle name="百分比 2 2 3" xfId="5263" xr:uid="{EBA7A2AC-054D-4037-9140-0838AB2D78D4}"/>
    <cellStyle name="百分比 2 2 3 2" xfId="6341" xr:uid="{3B4251EA-592C-4FD8-A2F1-4175E5F330AF}"/>
    <cellStyle name="百分比 2 2 3 3" xfId="8485" xr:uid="{115931D9-0321-47B5-87F2-178275834C2B}"/>
    <cellStyle name="百分比 2 2 4" xfId="5264" xr:uid="{319CC1CF-DD87-44C9-ADEE-E5C5FFD0FF42}"/>
    <cellStyle name="百分比 2 2 4 2" xfId="6699" xr:uid="{02326034-C1F0-46C7-85B4-8077FC06B780}"/>
    <cellStyle name="百分比 2 2 4 3" xfId="8054" xr:uid="{56067D5F-CF72-4A94-A81F-7992A95396EF}"/>
    <cellStyle name="百分比 2 2 5" xfId="5630" xr:uid="{E87E7C43-B509-4697-B2DA-DDDBD0C03A1A}"/>
    <cellStyle name="百分比 2 2 6" xfId="8116" xr:uid="{F6957248-A221-49AF-87CE-2DC2A9035011}"/>
    <cellStyle name="百分比 2 3" xfId="5265" xr:uid="{C93AD8C4-03D0-4658-9820-7615E606AF11}"/>
    <cellStyle name="百分比 2 3 2" xfId="5779" xr:uid="{696BF73A-9AD1-4B0F-BAD5-E16240E5FA8F}"/>
    <cellStyle name="百分比 2 3 3" xfId="7902" xr:uid="{4F1A4EE4-52F7-4510-9A70-2E6D78D91948}"/>
    <cellStyle name="百分比 2 4" xfId="5266" xr:uid="{DE26298A-2485-4E1D-9DE9-DD5DFD38CBED}"/>
    <cellStyle name="百分比 2 4 2" xfId="5832" xr:uid="{10A5290D-8B8F-42EB-9E6B-F2C9E8C7BC95}"/>
    <cellStyle name="百分比 2 4 3" xfId="7656" xr:uid="{56F5EBD6-663B-4F73-A3BF-5FA176E3D90B}"/>
    <cellStyle name="百分比 2 5" xfId="5267" xr:uid="{7E72BD2F-899B-499D-BD8A-9F6C5A49AA33}"/>
    <cellStyle name="百分比 2 5 2" xfId="5884" xr:uid="{DBD9B999-8ACB-43B6-ACCB-E3F985CFAE0B}"/>
    <cellStyle name="百分比 2 5 3" xfId="8837" xr:uid="{5F8EF833-7744-4919-B786-F982D26DA854}"/>
    <cellStyle name="百分比 2 6" xfId="5268" xr:uid="{313259CB-61D6-44C7-9C86-5414A0BD95D6}"/>
    <cellStyle name="百分比 2 6 2" xfId="6192" xr:uid="{75D12AB7-69E0-4A83-B231-E27C2D06C920}"/>
    <cellStyle name="百分比 2 6 3" xfId="9187" xr:uid="{2708AC11-FE7C-4670-BB5E-929705A7D02B}"/>
    <cellStyle name="百分比 2 7" xfId="5269" xr:uid="{9D0203D6-F365-49B9-AD83-EED145C5D9A5}"/>
    <cellStyle name="百分比 2 7 2" xfId="6261" xr:uid="{FBF79256-5579-4C6A-8C9C-51EF937A406E}"/>
    <cellStyle name="百分比 2 7 3" xfId="9188" xr:uid="{9A9EC292-75B5-467C-9974-52AB5AE7C0E6}"/>
    <cellStyle name="百分比 2 8" xfId="5270" xr:uid="{904DE718-C70B-4068-B331-6AD4A8B39FD3}"/>
    <cellStyle name="百分比 2 8 2" xfId="6619" xr:uid="{1BB208A2-754C-48A4-9840-29B964079F8F}"/>
    <cellStyle name="百分比 2 8 3" xfId="9189" xr:uid="{EF5E61F6-0E94-4B7C-AD21-E19059952DFE}"/>
    <cellStyle name="百分比 2 9" xfId="5271" xr:uid="{C217210F-2882-43DE-901F-00E19459233D}"/>
    <cellStyle name="百分比 2 9 2" xfId="6918" xr:uid="{A5E7F2DF-ECF7-48C8-829B-D9F6AAA6ECD9}"/>
    <cellStyle name="百分比 2 9 3" xfId="9190" xr:uid="{6F22EAB4-8D76-4936-B558-E9B2EE0D5B80}"/>
    <cellStyle name="解释性文本 2" xfId="5272" xr:uid="{3606DA30-3204-4557-8F25-79DB5D0960E5}"/>
    <cellStyle name="解释性文本 2 2" xfId="5466" xr:uid="{E203E867-D6AB-4D8D-8D7B-5A6B2F08536D}"/>
    <cellStyle name="解释性文本 2 2 2" xfId="11270" xr:uid="{3A088A82-3585-4884-8B91-6ED39ABA8177}"/>
    <cellStyle name="解释性文本 2 3" xfId="9191" xr:uid="{B456ED7F-1026-4039-991A-E85360DBED3B}"/>
    <cellStyle name="解释性文本 2 3 2" xfId="11272" xr:uid="{4487FA60-BD79-4A15-B174-19C6D366DD5F}"/>
    <cellStyle name="解释性文本 2 3 3" xfId="11271" xr:uid="{8F5F889D-0BFF-42D5-B1FC-51DFDAE61E4F}"/>
    <cellStyle name="解释性文本 2 4" xfId="11273" xr:uid="{3C03BAAC-A58B-401F-88AE-7508ECE877A8}"/>
    <cellStyle name="解释性文本 2 4 2" xfId="11274" xr:uid="{D33A4F97-D485-493C-B03A-7044491C3F5D}"/>
    <cellStyle name="解释性文本 2 5" xfId="11275" xr:uid="{131376E8-2CE3-412E-A781-24B76A4E111E}"/>
    <cellStyle name="解释性文本 2 5 2" xfId="11276" xr:uid="{17F7299E-C434-4479-B009-55BF3716F487}"/>
    <cellStyle name="解释性文本 2 6" xfId="11277" xr:uid="{DD418C20-52B9-4F8A-ADA7-72517CD0831C}"/>
    <cellStyle name="解释性文本 2 6 2" xfId="11278" xr:uid="{1D04BA6E-6A0B-406E-96F0-2F32E246D218}"/>
    <cellStyle name="解释性文本 2 7" xfId="11279" xr:uid="{0CA6609A-FF9E-4BD8-815F-3FA03DA92223}"/>
    <cellStyle name="解释性文本 3" xfId="5273" xr:uid="{ADCB4412-2DE1-4137-9DA8-6C8D13104A44}"/>
    <cellStyle name="解释性文本 3 2" xfId="5467" xr:uid="{667ED3BC-D35A-4064-A2F4-408BA6234FEF}"/>
    <cellStyle name="解释性文本 3 2 2" xfId="11280" xr:uid="{56A7F97B-52DC-47A0-95E4-2479E0D63EA5}"/>
    <cellStyle name="解释性文本 3 3" xfId="9192" xr:uid="{C6819898-53F5-49F0-A768-AB006745AE7E}"/>
    <cellStyle name="解释性文本 3 3 2" xfId="11282" xr:uid="{09B4B92D-3592-4364-AA09-698821754420}"/>
    <cellStyle name="解释性文本 3 3 3" xfId="11281" xr:uid="{3E42D669-B510-4416-A464-A30CE92AD8E1}"/>
    <cellStyle name="解释性文本 3 4" xfId="11283" xr:uid="{A70A9044-2343-4A11-B5C1-DC79FD12C56D}"/>
    <cellStyle name="解释性文本 3 4 2" xfId="11284" xr:uid="{54A7D9AA-170B-4623-993E-7CC3B7A005E8}"/>
    <cellStyle name="解释性文本 3 5" xfId="11285" xr:uid="{A22217B2-7861-430F-93E2-2B68BB8350F1}"/>
    <cellStyle name="解释性文本 3 5 2" xfId="11286" xr:uid="{9EDE71AC-4CAD-42BE-80BD-3AEC5CC59CC0}"/>
    <cellStyle name="解释性文本 3 6" xfId="11287" xr:uid="{71236DF8-ACFB-4CDD-8836-369EA2BCC9CF}"/>
    <cellStyle name="解释性文本 3 6 2" xfId="11288" xr:uid="{41320057-D3CA-43DE-A718-505FF9705AC1}"/>
    <cellStyle name="解释性文本 3 7" xfId="11289" xr:uid="{655FFB10-E0A2-45B3-8885-71B91DAAB087}"/>
    <cellStyle name="解释性文本 4" xfId="11290" xr:uid="{42892FA2-D2D0-4877-AB80-EB2B17FC848A}"/>
    <cellStyle name="解释性文本 4 2" xfId="11291" xr:uid="{04102EC3-B2D8-4361-97A8-0631E6F59E61}"/>
    <cellStyle name="解释性文本 5" xfId="11292" xr:uid="{D4204C8B-DCAB-4F10-BC0B-25D16CC0FA93}"/>
    <cellStyle name="解释性文本 5 2" xfId="11293" xr:uid="{0212DEEB-8EAA-4072-A023-F8E66748BF5E}"/>
    <cellStyle name="警告文本 2" xfId="5274" xr:uid="{17B5A816-409C-48FA-9EBD-93969CDCDF42}"/>
    <cellStyle name="警告文本 2 2" xfId="5468" xr:uid="{EC330E50-3B43-4C87-A884-18228940E232}"/>
    <cellStyle name="警告文本 2 2 2" xfId="11294" xr:uid="{77E7F4CB-9A55-4791-B1D3-1EC323E43EC8}"/>
    <cellStyle name="警告文本 2 3" xfId="9193" xr:uid="{1C21B1DA-33FE-4C86-B076-FFD16025749E}"/>
    <cellStyle name="警告文本 2 3 2" xfId="11296" xr:uid="{CE0D2760-CECA-45D6-A919-135F394F0749}"/>
    <cellStyle name="警告文本 2 3 3" xfId="11295" xr:uid="{7A71DD50-246A-4926-BC2E-CE2A0012185E}"/>
    <cellStyle name="警告文本 2 4" xfId="11297" xr:uid="{98BD8122-8524-445C-8E8C-2A6F3D1B22BA}"/>
    <cellStyle name="警告文本 2 4 2" xfId="11298" xr:uid="{3E973872-71DA-4A81-9258-52C1EA60C4C6}"/>
    <cellStyle name="警告文本 2 5" xfId="11299" xr:uid="{BA2921ED-DB9A-47F5-8F71-17BBAE044958}"/>
    <cellStyle name="警告文本 2 5 2" xfId="11300" xr:uid="{03F40F40-9722-45BD-9774-BB5FA687D254}"/>
    <cellStyle name="警告文本 2 6" xfId="11301" xr:uid="{A375DA74-512D-413A-90B3-D10EF3AABE0E}"/>
    <cellStyle name="警告文本 2 6 2" xfId="11302" xr:uid="{9FA39E94-5389-4F0F-A457-4E6530172C87}"/>
    <cellStyle name="警告文本 2 7" xfId="11303" xr:uid="{F0C30C30-4A8D-4BCA-90AF-4C9BE00EA2B2}"/>
    <cellStyle name="警告文本 3" xfId="5275" xr:uid="{E6A1A2F3-033C-48AD-9CF9-0016A9E4B1F3}"/>
    <cellStyle name="警告文本 3 2" xfId="5469" xr:uid="{F6D5B5B1-A66E-4A1E-B5F8-567FBB4FA885}"/>
    <cellStyle name="警告文本 3 2 2" xfId="11304" xr:uid="{F7DC8D93-A07B-46E0-BBA8-69F818859ED3}"/>
    <cellStyle name="警告文本 3 3" xfId="9194" xr:uid="{7755174C-354F-45DE-8811-3EA114A11138}"/>
    <cellStyle name="警告文本 3 3 2" xfId="11306" xr:uid="{18B89F95-3A1C-4AB0-AFBD-18076E31C67C}"/>
    <cellStyle name="警告文本 3 3 3" xfId="11305" xr:uid="{875FD87A-B827-4006-B763-0A82A5BF5B32}"/>
    <cellStyle name="警告文本 3 4" xfId="11307" xr:uid="{CD1621B3-03E5-403D-B6FB-AB0587D28C1E}"/>
    <cellStyle name="警告文本 3 4 2" xfId="11308" xr:uid="{29A6C26A-359F-4120-9131-9D211ACCBF65}"/>
    <cellStyle name="警告文本 3 5" xfId="11309" xr:uid="{7D511A3E-7259-4BDF-9FFE-D094C25669A0}"/>
    <cellStyle name="警告文本 3 5 2" xfId="11310" xr:uid="{0F217DAE-72AC-4E14-8E1A-1A350DB5C686}"/>
    <cellStyle name="警告文本 3 6" xfId="11311" xr:uid="{F727E50F-E1AC-4FA9-96E2-594FE90CADDA}"/>
    <cellStyle name="警告文本 3 6 2" xfId="11312" xr:uid="{3AAF05E2-12AD-41E0-8A6E-C5A94EC73BF6}"/>
    <cellStyle name="警告文本 3 7" xfId="11313" xr:uid="{10F5B7AC-AE11-410E-B6C3-B80F008530FF}"/>
    <cellStyle name="警告文本 4" xfId="5276" xr:uid="{9C3B9237-0A43-44FC-93AB-A115D0FEC8FD}"/>
    <cellStyle name="警告文本 4 2" xfId="5277" xr:uid="{AA3697F7-3DEA-4FC6-A652-C969C8680DE3}"/>
    <cellStyle name="警告文本 4 2 2" xfId="5471" xr:uid="{CB7257C1-C6A2-4B02-8B0B-FAFE78987B37}"/>
    <cellStyle name="警告文本 4 2 2 2" xfId="11315" xr:uid="{9E33C059-F9D3-4EB2-A4CA-74B5549E5A35}"/>
    <cellStyle name="警告文本 4 2 3" xfId="9196" xr:uid="{193F2C39-4535-42BF-902F-90D5C455315D}"/>
    <cellStyle name="警告文本 4 3" xfId="5470" xr:uid="{72A1FBE8-5420-4225-89EB-22B2BF29AFB5}"/>
    <cellStyle name="警告文本 4 3 2" xfId="11314" xr:uid="{5DB296BB-A9EF-49BE-BD8C-73DDB10F3681}"/>
    <cellStyle name="警告文本 4 4" xfId="9195" xr:uid="{D5406AD4-2478-42D8-AA3F-06254DFE98A1}"/>
    <cellStyle name="警告文本 4_4万QTN_5" xfId="5278" xr:uid="{007B4B41-5C48-496C-9CB4-B40AF78A6E3B}"/>
    <cellStyle name="警告文本 5" xfId="11316" xr:uid="{5E7DD84D-FB91-4EBF-BA64-A2E62E5A41F6}"/>
    <cellStyle name="警告文本 5 2" xfId="11317" xr:uid="{8D453258-B727-45C0-A84A-56DC710A40B3}"/>
    <cellStyle name="计算 2" xfId="5279" xr:uid="{2720BBCE-124B-4BA1-BE5E-4522DFC1B12E}"/>
    <cellStyle name="计算 2 2" xfId="5280" xr:uid="{79B35A58-BE2E-49D9-85BD-24C1A7020251}"/>
    <cellStyle name="计算 2 2 2" xfId="5281" xr:uid="{9FE9799B-6D10-497F-8BD5-730A01D20E27}"/>
    <cellStyle name="计算 2 2 2 10" xfId="8237" xr:uid="{D9E65365-0E51-4B12-879A-C44CC5FEC27C}"/>
    <cellStyle name="计算 2 2 2 2" xfId="5901" xr:uid="{AE731D5B-0366-4AF1-A318-0665BFB896CB}"/>
    <cellStyle name="计算 2 2 2 2 2" xfId="9314" xr:uid="{26CB631E-0437-4AE4-8FCE-440624A2802B}"/>
    <cellStyle name="计算 2 2 2 2 3" xfId="11318" xr:uid="{46DE34AA-E65B-45B7-9466-C8EF0CE533F3}"/>
    <cellStyle name="计算 2 2 2 2 4" xfId="11508" xr:uid="{DAD538F2-0EFF-466E-9C55-33C6D62DEEB6}"/>
    <cellStyle name="计算 2 2 2 3" xfId="7065" xr:uid="{7A883EAE-6C67-447D-8587-B698CFE8D319}"/>
    <cellStyle name="计算 2 2 2 4" xfId="7102" xr:uid="{F24D0F22-FB98-4F7C-8146-A97C7F11598E}"/>
    <cellStyle name="计算 2 2 2 5" xfId="7848" xr:uid="{804DE2E0-5725-43D8-B476-C7EC2EF26A61}"/>
    <cellStyle name="计算 2 2 2 6" xfId="8241" xr:uid="{F2DC4F4E-91ED-42DE-B0A8-7744151DEADB}"/>
    <cellStyle name="计算 2 2 2 7" xfId="9091" xr:uid="{6DD89CDD-7D42-4C79-9926-59C807076693}"/>
    <cellStyle name="计算 2 2 2 8" xfId="9199" xr:uid="{AB8E4897-47DD-4E09-AF1E-559185CA0C2E}"/>
    <cellStyle name="计算 2 2 2 9" xfId="8756" xr:uid="{EC6AB51E-D86D-4D54-A6BE-9E42B4E6B714}"/>
    <cellStyle name="计算 2 2 3" xfId="5282" xr:uid="{D95A1A76-03A5-48D0-9C0F-0CD5C4F28866}"/>
    <cellStyle name="计算 2 2 3 2" xfId="6191" xr:uid="{626557A5-ADE4-4F28-8E72-02999254D041}"/>
    <cellStyle name="计算 2 2 3 2 2" xfId="9343" xr:uid="{4D3DBF88-508E-4460-BB50-67B4A95DC712}"/>
    <cellStyle name="计算 2 2 3 3" xfId="7113" xr:uid="{6067C28D-1EBA-409E-9A36-0E778EABD585}"/>
    <cellStyle name="计算 2 2 3 4" xfId="7129" xr:uid="{C957E455-B375-4943-A18A-EEA0E2F65556}"/>
    <cellStyle name="计算 2 2 3 5" xfId="8133" xr:uid="{7972F9C8-93AA-4038-9497-40A753E8B417}"/>
    <cellStyle name="计算 2 2 3 6" xfId="8292" xr:uid="{70FFEA18-5A57-4975-B1FC-95EA96553C2E}"/>
    <cellStyle name="计算 2 2 3 7" xfId="7937" xr:uid="{BB1B664B-EA9F-4930-A88E-2422121D7BEB}"/>
    <cellStyle name="计算 2 2 3 8" xfId="9200" xr:uid="{AE8FA7B1-2B68-4A09-8C63-03BC418E8EAF}"/>
    <cellStyle name="计算 2 2 3 9" xfId="8252" xr:uid="{639D3B4A-2E26-470C-B04D-EB9EBC715384}"/>
    <cellStyle name="计算 2 2 4" xfId="5283" xr:uid="{B0B6D5E1-58B8-458F-8ABF-700640272334}"/>
    <cellStyle name="计算 2 2 4 10" xfId="8887" xr:uid="{39BA44A7-A5E2-405D-9059-CFC7F32E7F5E}"/>
    <cellStyle name="计算 2 2 4 2" xfId="6281" xr:uid="{FDACD56D-A2F4-4EB9-A2EA-E831EE1FBB02}"/>
    <cellStyle name="计算 2 2 4 2 2" xfId="9354" xr:uid="{DB9C2DFB-98C7-46EE-9D2F-83092818DCB0}"/>
    <cellStyle name="计算 2 2 4 3" xfId="7002" xr:uid="{AED6E443-51AA-4EC4-8A6C-BCB725FBAFB6}"/>
    <cellStyle name="计算 2 2 4 4" xfId="7119" xr:uid="{6C4131E2-8EB4-4349-A01E-C5E6EAF53659}"/>
    <cellStyle name="计算 2 2 4 5" xfId="8284" xr:uid="{D1A7D893-4EDA-4299-880D-53E27BAEE317}"/>
    <cellStyle name="计算 2 2 4 6" xfId="8233" xr:uid="{71413962-9F41-49A7-9EFF-16DF116AA4E2}"/>
    <cellStyle name="计算 2 2 4 7" xfId="8939" xr:uid="{2823BA9A-6B51-4C5C-9A2E-85941902B6E4}"/>
    <cellStyle name="计算 2 2 4 8" xfId="9201" xr:uid="{49DD05F7-7D91-4172-A62B-97CE2C782499}"/>
    <cellStyle name="计算 2 2 4 9" xfId="7410" xr:uid="{5B2DB938-1ECC-4604-8481-99161C531098}"/>
    <cellStyle name="计算 2 2 5" xfId="5284" xr:uid="{8304C5AC-8484-4F40-A782-B4D39ADE717D}"/>
    <cellStyle name="计算 2 2 5 10" xfId="9430" xr:uid="{EFB6B28B-EDD7-42BC-86C1-03661B758943}"/>
    <cellStyle name="计算 2 2 5 2" xfId="6639" xr:uid="{0974219D-CF4B-4DC1-B39F-841C3C2EF33F}"/>
    <cellStyle name="计算 2 2 5 2 2" xfId="9374" xr:uid="{8FED91C4-ADF9-482B-B872-222413BB85EA}"/>
    <cellStyle name="计算 2 2 5 3" xfId="7005" xr:uid="{A388C332-2888-4EDE-A35C-49022BDC8F16}"/>
    <cellStyle name="计算 2 2 5 4" xfId="7000" xr:uid="{E1E73266-CEEB-4BE5-AA89-FE27E8056DC0}"/>
    <cellStyle name="计算 2 2 5 5" xfId="8723" xr:uid="{76BA961B-5EFD-4E27-ACD3-D17452936D20}"/>
    <cellStyle name="计算 2 2 5 6" xfId="8424" xr:uid="{1FE190A3-F924-4BEF-A756-71678D68EFFC}"/>
    <cellStyle name="计算 2 2 5 7" xfId="8186" xr:uid="{51D75596-478C-48C4-86D8-7A1B38C861F1}"/>
    <cellStyle name="计算 2 2 5 8" xfId="9202" xr:uid="{CF536288-A5D3-4F78-91F9-9086D88B544D}"/>
    <cellStyle name="计算 2 2 5 9" xfId="9446" xr:uid="{CD7DAFC1-28BD-4B08-BC98-12A1CA73C9A7}"/>
    <cellStyle name="计算 2 2 6" xfId="5285" xr:uid="{8609A1D3-1B65-4F82-87E9-D629351920EA}"/>
    <cellStyle name="计算 2 2 6 10" xfId="8395" xr:uid="{AD792B67-BAAC-445E-B267-AC5905070B93}"/>
    <cellStyle name="计算 2 2 6 2" xfId="6833" xr:uid="{AA0DD056-7C56-4201-9581-58CB054AAE84}"/>
    <cellStyle name="计算 2 2 6 2 2" xfId="9383" xr:uid="{0D902F64-CC9B-4F2B-BDDA-C6914352818C}"/>
    <cellStyle name="计算 2 2 6 3" xfId="7056" xr:uid="{93EF0D5E-7DD5-4F45-BBF0-1015C3B57A5F}"/>
    <cellStyle name="计算 2 2 6 4" xfId="7031" xr:uid="{32558049-3857-4348-B3E4-7DD8760147C9}"/>
    <cellStyle name="计算 2 2 6 5" xfId="8933" xr:uid="{5B4DAA17-5B93-46DA-B77C-221D095CD168}"/>
    <cellStyle name="计算 2 2 6 6" xfId="7718" xr:uid="{8343B274-06B2-47AC-9290-474342F4352A}"/>
    <cellStyle name="计算 2 2 6 7" xfId="8976" xr:uid="{779129E0-C439-4E9D-924D-CA12382E588A}"/>
    <cellStyle name="计算 2 2 6 8" xfId="9203" xr:uid="{13B0AC22-46D3-410F-92E8-ADF0D05CB6C3}"/>
    <cellStyle name="计算 2 2 6 9" xfId="9468" xr:uid="{8AFAE98D-9F69-4FB3-9E56-BF3D7622A1CF}"/>
    <cellStyle name="计算 2 2 7" xfId="5433" xr:uid="{64329F6A-1CC3-4B3C-831D-C2464ED3ADC8}"/>
    <cellStyle name="计算 2 2 8" xfId="9198" xr:uid="{BDCC2EEC-7783-4E2E-9305-DBF7A73AFF46}"/>
    <cellStyle name="计算 2 3" xfId="5286" xr:uid="{0C198314-67E7-4115-8B5B-C57F5A9213C0}"/>
    <cellStyle name="计算 2 3 10" xfId="7466" xr:uid="{A55DA0B0-3604-4EE5-844A-83D57599F1EA}"/>
    <cellStyle name="计算 2 3 2" xfId="5872" xr:uid="{5ECA653F-34B0-4988-8350-23792304D483}"/>
    <cellStyle name="计算 2 3 2 2" xfId="9313" xr:uid="{1505649B-5BFB-49D7-88D1-8FDB6E1524E6}"/>
    <cellStyle name="计算 2 3 2 3" xfId="11320" xr:uid="{FB253708-E09F-4068-9D6B-F3BB66B3B3FE}"/>
    <cellStyle name="计算 2 3 2 4" xfId="11510" xr:uid="{BC2587A9-BFAE-4BFC-8AC8-96D77D3DC510}"/>
    <cellStyle name="计算 2 3 3" xfId="7121" xr:uid="{66A8E924-ECDE-4389-9F2D-114A6B367CAD}"/>
    <cellStyle name="计算 2 3 3 2" xfId="11319" xr:uid="{FBCC6580-F84D-4922-A5AF-3CE92BA4E984}"/>
    <cellStyle name="计算 2 3 3 3" xfId="11509" xr:uid="{40033FEB-4A45-4626-971B-DB7D727D59A1}"/>
    <cellStyle name="计算 2 3 4" xfId="6973" xr:uid="{8BDE7A2D-2408-40BE-9D42-49A675CB5AB7}"/>
    <cellStyle name="计算 2 3 5" xfId="7773" xr:uid="{9794A221-6294-49BD-9883-7A1ED7268A08}"/>
    <cellStyle name="计算 2 3 6" xfId="8998" xr:uid="{F388A6E3-B6BF-4DB4-A360-E782415DF369}"/>
    <cellStyle name="计算 2 3 7" xfId="8056" xr:uid="{CBB81386-4D50-4B6F-A569-C40C3DD62DE4}"/>
    <cellStyle name="计算 2 3 8" xfId="9204" xr:uid="{57AE46DB-A9C5-4C07-BC0D-7D76EBBB74DF}"/>
    <cellStyle name="计算 2 3 9" xfId="8248" xr:uid="{AA6B2917-1DF1-4F66-93CB-A393D24D35C9}"/>
    <cellStyle name="计算 2 4" xfId="5287" xr:uid="{4CBFEA3B-C729-4361-B641-07C8B65CEEF4}"/>
    <cellStyle name="计算 2 4 2" xfId="6183" xr:uid="{42837278-E171-470A-B272-467919FF91AB}"/>
    <cellStyle name="计算 2 4 2 2" xfId="9337" xr:uid="{D33F25E5-7297-4608-9B87-9F0BA8CC6784}"/>
    <cellStyle name="计算 2 4 2 3" xfId="11322" xr:uid="{41D09A46-710D-4D74-A6C4-2089BE43A55E}"/>
    <cellStyle name="计算 2 4 2 4" xfId="11512" xr:uid="{4409EA3E-8DC0-492A-AFBF-A7CF194EEBE5}"/>
    <cellStyle name="计算 2 4 3" xfId="7116" xr:uid="{3C8A192B-6DF9-41C1-9A7F-5318E45B5EF1}"/>
    <cellStyle name="计算 2 4 3 2" xfId="11321" xr:uid="{FA6D2B72-F50D-415D-89C2-3AAF1F9C58AC}"/>
    <cellStyle name="计算 2 4 3 3" xfId="11511" xr:uid="{C40E5873-D3FB-4913-91CB-E657E3FCB181}"/>
    <cellStyle name="计算 2 4 4" xfId="7023" xr:uid="{A3A4CA47-6069-4690-89BA-E6EA9D26689C}"/>
    <cellStyle name="计算 2 4 5" xfId="8127" xr:uid="{F84594C1-77D1-4436-AB81-B92C6D839642}"/>
    <cellStyle name="计算 2 4 6" xfId="7849" xr:uid="{9478494B-4947-4B8E-9187-883D2347DFF4}"/>
    <cellStyle name="计算 2 4 7" xfId="8239" xr:uid="{9AB922D2-DB8D-4A13-98EA-5ADC8EE3B9B6}"/>
    <cellStyle name="计算 2 4 8" xfId="9205" xr:uid="{C7A8F991-4C89-4C18-87BE-8225A801B718}"/>
    <cellStyle name="计算 2 4 9" xfId="8528" xr:uid="{993E417E-5A73-4311-A92A-3C5E788FB70E}"/>
    <cellStyle name="计算 2 5" xfId="5288" xr:uid="{6946B07F-FCA2-4584-92DD-0F2D21BBC054}"/>
    <cellStyle name="计算 2 5 10" xfId="8665" xr:uid="{4610D503-38E6-409D-ABF8-808029D125F8}"/>
    <cellStyle name="计算 2 5 2" xfId="6216" xr:uid="{AB0DFF39-1737-4302-A0AF-8252130E3974}"/>
    <cellStyle name="计算 2 5 2 2" xfId="9352" xr:uid="{84BDA25A-8C2B-4AA1-8186-2A2AA576F2E5}"/>
    <cellStyle name="计算 2 5 2 3" xfId="11324" xr:uid="{A0DE9DA9-ACE4-4C58-A589-032D905E7105}"/>
    <cellStyle name="计算 2 5 2 4" xfId="11514" xr:uid="{644C4713-44A0-4149-AB6F-E2D72DD1DADC}"/>
    <cellStyle name="计算 2 5 3" xfId="7022" xr:uid="{CB16116B-5D6F-4EE7-8E73-4D8678A20F37}"/>
    <cellStyle name="计算 2 5 3 2" xfId="11323" xr:uid="{8DEB4C68-4CB7-4664-A200-AEDB7C2F51E9}"/>
    <cellStyle name="计算 2 5 3 3" xfId="11513" xr:uid="{C9D58B8F-DF13-4CE2-84D8-10B2230E7DAD}"/>
    <cellStyle name="计算 2 5 4" xfId="7091" xr:uid="{A42471EF-A22C-4D69-B7ED-E758973AF7D7}"/>
    <cellStyle name="计算 2 5 5" xfId="8174" xr:uid="{7016CF2C-4E2C-4E36-BFA2-83536EC89CE3}"/>
    <cellStyle name="计算 2 5 6" xfId="8941" xr:uid="{82D24FF1-113C-4C94-9C92-A7812EBC4226}"/>
    <cellStyle name="计算 2 5 7" xfId="7534" xr:uid="{EE9802F2-00CF-4294-AFDC-0F5F3C4D1FA4}"/>
    <cellStyle name="计算 2 5 8" xfId="9206" xr:uid="{D1316FBA-F80A-4CCB-8C29-F8871DA81970}"/>
    <cellStyle name="计算 2 5 9" xfId="9182" xr:uid="{2B3B8BA5-7234-4CFC-AF5F-A114D14AC234}"/>
    <cellStyle name="计算 2 6" xfId="5289" xr:uid="{83792991-1E3D-4176-9178-9B6858EF2474}"/>
    <cellStyle name="计算 2 6 10" xfId="9458" xr:uid="{CA611989-0BDF-4153-A4D1-7ABEAD15D99B}"/>
    <cellStyle name="计算 2 6 2" xfId="6574" xr:uid="{72ACDDE2-9293-48FC-85C1-6FE289265D60}"/>
    <cellStyle name="计算 2 6 2 2" xfId="9372" xr:uid="{A6680103-24AA-4854-8260-830708ADE2B5}"/>
    <cellStyle name="计算 2 6 2 3" xfId="11326" xr:uid="{AE89C63E-8173-4AB8-9842-7E5770CA63D6}"/>
    <cellStyle name="计算 2 6 2 4" xfId="11516" xr:uid="{24756FAE-15DC-47C4-9EC7-4945F7292F93}"/>
    <cellStyle name="计算 2 6 3" xfId="7007" xr:uid="{CE6C0000-FE12-496E-9D65-D925178E21C8}"/>
    <cellStyle name="计算 2 6 3 2" xfId="11325" xr:uid="{E683FD6A-2695-4E7A-94E2-14DC8FE7C68E}"/>
    <cellStyle name="计算 2 6 3 3" xfId="11515" xr:uid="{7F66F903-F2BF-4748-A17E-DD01D328FA30}"/>
    <cellStyle name="计算 2 6 4" xfId="7082" xr:uid="{EEBE372F-2EDC-4F9A-AB2B-B2C9A61B7F5F}"/>
    <cellStyle name="计算 2 6 5" xfId="8607" xr:uid="{2E801F6C-07C6-4E18-B2FB-725F40854C90}"/>
    <cellStyle name="计算 2 6 6" xfId="8302" xr:uid="{AE718AE2-2B89-480E-A4EA-38F477B71BE6}"/>
    <cellStyle name="计算 2 6 7" xfId="8182" xr:uid="{EC7EBE5F-1F51-456A-811D-FE90197CE306}"/>
    <cellStyle name="计算 2 6 8" xfId="9207" xr:uid="{C2338A20-53C5-4181-96C9-6266ED5CFEC4}"/>
    <cellStyle name="计算 2 6 9" xfId="9432" xr:uid="{E9EF7B16-F05D-4467-96B2-725FA3A2A728}"/>
    <cellStyle name="计算 2 7" xfId="5290" xr:uid="{7E5A7E88-0F24-4E57-BCCF-AEF043215931}"/>
    <cellStyle name="计算 2 7 10" xfId="8025" xr:uid="{D2EF97B0-5766-4749-8903-857A45A2DDE1}"/>
    <cellStyle name="计算 2 7 2" xfId="6904" xr:uid="{DD7009F4-076E-4CEA-A708-AFD1625EE36F}"/>
    <cellStyle name="计算 2 7 2 2" xfId="9397" xr:uid="{504D0801-509E-4145-802A-A7066871D2DC}"/>
    <cellStyle name="计算 2 7 2 3" xfId="11327" xr:uid="{80FC39AE-1EB8-4976-AB4F-6ACCFEB39013}"/>
    <cellStyle name="计算 2 7 2 4" xfId="11517" xr:uid="{6B0669CF-0645-4038-A854-9AC3D3B597E5}"/>
    <cellStyle name="计算 2 7 3" xfId="7144" xr:uid="{A9AA924B-275A-4C43-9B24-0D61274BF22F}"/>
    <cellStyle name="计算 2 7 4" xfId="7166" xr:uid="{C30C05DD-5319-4B02-A8BD-6CFE83A1B426}"/>
    <cellStyle name="计算 2 7 5" xfId="9004" xr:uid="{EA95C3D7-2D00-44BA-A9A4-B93590E5D370}"/>
    <cellStyle name="计算 2 7 6" xfId="9096" xr:uid="{70AEC2F8-CE8A-42F3-9A21-C51AFE31D9C0}"/>
    <cellStyle name="计算 2 7 7" xfId="9155" xr:uid="{0CF0BCEA-8DDB-4CF9-A924-9493CC91B411}"/>
    <cellStyle name="计算 2 7 8" xfId="9208" xr:uid="{9200957C-1E4B-471E-9958-8A53C24A74FE}"/>
    <cellStyle name="计算 2 7 9" xfId="9483" xr:uid="{2B687D44-2EFA-45BC-B8CA-AF360477C763}"/>
    <cellStyle name="计算 2 8" xfId="5427" xr:uid="{E7EB5CB0-49E5-4831-AD9A-184EF9BECB11}"/>
    <cellStyle name="计算 2 9" xfId="9197" xr:uid="{837548AF-AF15-49EB-97F6-5C55E0A4A6F6}"/>
    <cellStyle name="计算 28" xfId="11328" xr:uid="{460110F8-CAAF-4FC5-8D25-DFDEEE388DB4}"/>
    <cellStyle name="计算 28 2" xfId="11518" xr:uid="{122A84DC-E3A5-4425-8193-9FF193D842EC}"/>
    <cellStyle name="计算 3" xfId="5291" xr:uid="{785B4B07-4765-4E31-8912-D0B47C8E739F}"/>
    <cellStyle name="计算 3 2" xfId="5292" xr:uid="{1366CBB0-08DC-494B-8C7C-D6C96E70170C}"/>
    <cellStyle name="计算 3 2 10" xfId="8729" xr:uid="{37D6D17B-3E8A-4CF8-A240-52203AFB568A}"/>
    <cellStyle name="计算 3 2 2" xfId="6118" xr:uid="{0904107A-395A-4CBC-B940-40634CFAEBF7}"/>
    <cellStyle name="计算 3 2 2 2" xfId="9325" xr:uid="{098B1C9B-776A-42FD-9B1F-EE1CAC97073C}"/>
    <cellStyle name="计算 3 2 2 3" xfId="11330" xr:uid="{B00F42D8-D397-44E0-B69D-623541D6132E}"/>
    <cellStyle name="计算 3 2 2 4" xfId="11520" xr:uid="{C7FEAD12-66BE-44F9-A494-1BC6589E3361}"/>
    <cellStyle name="计算 3 2 3" xfId="7128" xr:uid="{7EF1E165-BD19-4001-B821-46B521F776DC}"/>
    <cellStyle name="计算 3 2 3 2" xfId="11329" xr:uid="{4E543F23-FD8C-4835-8597-F06D9447DF54}"/>
    <cellStyle name="计算 3 2 3 3" xfId="11519" xr:uid="{611021A1-E1EE-4AC9-99B9-EDE0D36E1987}"/>
    <cellStyle name="计算 3 2 4" xfId="7030" xr:uid="{103A2F79-6F92-439F-AE8E-779DD4335967}"/>
    <cellStyle name="计算 3 2 5" xfId="8063" xr:uid="{7149F3D0-E0CE-475D-A1A2-070DACBAB1D1}"/>
    <cellStyle name="计算 3 2 6" xfId="8098" xr:uid="{F90DF679-3E36-4987-8463-55A35162EFC0}"/>
    <cellStyle name="计算 3 2 7" xfId="8107" xr:uid="{EFD800AA-962D-4247-9717-73AB4EFC8455}"/>
    <cellStyle name="计算 3 2 8" xfId="9210" xr:uid="{F455037E-2932-4D93-8013-FDD628F922D4}"/>
    <cellStyle name="计算 3 2 9" xfId="8387" xr:uid="{F1880B52-28EF-4C1C-BD89-7ABA50160A5F}"/>
    <cellStyle name="计算 3 3" xfId="5293" xr:uid="{96E4AC00-1C74-4053-9B6E-C4A7C797C18E}"/>
    <cellStyle name="计算 3 3 2" xfId="6187" xr:uid="{2E7396AA-81C6-43EC-AF06-DD2AF6B9D952}"/>
    <cellStyle name="计算 3 3 2 2" xfId="9340" xr:uid="{27E7590D-2644-4E24-B57E-88B1085330DF}"/>
    <cellStyle name="计算 3 3 2 3" xfId="11332" xr:uid="{E863D5DC-A0FA-4D25-B281-274D7C742082}"/>
    <cellStyle name="计算 3 3 2 4" xfId="11522" xr:uid="{72BBDFEE-67CB-467D-ACBE-5CCDFA3E0960}"/>
    <cellStyle name="计算 3 3 3" xfId="6972" xr:uid="{345A068B-08E6-4E6B-8CA4-DF93C6F37F67}"/>
    <cellStyle name="计算 3 3 3 2" xfId="11331" xr:uid="{03B5C047-DBE9-46FF-9C9C-165509E30D8D}"/>
    <cellStyle name="计算 3 3 3 3" xfId="11521" xr:uid="{83B07A58-8DA6-4B4B-809E-A84F4CB1BA6C}"/>
    <cellStyle name="计算 3 3 4" xfId="6998" xr:uid="{83745AA4-40E2-46C4-B83F-FA660580433B}"/>
    <cellStyle name="计算 3 3 5" xfId="8130" xr:uid="{3C2C8760-7185-4093-8A05-4D5C14B8B193}"/>
    <cellStyle name="计算 3 3 6" xfId="7597" xr:uid="{D2E1045F-6971-4AC3-AA19-7E6B78C9E5AC}"/>
    <cellStyle name="计算 3 3 7" xfId="7335" xr:uid="{B3FFDF4D-9CF0-4699-B2AF-A322F801ECC4}"/>
    <cellStyle name="计算 3 3 8" xfId="9211" xr:uid="{4832DACC-5DD9-4EBD-B7EB-67E5DD8068C8}"/>
    <cellStyle name="计算 3 3 9" xfId="7577" xr:uid="{05E7CF1B-8BFA-431E-897B-4086113771CA}"/>
    <cellStyle name="计算 3 4" xfId="5294" xr:uid="{5D425698-A2DD-4BCB-87AF-CD10A620D607}"/>
    <cellStyle name="计算 3 4 10" xfId="8190" xr:uid="{569A06F5-4281-4C9E-AD0B-85DD685E8E8A}"/>
    <cellStyle name="计算 3 4 2" xfId="6464" xr:uid="{43A46186-5970-499D-BAE4-09A548986843}"/>
    <cellStyle name="计算 3 4 2 2" xfId="9362" xr:uid="{735C86F3-2A53-4308-9C52-A70E3D433476}"/>
    <cellStyle name="计算 3 4 2 3" xfId="11334" xr:uid="{3640EF30-B49B-4078-84E6-7B5D92B0A21C}"/>
    <cellStyle name="计算 3 4 2 4" xfId="11524" xr:uid="{D91938E7-89A8-4252-9E80-4236237D8046}"/>
    <cellStyle name="计算 3 4 3" xfId="7028" xr:uid="{FFC90C85-146C-4773-BBEE-BF3DB50B3A1D}"/>
    <cellStyle name="计算 3 4 3 2" xfId="11333" xr:uid="{ADADC393-8E0A-4453-BB11-8238CAD42086}"/>
    <cellStyle name="计算 3 4 3 3" xfId="11523" xr:uid="{D4B481D2-9A01-41E2-B46B-E6866D709C2D}"/>
    <cellStyle name="计算 3 4 4" xfId="7159" xr:uid="{1DDDF341-E94E-46D8-B7A1-AC6D4541F32E}"/>
    <cellStyle name="计算 3 4 5" xfId="8494" xr:uid="{D1CE36B5-5CEA-4559-BF07-B831932CBA18}"/>
    <cellStyle name="计算 3 4 6" xfId="8256" xr:uid="{C32ABF1A-8B4D-4B3C-BE57-1EE9C71EFF5F}"/>
    <cellStyle name="计算 3 4 7" xfId="7769" xr:uid="{8A0BFCAC-D71B-4612-A399-5B6EE9A8270F}"/>
    <cellStyle name="计算 3 4 8" xfId="9212" xr:uid="{6A903FEA-7F29-411F-8BD9-DAE322A3A284}"/>
    <cellStyle name="计算 3 4 9" xfId="9415" xr:uid="{A9DF412C-A9CE-4AA3-AB00-254922EC6321}"/>
    <cellStyle name="计算 3 5" xfId="5295" xr:uid="{33FEB9E1-5A12-496B-9DFD-9A7EE3023CD3}"/>
    <cellStyle name="计算 3 5 10" xfId="7561" xr:uid="{9A0C1AC4-1264-45D3-9E0D-390658571D50}"/>
    <cellStyle name="计算 3 5 2" xfId="6824" xr:uid="{7F108670-9F6F-4A50-AD44-6952FD4D248E}"/>
    <cellStyle name="计算 3 5 2 2" xfId="9382" xr:uid="{B1A9AE98-84D2-48F1-A5F4-162BA058FA9E}"/>
    <cellStyle name="计算 3 5 2 3" xfId="11336" xr:uid="{9A568127-786B-4697-86BC-6465D1813F8D}"/>
    <cellStyle name="计算 3 5 2 4" xfId="11526" xr:uid="{3A71F4B6-CBAD-44FF-B807-532F94FBE0A2}"/>
    <cellStyle name="计算 3 5 3" xfId="7120" xr:uid="{3A201FFD-BDBC-4508-B551-306185CDD964}"/>
    <cellStyle name="计算 3 5 3 2" xfId="11335" xr:uid="{1002AC21-4986-4EFF-A664-DF6A31DD3366}"/>
    <cellStyle name="计算 3 5 3 3" xfId="11525" xr:uid="{43E883BF-69CA-43E4-92AB-B007E825EF47}"/>
    <cellStyle name="计算 3 5 4" xfId="6956" xr:uid="{C1141845-D24D-44A7-B585-8207D786BFD1}"/>
    <cellStyle name="计算 3 5 5" xfId="8926" xr:uid="{E56547CC-8C92-429D-B8FF-10E9A7781C95}"/>
    <cellStyle name="计算 3 5 6" xfId="7201" xr:uid="{4E4FB6B8-0E94-4C6D-8A74-11816DB086DB}"/>
    <cellStyle name="计算 3 5 7" xfId="8865" xr:uid="{1148D4F2-0CAF-461B-83E6-41B29E3D5484}"/>
    <cellStyle name="计算 3 5 8" xfId="9213" xr:uid="{F953EFFE-0F1B-4E0C-BE6F-D16CF44654E1}"/>
    <cellStyle name="计算 3 5 9" xfId="9466" xr:uid="{40C2CFD2-95F0-4D04-89E4-C91CF87301DC}"/>
    <cellStyle name="计算 3 6" xfId="5296" xr:uid="{A5B3CE44-6BC2-45B7-B940-0AF30D30B22B}"/>
    <cellStyle name="计算 3 6 10" xfId="7715" xr:uid="{AA3EBDA1-9727-4826-870C-B7A25EAB12DD}"/>
    <cellStyle name="计算 3 6 2" xfId="6913" xr:uid="{25F8DD7B-CD13-490F-B0E3-F477432F6B2F}"/>
    <cellStyle name="计算 3 6 2 2" xfId="9405" xr:uid="{9ED88F13-0147-4001-B4C2-34B01D479FD1}"/>
    <cellStyle name="计算 3 6 2 3" xfId="11337" xr:uid="{E60D5E34-5A29-4545-9718-B62DF40E9B71}"/>
    <cellStyle name="计算 3 6 2 4" xfId="11527" xr:uid="{C792B4C3-DDB2-49BE-942E-198E82352798}"/>
    <cellStyle name="计算 3 6 3" xfId="7152" xr:uid="{771AF1B0-76A9-4C06-B4AD-64DAF4A15CB8}"/>
    <cellStyle name="计算 3 6 4" xfId="7174" xr:uid="{5DA93D34-C245-4E3C-BCE4-634F12730CAC}"/>
    <cellStyle name="计算 3 6 5" xfId="9013" xr:uid="{F2ABDB1B-403B-4F7E-9A20-CC6EE911DB71}"/>
    <cellStyle name="计算 3 6 6" xfId="9105" xr:uid="{3743B165-DE60-4F45-B734-1554FCB8C4F8}"/>
    <cellStyle name="计算 3 6 7" xfId="9165" xr:uid="{B7533251-6F4C-4C1B-A54C-CB760D19EDD5}"/>
    <cellStyle name="计算 3 6 8" xfId="9214" xr:uid="{33184CC5-D4F9-41E9-A1F9-3E2519EF6719}"/>
    <cellStyle name="计算 3 6 9" xfId="9491" xr:uid="{B69A30DA-063C-4E28-A2BD-06F5C17CE1A0}"/>
    <cellStyle name="计算 3 7" xfId="5425" xr:uid="{26F2D530-A5F0-4285-B56A-E0AEB6B05EDF}"/>
    <cellStyle name="计算 3 7 2" xfId="11338" xr:uid="{07D5BFD3-0F0C-496B-A55E-432EF35EA8B8}"/>
    <cellStyle name="计算 3 7 3" xfId="11528" xr:uid="{F138C9B1-CAA6-4282-8F6D-38FF7846B049}"/>
    <cellStyle name="计算 3 8" xfId="9209" xr:uid="{601934AB-5B85-41E3-AED8-B8FB3067FC5F}"/>
    <cellStyle name="计算 33" xfId="11339" xr:uid="{7F85BE88-D8C8-4FDC-A3B8-DB5CB31E2289}"/>
    <cellStyle name="计算 33 2" xfId="11529" xr:uid="{9D0E7445-3335-43EE-98BD-B9856A6BDA19}"/>
    <cellStyle name="计算 4" xfId="5297" xr:uid="{149E9397-5C36-4DC7-B8C9-3CEADE5D057A}"/>
    <cellStyle name="计算 4 2" xfId="5298" xr:uid="{81CC5DE7-7DE0-43F8-94AA-1AF89A6CDFD3}"/>
    <cellStyle name="计算 4 2 10" xfId="7407" xr:uid="{B4CC6DDF-B9A0-48F4-9018-B180407195F9}"/>
    <cellStyle name="计算 4 2 2" xfId="6112" xr:uid="{46B651B6-2DAE-4A67-9C80-2CDC48F6F9B9}"/>
    <cellStyle name="计算 4 2 2 2" xfId="9324" xr:uid="{D4A1137C-AF24-4275-9B6A-17B45F8F0C94}"/>
    <cellStyle name="计算 4 2 2 3" xfId="11340" xr:uid="{269E05D0-6B2A-4455-B858-88344A6F0FBE}"/>
    <cellStyle name="计算 4 2 2 4" xfId="11530" xr:uid="{22F6D6E8-D907-465B-A29B-6F51523D6FB4}"/>
    <cellStyle name="计算 4 2 3" xfId="7062" xr:uid="{7845ADCD-DCEE-49BE-AFC7-4AEB2F0934FD}"/>
    <cellStyle name="计算 4 2 4" xfId="6988" xr:uid="{78331371-B682-408E-8DC4-28788EC50E70}"/>
    <cellStyle name="计算 4 2 5" xfId="8059" xr:uid="{1B4D7939-437A-48B7-AC71-58BFE5369B4B}"/>
    <cellStyle name="计算 4 2 6" xfId="8985" xr:uid="{ED1BB743-F9DC-4944-9432-19346F47F055}"/>
    <cellStyle name="计算 4 2 7" xfId="8866" xr:uid="{F1AC2B33-D988-46D9-A31F-47535D92F23D}"/>
    <cellStyle name="计算 4 2 8" xfId="9216" xr:uid="{8DD39F1B-2B60-4CB4-86C4-521FA215537D}"/>
    <cellStyle name="计算 4 2 9" xfId="8559" xr:uid="{C57C35B4-4660-46AC-848B-EAF283DA6C59}"/>
    <cellStyle name="计算 4 3" xfId="5299" xr:uid="{12FA7D65-C617-4D1C-A5BC-4C0CFF80FFB7}"/>
    <cellStyle name="计算 4 3 2" xfId="6188" xr:uid="{01AD8AE8-6F79-4F28-975A-AC2698EA79D7}"/>
    <cellStyle name="计算 4 3 2 2" xfId="9341" xr:uid="{BD58E5EC-D77F-4087-927F-094BEF5C7DFA}"/>
    <cellStyle name="计算 4 3 3" xfId="7096" xr:uid="{D5224025-DC5B-4EA8-A49F-0411D48B6C8C}"/>
    <cellStyle name="计算 4 3 4" xfId="7013" xr:uid="{4E2E5161-B86B-4133-8B26-99D459BC4466}"/>
    <cellStyle name="计算 4 3 5" xfId="8131" xr:uid="{DB9C82D6-2979-46FE-BA6D-0CAAA1F860AC}"/>
    <cellStyle name="计算 4 3 6" xfId="7361" xr:uid="{48F3EA32-4D65-4A90-BFE6-67BAE3F37248}"/>
    <cellStyle name="计算 4 3 7" xfId="8213" xr:uid="{9D1DB920-2487-4E95-867E-C421183D39C8}"/>
    <cellStyle name="计算 4 3 8" xfId="9217" xr:uid="{BB51A075-802A-4488-957B-418C29B020D4}"/>
    <cellStyle name="计算 4 3 9" xfId="7919" xr:uid="{5A84B47B-B644-459C-9E8C-EC4C784FDE4B}"/>
    <cellStyle name="计算 4 4" xfId="5300" xr:uid="{E4AEFDBB-B928-4394-ACD5-31E685B8BBB3}"/>
    <cellStyle name="计算 4 4 10" xfId="8482" xr:uid="{053488CE-D508-43B1-9607-920D325D1951}"/>
    <cellStyle name="计算 4 4 2" xfId="6456" xr:uid="{2F11B9E7-09D7-4067-8E84-9E459A645541}"/>
    <cellStyle name="计算 4 4 2 2" xfId="9361" xr:uid="{3102B6FF-F32B-4F14-BD81-BCAF48876765}"/>
    <cellStyle name="计算 4 4 3" xfId="6979" xr:uid="{B44A2854-ADA0-4015-A9FD-03E83F967C59}"/>
    <cellStyle name="计算 4 4 4" xfId="7063" xr:uid="{88CF4F21-1D4A-479F-878E-0FB88C47A8E2}"/>
    <cellStyle name="计算 4 4 5" xfId="8484" xr:uid="{DE8409A3-6C86-41E4-9A69-918BF169F9D6}"/>
    <cellStyle name="计算 4 4 6" xfId="8562" xr:uid="{E8C60AA4-233F-42DA-AF9F-23CCFE21E16B}"/>
    <cellStyle name="计算 4 4 7" xfId="8674" xr:uid="{9E7A948F-A477-47B3-8D59-EC0E26C04CCB}"/>
    <cellStyle name="计算 4 4 8" xfId="9218" xr:uid="{278CAC69-5009-4FE2-ADB6-E67F04EC9BF8}"/>
    <cellStyle name="计算 4 4 9" xfId="9414" xr:uid="{AEE36879-20D9-4193-A508-6D07B4AB683A}"/>
    <cellStyle name="计算 4 5" xfId="5301" xr:uid="{3C7F352F-8F6A-4FE5-9167-9B3C9F13D686}"/>
    <cellStyle name="计算 4 5 10" xfId="8895" xr:uid="{26CE30C7-2A59-49DE-B2CB-3AFF1A38D8B0}"/>
    <cellStyle name="计算 4 5 2" xfId="6816" xr:uid="{6419E67D-516F-4A7F-9F1E-7E4834228595}"/>
    <cellStyle name="计算 4 5 2 2" xfId="9381" xr:uid="{FC0BB378-547E-4C21-B437-E5A90EBA1305}"/>
    <cellStyle name="计算 4 5 3" xfId="7124" xr:uid="{C28704CA-AEA8-47B7-B648-AC6EFED9C0A6}"/>
    <cellStyle name="计算 4 5 4" xfId="7010" xr:uid="{6D167612-1F2A-4C74-AED5-BB24FCCB2227}"/>
    <cellStyle name="计算 4 5 5" xfId="8920" xr:uid="{64931A98-CAE0-430E-BAA0-3B43F8C27E4F}"/>
    <cellStyle name="计算 4 5 6" xfId="8287" xr:uid="{0A4B983C-E694-4F13-97C4-4A6B75780F52}"/>
    <cellStyle name="计算 4 5 7" xfId="7385" xr:uid="{B987D87E-C19C-4FDF-BBA0-56B7D67E2E7C}"/>
    <cellStyle name="计算 4 5 8" xfId="9219" xr:uid="{65C90897-241E-4B4E-AFED-84FA62F38C68}"/>
    <cellStyle name="计算 4 5 9" xfId="9465" xr:uid="{4DEDC076-BF6D-49CD-8AF2-5E032752E502}"/>
    <cellStyle name="计算 4 6" xfId="5302" xr:uid="{1B67A4A1-F441-4F0D-B701-D6FDFC232237}"/>
    <cellStyle name="计算 4 6 10" xfId="9416" xr:uid="{5DA203A3-50D4-4EF5-8840-DB7FAA1C09B7}"/>
    <cellStyle name="计算 4 6 2" xfId="6921" xr:uid="{42120C2F-B01D-4735-B257-2F1AED8A8F47}"/>
    <cellStyle name="计算 4 6 2 2" xfId="9410" xr:uid="{1F531879-A9B3-4429-9BF3-9C0862ACD2ED}"/>
    <cellStyle name="计算 4 6 3" xfId="7157" xr:uid="{3A64437B-9AF8-4AF3-9871-7480DB804B7F}"/>
    <cellStyle name="计算 4 6 4" xfId="7179" xr:uid="{19B64DEC-1E7D-4AAF-A636-BA6327911AB8}"/>
    <cellStyle name="计算 4 6 5" xfId="9019" xr:uid="{E11EE801-9D40-4A09-A919-D07EE74DA2F6}"/>
    <cellStyle name="计算 4 6 6" xfId="9111" xr:uid="{301523B2-00B2-48EB-91D1-C1E1B62D4573}"/>
    <cellStyle name="计算 4 6 7" xfId="9170" xr:uid="{036257AD-CA2F-4B7F-BAEC-A5E0BA55C43A}"/>
    <cellStyle name="计算 4 6 8" xfId="9220" xr:uid="{A0A2C46A-9DCD-49E3-BCDC-89DC4809700F}"/>
    <cellStyle name="计算 4 6 9" xfId="9496" xr:uid="{984261C1-7717-434A-96DC-46DC906A8C89}"/>
    <cellStyle name="计算 4 7" xfId="5426" xr:uid="{68B2B636-9A24-4CD4-99B3-03074B6AB960}"/>
    <cellStyle name="计算 4 8" xfId="9215" xr:uid="{E61A0E2C-86A7-477A-BEAA-8BEFC10537FC}"/>
    <cellStyle name="计算 5" xfId="11341" xr:uid="{F2FD314C-45AF-40BF-B1DB-E4806BA90AF9}"/>
    <cellStyle name="计算 5 2" xfId="11342" xr:uid="{1C696355-95FB-4903-A1AE-39AD0CE35279}"/>
    <cellStyle name="计算 5 2 2" xfId="11532" xr:uid="{FD05096C-CB17-418B-B9B3-B48FE557306F}"/>
    <cellStyle name="计算 5 3" xfId="11531" xr:uid="{F1671A17-9AA4-4AE7-9C8C-2304553A1FB5}"/>
    <cellStyle name="货币[0] 2" xfId="11343" xr:uid="{35003BBF-400A-4F19-9600-47424AA2258C}"/>
    <cellStyle name="输入 2" xfId="5303" xr:uid="{317536FF-0F71-4595-9362-76E9AA3102F8}"/>
    <cellStyle name="输入 2 2" xfId="5304" xr:uid="{E193F137-B524-4840-A6C2-B922AE3FF962}"/>
    <cellStyle name="输入 2 2 2" xfId="5305" xr:uid="{83A65D8F-D783-4D83-B88D-693B36D422DD}"/>
    <cellStyle name="输入 2 2 2 10" xfId="9455" xr:uid="{A71F2CDC-68DC-4954-8F73-80F0D13D3E38}"/>
    <cellStyle name="输入 2 2 2 2" xfId="6133" xr:uid="{B3084BFC-7CF3-4D3F-BC91-BD96B3F282F6}"/>
    <cellStyle name="输入 2 2 2 2 2" xfId="9327" xr:uid="{802EAAA0-5458-43BF-8CCB-82758D9ABE3E}"/>
    <cellStyle name="输入 2 2 2 2 3" xfId="11344" xr:uid="{25B28F61-5D77-48EC-94E4-C6DC19B66749}"/>
    <cellStyle name="输入 2 2 2 2 4" xfId="11533" xr:uid="{2675AE84-83E5-4A7C-B0FE-E655CDA9E0C2}"/>
    <cellStyle name="输入 2 2 2 3" xfId="6986" xr:uid="{567A996D-57B6-4D2B-AA23-FE8F0D854226}"/>
    <cellStyle name="输入 2 2 2 4" xfId="7098" xr:uid="{7BC9026A-8FBA-466C-AD10-3F9A34608DEB}"/>
    <cellStyle name="输入 2 2 2 5" xfId="8074" xr:uid="{34200A26-AD62-4347-B41E-C1EA86502215}"/>
    <cellStyle name="输入 2 2 2 6" xfId="8932" xr:uid="{3AADD53B-1E30-426B-8099-551E990E8C60}"/>
    <cellStyle name="输入 2 2 2 7" xfId="9082" xr:uid="{CC342B01-E0AE-4DD4-AEA0-D4DDD1E8ED5F}"/>
    <cellStyle name="输入 2 2 2 8" xfId="9223" xr:uid="{576AACF0-D0FD-44EE-9B1F-D5A1DD43E5EB}"/>
    <cellStyle name="输入 2 2 2 9" xfId="7749" xr:uid="{73C6E02C-232E-43C7-A384-3DFFF233E016}"/>
    <cellStyle name="输入 2 2 3" xfId="5306" xr:uid="{D5624937-4269-4A08-875C-66C668F81C21}"/>
    <cellStyle name="输入 2 2 3 2" xfId="6203" xr:uid="{AF552E99-1B91-458F-9239-91710D1ACE69}"/>
    <cellStyle name="输入 2 2 3 2 2" xfId="9349" xr:uid="{95F81173-3F7D-4F28-B5EA-FE9379CF5643}"/>
    <cellStyle name="输入 2 2 3 3" xfId="7006" xr:uid="{139BBD58-2005-403C-B5B8-DBAA7415BE7F}"/>
    <cellStyle name="输入 2 2 3 4" xfId="7070" xr:uid="{82644212-D254-4C0F-BA8B-496E61A6E67B}"/>
    <cellStyle name="输入 2 2 3 5" xfId="8141" xr:uid="{20FB6B53-3014-4ADA-B72D-435F8837CA81}"/>
    <cellStyle name="输入 2 2 3 6" xfId="7788" xr:uid="{19D3DBED-4EBA-47AF-84EC-E52EB42F906E}"/>
    <cellStyle name="输入 2 2 3 7" xfId="8271" xr:uid="{B95CD5EA-6766-44C1-9C8C-534E065570DE}"/>
    <cellStyle name="输入 2 2 3 8" xfId="9224" xr:uid="{92783914-652B-46C9-8658-C1C62448995E}"/>
    <cellStyle name="输入 2 2 3 9" xfId="8784" xr:uid="{DA01A857-7813-4B39-87D7-DD76BBCCF761}"/>
    <cellStyle name="输入 2 2 4" xfId="5307" xr:uid="{796A8991-0538-4DE1-880F-7393F83B5D9A}"/>
    <cellStyle name="输入 2 2 4 10" xfId="7594" xr:uid="{8A15D144-5795-49F1-B249-0972CE5A683D}"/>
    <cellStyle name="输入 2 2 4 2" xfId="6479" xr:uid="{E8950B54-F7D2-43D3-AE90-0EAAFDFB1E9A}"/>
    <cellStyle name="输入 2 2 4 2 2" xfId="9363" xr:uid="{110239C2-0332-475B-8E97-C2D677DDB52D}"/>
    <cellStyle name="输入 2 2 4 3" xfId="6977" xr:uid="{C70C974D-0FAE-4ECE-94A4-D1FE5F11752F}"/>
    <cellStyle name="输入 2 2 4 4" xfId="7044" xr:uid="{8EA8A1E5-C9B2-47BF-990B-59C1B89BA442}"/>
    <cellStyle name="输入 2 2 4 5" xfId="8504" xr:uid="{744B89E4-81B0-4A4C-8D90-746DFC022D2B}"/>
    <cellStyle name="输入 2 2 4 6" xfId="8392" xr:uid="{28337BAC-792C-481D-8DA5-610B980B0301}"/>
    <cellStyle name="输入 2 2 4 7" xfId="7786" xr:uid="{3C9DC04A-2375-4C0E-B4D1-E4B472AC7F45}"/>
    <cellStyle name="输入 2 2 4 8" xfId="9225" xr:uid="{0B62202D-130E-4973-BBA6-51201690E784}"/>
    <cellStyle name="输入 2 2 4 9" xfId="9417" xr:uid="{69975ADC-67BD-4450-BFF9-BBCAFF61E4EF}"/>
    <cellStyle name="输入 2 2 5" xfId="5308" xr:uid="{A4D0A113-9321-4496-914B-6C52FCF93055}"/>
    <cellStyle name="输入 2 2 5 10" xfId="8450" xr:uid="{1C4DE137-6C05-4B2E-8B95-F102CBB7A70E}"/>
    <cellStyle name="输入 2 2 5 2" xfId="6840" xr:uid="{4E209025-B0BD-4EB9-AC1B-A3571378B3EC}"/>
    <cellStyle name="输入 2 2 5 2 2" xfId="9384" xr:uid="{7331E7A4-6415-4A08-8107-4D2D623923B2}"/>
    <cellStyle name="输入 2 2 5 3" xfId="7089" xr:uid="{90BE1DB6-7C07-4CB4-B367-45B48D776F53}"/>
    <cellStyle name="输入 2 2 5 4" xfId="7093" xr:uid="{AFD39A80-B1B8-4A5D-9B93-55F79B2B7252}"/>
    <cellStyle name="输入 2 2 5 5" xfId="8937" xr:uid="{197BF2FE-36D0-4E90-89C1-F2966DCCC332}"/>
    <cellStyle name="输入 2 2 5 6" xfId="7956" xr:uid="{9A162680-29F7-45AB-BCCB-6D16C1123436}"/>
    <cellStyle name="输入 2 2 5 7" xfId="8634" xr:uid="{4F1F9299-6930-43EF-B000-B2A1791001C7}"/>
    <cellStyle name="输入 2 2 5 8" xfId="9226" xr:uid="{C6B9BDED-AF43-4256-A5AB-822B2B90C73B}"/>
    <cellStyle name="输入 2 2 5 9" xfId="9469" xr:uid="{16316C7A-AF43-45BA-BC61-C94D6FE80B79}"/>
    <cellStyle name="输入 2 2 6" xfId="5309" xr:uid="{8E646CF8-B487-427A-AD19-220567674833}"/>
    <cellStyle name="输入 2 2 6 10" xfId="8752" xr:uid="{1C61B4C8-AF97-4209-B0FA-E66BD88F1A94}"/>
    <cellStyle name="输入 2 2 6 2" xfId="6915" xr:uid="{F052E577-35B5-4DE4-B7E1-90174E23BB5E}"/>
    <cellStyle name="输入 2 2 6 2 2" xfId="9407" xr:uid="{0A4DD7CE-7A5C-4321-BF69-ABE498AE27E8}"/>
    <cellStyle name="输入 2 2 6 3" xfId="7154" xr:uid="{CD2B3BFB-8EBF-4E48-9575-3E958460AB38}"/>
    <cellStyle name="输入 2 2 6 4" xfId="7176" xr:uid="{3404120F-40F5-43F8-9429-34DD3DAEAB69}"/>
    <cellStyle name="输入 2 2 6 5" xfId="9015" xr:uid="{8B17350A-6779-4068-BE20-C4A4E8B27F6F}"/>
    <cellStyle name="输入 2 2 6 6" xfId="9107" xr:uid="{D1895E70-84E7-4515-87BA-D6BE63F5F143}"/>
    <cellStyle name="输入 2 2 6 7" xfId="9167" xr:uid="{5790AAA2-F644-4AFF-B288-2A7E1D6DAB72}"/>
    <cellStyle name="输入 2 2 6 8" xfId="9227" xr:uid="{541A7C5C-B681-4157-9C9C-7525A02092B6}"/>
    <cellStyle name="输入 2 2 6 9" xfId="9493" xr:uid="{FCB9B8E0-2D9D-4E30-B8BE-54A077737150}"/>
    <cellStyle name="输入 2 2 7" xfId="5494" xr:uid="{CC8D75DC-5E45-42C8-82FF-C6E10B1D02E1}"/>
    <cellStyle name="输入 2 2 8" xfId="9222" xr:uid="{87AA569F-C85B-4B81-84B1-724A16A6B903}"/>
    <cellStyle name="输入 2 3" xfId="5310" xr:uid="{E1526741-957B-464B-AC79-4A17680720C0}"/>
    <cellStyle name="输入 2 3 10" xfId="7413" xr:uid="{0A615766-A84A-49AE-A02C-3C525955DD59}"/>
    <cellStyle name="输入 2 3 2" xfId="5916" xr:uid="{54C224CF-AE94-478E-8869-3C1117B6D782}"/>
    <cellStyle name="输入 2 3 2 2" xfId="9315" xr:uid="{0B8BFF2E-926D-437C-9676-827864ADCDD3}"/>
    <cellStyle name="输入 2 3 2 3" xfId="11346" xr:uid="{70735638-2281-487C-AB5A-80A253D882C9}"/>
    <cellStyle name="输入 2 3 2 4" xfId="11535" xr:uid="{D257CA98-65A7-41EF-8FEF-48293879F2EA}"/>
    <cellStyle name="输入 2 3 3" xfId="7105" xr:uid="{194E57AD-D9BB-43B8-A63A-E2CA870FE882}"/>
    <cellStyle name="输入 2 3 3 2" xfId="11345" xr:uid="{AD6D7699-4B8B-4928-B017-B8D5FD5F51D3}"/>
    <cellStyle name="输入 2 3 3 3" xfId="11534" xr:uid="{7876BB64-4DEB-47EF-9BD8-81742A80C90B}"/>
    <cellStyle name="输入 2 3 4" xfId="6974" xr:uid="{71AFF100-1862-4C0F-81C3-B91CABD3CD5C}"/>
    <cellStyle name="输入 2 3 5" xfId="7870" xr:uid="{C8E06707-B9FC-433A-8CBE-CD5534361F41}"/>
    <cellStyle name="输入 2 3 6" xfId="7362" xr:uid="{7D4A8779-30F3-42CC-978E-1E54931E228D}"/>
    <cellStyle name="输入 2 3 7" xfId="7458" xr:uid="{DCA31A84-2AE0-4EEC-B19F-51DC97C067F8}"/>
    <cellStyle name="输入 2 3 8" xfId="9228" xr:uid="{D7699468-15E8-4453-B130-68A298506500}"/>
    <cellStyle name="输入 2 3 9" xfId="8428" xr:uid="{DF742F66-1022-456B-BE23-3DBF3BD4C93B}"/>
    <cellStyle name="输入 2 4" xfId="5311" xr:uid="{71C6AAE4-D3AA-425D-A172-BF2FA32AB4B2}"/>
    <cellStyle name="输入 2 4 2" xfId="6202" xr:uid="{F98DC526-9DC3-4BF8-81A5-E3FDD76EFD72}"/>
    <cellStyle name="输入 2 4 2 2" xfId="9348" xr:uid="{B508791C-4E33-4FA5-9E76-8B51E92E19A9}"/>
    <cellStyle name="输入 2 4 2 3" xfId="11348" xr:uid="{36AE0DDD-B01A-4898-BEA1-93D577E80869}"/>
    <cellStyle name="输入 2 4 2 4" xfId="11537" xr:uid="{E58BABA4-A85F-4546-9C41-BA2EA4DE8DAF}"/>
    <cellStyle name="输入 2 4 3" xfId="7045" xr:uid="{A7449C48-DEBF-42F6-8E67-BB666F51E74F}"/>
    <cellStyle name="输入 2 4 3 2" xfId="11347" xr:uid="{13F97FFB-A0F5-4A4A-8CE8-5723C0444D4E}"/>
    <cellStyle name="输入 2 4 3 3" xfId="11536" xr:uid="{6E9C5824-9CDB-4537-AC5F-C24240F0FE10}"/>
    <cellStyle name="输入 2 4 4" xfId="6970" xr:uid="{EEFAF6D5-9936-438A-B66D-4E8DDB27CDBC}"/>
    <cellStyle name="输入 2 4 5" xfId="8140" xr:uid="{959F6DE8-43FD-4A52-9185-A5CE813C6EEB}"/>
    <cellStyle name="输入 2 4 6" xfId="8236" xr:uid="{9CA1135F-E99E-489F-B9BF-1B9188070490}"/>
    <cellStyle name="输入 2 4 7" xfId="7244" xr:uid="{59E12792-B27A-4F27-BD02-2D604EF3B411}"/>
    <cellStyle name="输入 2 4 8" xfId="9229" xr:uid="{2CDEC8FE-42D3-4D78-AD09-B059BA010E0A}"/>
    <cellStyle name="输入 2 4 9" xfId="8864" xr:uid="{3E4B811F-6C80-4E65-B838-8E133BFEC50A}"/>
    <cellStyle name="输入 2 5" xfId="5312" xr:uid="{99219348-DBB0-459A-B9D1-64791AED6B51}"/>
    <cellStyle name="输入 2 5 10" xfId="7825" xr:uid="{888CA5B1-BB43-48E5-BB8B-BE3371451B15}"/>
    <cellStyle name="输入 2 5 2" xfId="6298" xr:uid="{03E01BD4-1656-4790-9C23-F05AD680CF61}"/>
    <cellStyle name="输入 2 5 2 2" xfId="9355" xr:uid="{06706128-42EF-4F6B-8967-DF88E48F7974}"/>
    <cellStyle name="输入 2 5 2 3" xfId="11350" xr:uid="{2D2BEEDF-9BF8-47B7-A9BE-74D7845D000C}"/>
    <cellStyle name="输入 2 5 2 4" xfId="11539" xr:uid="{F6CE17D3-8C31-434F-A0CC-1DE561F40A6A}"/>
    <cellStyle name="输入 2 5 3" xfId="6980" xr:uid="{AF408318-ADDE-4227-A735-33F2F7C3C727}"/>
    <cellStyle name="输入 2 5 3 2" xfId="11349" xr:uid="{4B438143-9607-4E87-8B35-645C27F6BC73}"/>
    <cellStyle name="输入 2 5 3 3" xfId="11538" xr:uid="{99FCDB74-974D-4967-93AC-822172714131}"/>
    <cellStyle name="输入 2 5 4" xfId="7037" xr:uid="{6C3ECEBD-5E33-4936-83DC-AE7468BCAE1E}"/>
    <cellStyle name="输入 2 5 5" xfId="8304" xr:uid="{FCB8BFD2-12D6-4187-A604-0618BD884E59}"/>
    <cellStyle name="输入 2 5 6" xfId="7512" xr:uid="{A2844685-0A37-40C6-A023-D2607CB17FF2}"/>
    <cellStyle name="输入 2 5 7" xfId="8286" xr:uid="{10C3B0DA-2655-4840-961F-00775C6F8CEB}"/>
    <cellStyle name="输入 2 5 8" xfId="9230" xr:uid="{2815C274-7EBE-43D4-95C8-7DDCC4DBEA0F}"/>
    <cellStyle name="输入 2 5 9" xfId="7984" xr:uid="{D13CAF4A-8CD1-4B87-8AAF-B85DDB392321}"/>
    <cellStyle name="输入 2 6" xfId="5313" xr:uid="{5F86D7F4-75B2-48B0-B9C5-7169AA2341BA}"/>
    <cellStyle name="输入 2 6 10" xfId="7573" xr:uid="{0198022A-433E-4829-A1B1-DE3D05B7744B}"/>
    <cellStyle name="输入 2 6 2" xfId="6656" xr:uid="{E6AFA7AE-6346-426D-BEBC-14D8F4DD1269}"/>
    <cellStyle name="输入 2 6 2 2" xfId="9375" xr:uid="{5A6C588A-FC92-4ED1-9EFC-83296D782917}"/>
    <cellStyle name="输入 2 6 2 3" xfId="11352" xr:uid="{4603E766-9A9D-4988-847F-DC7C9A3A1383}"/>
    <cellStyle name="输入 2 6 2 4" xfId="11541" xr:uid="{8B74C7C1-AD17-41EB-A63C-8858AC053DFD}"/>
    <cellStyle name="输入 2 6 3" xfId="6953" xr:uid="{6718C471-2D29-4C69-99EB-3EF56C2DE3B5}"/>
    <cellStyle name="输入 2 6 3 2" xfId="11351" xr:uid="{57C50B24-CE38-4DCD-B9D5-0995FFCDF6F7}"/>
    <cellStyle name="输入 2 6 3 3" xfId="11540" xr:uid="{29CF1E14-4386-419F-A1A7-37D921814ACB}"/>
    <cellStyle name="输入 2 6 4" xfId="7076" xr:uid="{D0AB6E8F-6103-4175-A489-0A2F33AD53B8}"/>
    <cellStyle name="输入 2 6 5" xfId="8736" xr:uid="{3713FDDF-AA1C-47CE-BD40-056BFBE21A02}"/>
    <cellStyle name="输入 2 6 6" xfId="8638" xr:uid="{C2196490-10C2-41F7-9CE2-FEAB53C515DB}"/>
    <cellStyle name="输入 2 6 7" xfId="8476" xr:uid="{6A5C0FA7-51F0-4C89-BDCD-8C9149B0D837}"/>
    <cellStyle name="输入 2 6 8" xfId="9231" xr:uid="{C5862EB7-E24E-4F89-B73B-B0BB1B823C46}"/>
    <cellStyle name="输入 2 6 9" xfId="9447" xr:uid="{759D81CA-DBCE-49EA-A4EE-0A37F8274674}"/>
    <cellStyle name="输入 2 7" xfId="5314" xr:uid="{8BA3DA45-DA2C-4DC1-B3B5-ED09E8FA8DCE}"/>
    <cellStyle name="输入 2 7 10" xfId="7416" xr:uid="{E9FFC0CF-F88D-41F9-BB97-F93A2A4857E3}"/>
    <cellStyle name="输入 2 7 2" xfId="6908" xr:uid="{8C0B8DD3-2C7E-4D13-BFC2-EFEA0192C633}"/>
    <cellStyle name="输入 2 7 2 2" xfId="9400" xr:uid="{74ACAAEC-D29B-46AF-84A8-26F26DD0E47E}"/>
    <cellStyle name="输入 2 7 2 3" xfId="11353" xr:uid="{2635B69A-5FEB-486B-AF22-50EB813491B5}"/>
    <cellStyle name="输入 2 7 2 4" xfId="11542" xr:uid="{A377FC4E-79E2-4C0C-AC89-7D9293A50A1B}"/>
    <cellStyle name="输入 2 7 3" xfId="7147" xr:uid="{D0B55C9D-AE1D-4649-8546-E27B083EBDA6}"/>
    <cellStyle name="输入 2 7 4" xfId="7169" xr:uid="{738A6B61-472D-437D-836A-F1269F7C63B5}"/>
    <cellStyle name="输入 2 7 5" xfId="9008" xr:uid="{A5B67EE9-6A4E-41E8-BC89-DF58ECE427DE}"/>
    <cellStyle name="输入 2 7 6" xfId="9099" xr:uid="{75EC7768-C997-40CD-866C-63C5B6356D07}"/>
    <cellStyle name="输入 2 7 7" xfId="9158" xr:uid="{2191A461-3D05-4878-9783-87D32A61BABD}"/>
    <cellStyle name="输入 2 7 8" xfId="9232" xr:uid="{1B86C137-BB77-450A-9653-6F92BA4A2E33}"/>
    <cellStyle name="输入 2 7 9" xfId="9486" xr:uid="{730B00EB-E5E5-4A8E-A3D1-5F0280FD0482}"/>
    <cellStyle name="输入 2 8" xfId="5493" xr:uid="{E89AB047-76DC-4CB0-B82A-3B4FD724BBD7}"/>
    <cellStyle name="输入 2 9" xfId="9221" xr:uid="{1F937ED4-39E7-4BAB-B92C-0D680B4C28EF}"/>
    <cellStyle name="输入 3" xfId="5315" xr:uid="{860A71B6-BE59-4FA9-8E74-C3A83206FEF3}"/>
    <cellStyle name="输入 3 2" xfId="5316" xr:uid="{B55C692B-3EA7-4FA5-A9AE-9ED8488A82BE}"/>
    <cellStyle name="输入 3 2 10" xfId="9436" xr:uid="{DC2E3D88-01F5-4842-A832-D770839D5B52}"/>
    <cellStyle name="输入 3 2 2" xfId="6092" xr:uid="{0A301633-3FFD-47A3-AFCC-B9A18748F189}"/>
    <cellStyle name="输入 3 2 2 2" xfId="9322" xr:uid="{03F22C94-011F-48DE-B8A6-8535CCB93A50}"/>
    <cellStyle name="输入 3 2 2 3" xfId="11355" xr:uid="{932929A7-C187-4718-95DC-3D78FB405BC3}"/>
    <cellStyle name="输入 3 2 2 4" xfId="11544" xr:uid="{858D3C06-1A3B-418A-995B-DA7D95D4F061}"/>
    <cellStyle name="输入 3 2 3" xfId="7021" xr:uid="{83E6B8E1-CA2D-47E6-97EE-C2BACF5EF0F0}"/>
    <cellStyle name="输入 3 2 3 2" xfId="11354" xr:uid="{CBBA94F7-FC20-485D-902D-DFABD1BC6778}"/>
    <cellStyle name="输入 3 2 3 3" xfId="11543" xr:uid="{1CF3EC83-7953-4954-8B9E-BA239E93964D}"/>
    <cellStyle name="输入 3 2 4" xfId="7094" xr:uid="{6ABFEB0A-87C2-4431-9EBD-69303F3EDEB5}"/>
    <cellStyle name="输入 3 2 5" xfId="8044" xr:uid="{63FA92DB-75D3-4B4A-B675-771886A124E8}"/>
    <cellStyle name="输入 3 2 6" xfId="8540" xr:uid="{CED25EF6-7F3F-4315-A3AA-926947E0491E}"/>
    <cellStyle name="输入 3 2 7" xfId="7277" xr:uid="{E7C11FDF-7C4B-49C9-B7CC-870B4234B27C}"/>
    <cellStyle name="输入 3 2 8" xfId="9234" xr:uid="{CCBE3843-7A87-48F9-B047-4E6FA05B9C20}"/>
    <cellStyle name="输入 3 2 9" xfId="8346" xr:uid="{78B74E7D-1A48-4136-929A-D87C7B25355F}"/>
    <cellStyle name="输入 3 3" xfId="5317" xr:uid="{8C4712EB-2F21-43C7-B9EA-D72A817D9DEE}"/>
    <cellStyle name="输入 3 3 2" xfId="6204" xr:uid="{98269CFF-5547-40A1-BF94-F5A8F1DF4BAA}"/>
    <cellStyle name="输入 3 3 2 2" xfId="9350" xr:uid="{C7AF367B-AC2F-4307-AA3F-505AE2B8D50D}"/>
    <cellStyle name="输入 3 3 2 3" xfId="11357" xr:uid="{9B797572-CE04-4B1D-86F5-101F3722320D}"/>
    <cellStyle name="输入 3 3 2 4" xfId="11546" xr:uid="{8E3F88D1-AFB5-42E7-91DD-5787AAA39BE7}"/>
    <cellStyle name="输入 3 3 3" xfId="6976" xr:uid="{E815FF99-5354-4E1E-85CA-22199DACF252}"/>
    <cellStyle name="输入 3 3 3 2" xfId="11356" xr:uid="{28A945C3-09E9-425B-9526-1EC989152309}"/>
    <cellStyle name="输入 3 3 3 3" xfId="11545" xr:uid="{50597EFC-1B47-416D-8B79-9636E617E18E}"/>
    <cellStyle name="输入 3 3 4" xfId="6964" xr:uid="{2AFBC1FB-2AC3-4D9F-B0F7-D8A86B4751F5}"/>
    <cellStyle name="输入 3 3 5" xfId="8142" xr:uid="{1710BAFD-A878-4054-9F67-BEB2355C7208}"/>
    <cellStyle name="输入 3 3 6" xfId="7596" xr:uid="{C412B100-991C-4C6B-BC99-BFE6007C5008}"/>
    <cellStyle name="输入 3 3 7" xfId="8031" xr:uid="{9A14EA8A-6E21-46A7-A41C-06E986810476}"/>
    <cellStyle name="输入 3 3 8" xfId="9235" xr:uid="{4A37A2B8-E054-4E10-A691-879B738A0967}"/>
    <cellStyle name="输入 3 3 9" xfId="9462" xr:uid="{D8A64364-2E8D-461A-9673-91185C43EECB}"/>
    <cellStyle name="输入 3 4" xfId="5318" xr:uid="{412F5F95-04B9-4958-9A7D-087A9837860F}"/>
    <cellStyle name="输入 3 4 10" xfId="9438" xr:uid="{A4334825-1AA4-4203-A24B-865AB7320C97}"/>
    <cellStyle name="输入 3 4 2" xfId="6439" xr:uid="{94A8525D-5D7C-421C-B3EF-021609866611}"/>
    <cellStyle name="输入 3 4 2 2" xfId="9360" xr:uid="{2C81BB7C-9153-41E2-8E9F-850707D6129B}"/>
    <cellStyle name="输入 3 4 2 3" xfId="11359" xr:uid="{4953461C-0B39-4A48-944A-04F68F21F26E}"/>
    <cellStyle name="输入 3 4 2 4" xfId="11548" xr:uid="{4D8F584F-3131-42FF-A4B1-86C38C48CA06}"/>
    <cellStyle name="输入 3 4 3" xfId="7020" xr:uid="{7E35847C-F5B5-44CD-8559-73FA1C1D2261}"/>
    <cellStyle name="输入 3 4 3 2" xfId="11358" xr:uid="{2B03B1AD-6341-467F-B18B-D626AD34984E}"/>
    <cellStyle name="输入 3 4 3 3" xfId="11547" xr:uid="{D78744F8-34CE-4235-A3F0-946DBB241E40}"/>
    <cellStyle name="输入 3 4 4" xfId="7012" xr:uid="{FDAD92BB-8A10-406A-9E11-5BFD87AEE143}"/>
    <cellStyle name="输入 3 4 5" xfId="8469" xr:uid="{91EB18AA-933B-484B-AA25-3C42E6088ABF}"/>
    <cellStyle name="输入 3 4 6" xfId="8575" xr:uid="{699F4B94-9D09-417B-9A16-526725BB3968}"/>
    <cellStyle name="输入 3 4 7" xfId="7720" xr:uid="{96E23688-676E-483F-AD83-C38FF80AEDFC}"/>
    <cellStyle name="输入 3 4 8" xfId="9236" xr:uid="{C35B070F-CC58-42F7-B8E1-350320A3C611}"/>
    <cellStyle name="输入 3 4 9" xfId="7662" xr:uid="{07B0920C-C256-4DF7-9125-2EA7387BE2E7}"/>
    <cellStyle name="输入 3 5" xfId="5319" xr:uid="{7CB8B4AD-404D-4415-9381-82F0F06DA7D5}"/>
    <cellStyle name="输入 3 5 10" xfId="9451" xr:uid="{636FFE89-BB9A-44C7-BD31-0B996BDAE0BD}"/>
    <cellStyle name="输入 3 5 2" xfId="6799" xr:uid="{5E03B025-EBAC-4711-9888-D7453DAF76A9}"/>
    <cellStyle name="输入 3 5 2 2" xfId="9380" xr:uid="{A110C115-2DCB-40B0-AB7E-E7ED1C43A98B}"/>
    <cellStyle name="输入 3 5 2 3" xfId="11361" xr:uid="{4BF05B36-6D65-44AF-B72E-859DE0A4A165}"/>
    <cellStyle name="输入 3 5 2 4" xfId="11550" xr:uid="{4EAF445B-A962-4AF3-A369-F3BB87026EDC}"/>
    <cellStyle name="输入 3 5 3" xfId="7049" xr:uid="{337F182A-06A6-47B5-8C96-F8D0D1D2FE8C}"/>
    <cellStyle name="输入 3 5 3 2" xfId="11360" xr:uid="{D8606D1A-6C47-490E-BDB4-842F16D8F1DF}"/>
    <cellStyle name="输入 3 5 3 3" xfId="11549" xr:uid="{943CA234-FB7B-4804-AA2C-7E5D27EC5593}"/>
    <cellStyle name="输入 3 5 4" xfId="7004" xr:uid="{3E2FAF78-248D-4495-9CD2-FCE31121515D}"/>
    <cellStyle name="输入 3 5 5" xfId="8897" xr:uid="{E05E7806-6441-4256-909A-821E72592E88}"/>
    <cellStyle name="输入 3 5 6" xfId="8684" xr:uid="{5AA56592-6E06-4FC8-A156-D97952BAC272}"/>
    <cellStyle name="输入 3 5 7" xfId="8558" xr:uid="{C4A6AF95-4B56-4973-A18A-0971537CB168}"/>
    <cellStyle name="输入 3 5 8" xfId="9237" xr:uid="{E91D224D-0B82-44D9-8CCE-1FEC77210C2F}"/>
    <cellStyle name="输入 3 5 9" xfId="9460" xr:uid="{F96C48AE-9320-44ED-A663-FABC469511BA}"/>
    <cellStyle name="输入 3 6" xfId="5320" xr:uid="{11469ADF-BFE0-4EC4-A017-40D214E66823}"/>
    <cellStyle name="输入 3 6 10" xfId="8560" xr:uid="{E5F34EC5-E903-481A-A756-D5268834DAFC}"/>
    <cellStyle name="输入 3 6 2" xfId="6914" xr:uid="{37E8A6E4-0BDF-432D-A0F0-0667DACFAF9D}"/>
    <cellStyle name="输入 3 6 2 2" xfId="9406" xr:uid="{6EB1C5D9-7893-4EFD-8E3F-D2C4FD341D2B}"/>
    <cellStyle name="输入 3 6 2 3" xfId="11362" xr:uid="{F0A5A8DE-947B-4DF5-A660-23495B5403F8}"/>
    <cellStyle name="输入 3 6 2 4" xfId="11551" xr:uid="{533B3AC5-BF9B-48C0-8CB5-E8E84DE56FBA}"/>
    <cellStyle name="输入 3 6 3" xfId="7153" xr:uid="{0FFF40F7-2854-410E-963C-A9C0B7C236C3}"/>
    <cellStyle name="输入 3 6 4" xfId="7175" xr:uid="{1CA050E9-3705-4264-A5B8-19A19ED6DBB3}"/>
    <cellStyle name="输入 3 6 5" xfId="9014" xr:uid="{3283112D-1AF2-468D-B36C-90DECAB5C4E2}"/>
    <cellStyle name="输入 3 6 6" xfId="9106" xr:uid="{A12787E6-AC6F-4AC4-B772-CB4FC2B14DE6}"/>
    <cellStyle name="输入 3 6 7" xfId="9166" xr:uid="{A9958863-9431-48C3-8B68-0C8D64B68E82}"/>
    <cellStyle name="输入 3 6 8" xfId="9238" xr:uid="{772184AB-DCAA-426F-873D-7F4BF6187561}"/>
    <cellStyle name="输入 3 6 9" xfId="9492" xr:uid="{474BDD08-D05F-4C1F-8313-6D2E00872612}"/>
    <cellStyle name="输入 3 7" xfId="5495" xr:uid="{BAE99FA0-B16C-48C9-863F-E5191AB3F6AB}"/>
    <cellStyle name="输入 3 7 2" xfId="11363" xr:uid="{46449CF5-64A0-4021-9E13-ED1A5AC23DB3}"/>
    <cellStyle name="输入 3 7 3" xfId="11552" xr:uid="{9EFF671C-326F-45FC-B844-2D25813117EA}"/>
    <cellStyle name="输入 3 8" xfId="9233" xr:uid="{1D258691-FE39-4F60-B998-97566C927F4F}"/>
    <cellStyle name="输入 4" xfId="5321" xr:uid="{3FF9455D-913D-4A0B-AE02-787D5F94095C}"/>
    <cellStyle name="输入 4 2" xfId="5322" xr:uid="{F7E8356B-7D94-4665-92F2-76297A51CC54}"/>
    <cellStyle name="输入 4 2 10" xfId="9445" xr:uid="{CDAEDEF4-A637-4BF7-AD8E-126666BE4D04}"/>
    <cellStyle name="输入 4 2 2" xfId="6066" xr:uid="{F341D427-C011-4C60-BE17-42D676CE0B90}"/>
    <cellStyle name="输入 4 2 2 2" xfId="9320" xr:uid="{7486BE26-2D26-45B2-90EF-61AADD0A2E18}"/>
    <cellStyle name="输入 4 2 2 3" xfId="11364" xr:uid="{8C8C86F9-B58C-445C-99B4-B79BF2A8F343}"/>
    <cellStyle name="输入 4 2 2 4" xfId="11553" xr:uid="{D80391C1-A993-42E1-B96B-C9606A80FBC9}"/>
    <cellStyle name="输入 4 2 3" xfId="7112" xr:uid="{4D62B41F-921B-4CF7-92C5-B6B39A5E1D69}"/>
    <cellStyle name="输入 4 2 4" xfId="7072" xr:uid="{F0894CE7-877E-46B6-9444-5FCA08CF84D0}"/>
    <cellStyle name="输入 4 2 5" xfId="8003" xr:uid="{E1172B8F-7B5E-48DF-90B3-41307604B656}"/>
    <cellStyle name="输入 4 2 6" xfId="8708" xr:uid="{D82F8FB2-4BC4-4520-BBE7-9D5D35EB8656}"/>
    <cellStyle name="输入 4 2 7" xfId="8509" xr:uid="{33E9DDA9-B627-49BD-8DCE-3673A9BEA8F1}"/>
    <cellStyle name="输入 4 2 8" xfId="9240" xr:uid="{11B9DD0D-BF30-4661-A8B0-DE513A367FAE}"/>
    <cellStyle name="输入 4 2 9" xfId="8037" xr:uid="{DF73F115-9C47-47B9-B6C8-77B95487EAC8}"/>
    <cellStyle name="输入 4 3" xfId="5323" xr:uid="{F91AF19B-663F-42A0-8810-155EC305A15D}"/>
    <cellStyle name="输入 4 3 2" xfId="6205" xr:uid="{5A84BE7F-A895-47EF-B28B-41BD7922F11D}"/>
    <cellStyle name="输入 4 3 2 2" xfId="9351" xr:uid="{E0C76594-5637-43AB-83BE-332FEAEBD0F2}"/>
    <cellStyle name="输入 4 3 3" xfId="7099" xr:uid="{1E2BCAB0-73F9-4F00-B8B6-CADEBA4AF5CF}"/>
    <cellStyle name="输入 4 3 4" xfId="7086" xr:uid="{60F3CC4A-1CEE-4CDB-A8A9-E201924A162B}"/>
    <cellStyle name="输入 4 3 5" xfId="8143" xr:uid="{F5E2CB40-532A-4A03-B2B0-8369019FBA50}"/>
    <cellStyle name="输入 4 3 6" xfId="7452" xr:uid="{4029EAD6-1C1A-43A6-AAEE-E37169011D2A}"/>
    <cellStyle name="输入 4 3 7" xfId="7923" xr:uid="{17F1BA36-3AE9-4535-98DE-8515F2E9B222}"/>
    <cellStyle name="输入 4 3 8" xfId="9241" xr:uid="{E948DC04-9912-482D-A0ED-F5A4DAA7F239}"/>
    <cellStyle name="输入 4 3 9" xfId="7460" xr:uid="{59A1815A-294B-4916-A21C-0E7E9DFF964E}"/>
    <cellStyle name="输入 4 4" xfId="5324" xr:uid="{8C0CD6A0-A3BC-45F5-AED5-8C31E75CF6C3}"/>
    <cellStyle name="输入 4 4 10" xfId="8121" xr:uid="{1B2AE631-07A0-4DE8-8575-854C29D73B99}"/>
    <cellStyle name="输入 4 4 2" xfId="6420" xr:uid="{FE3BD39C-E9CB-41CB-8240-2F9079B51ECB}"/>
    <cellStyle name="输入 4 4 2 2" xfId="9358" xr:uid="{F745B4B1-0F92-4B47-BE1D-07976DD6EB7B}"/>
    <cellStyle name="输入 4 4 3" xfId="6955" xr:uid="{D156EBAC-3897-445A-B157-43613CEE695D}"/>
    <cellStyle name="输入 4 4 4" xfId="7069" xr:uid="{AB926BFA-78D2-4217-8714-044CC3659FA6}"/>
    <cellStyle name="输入 4 4 5" xfId="8451" xr:uid="{4235CFF0-7423-448C-8DBB-8BFDCE9DEDA6}"/>
    <cellStyle name="输入 4 4 6" xfId="8693" xr:uid="{CB2FF79F-51DE-4E7E-967B-5814BA58253A}"/>
    <cellStyle name="输入 4 4 7" xfId="8362" xr:uid="{3BE06D9F-2B23-43FA-A6FB-2C10E3B77527}"/>
    <cellStyle name="输入 4 4 8" xfId="9242" xr:uid="{0D89CB26-A395-4E52-986A-E69B65632D60}"/>
    <cellStyle name="输入 4 4 9" xfId="7668" xr:uid="{88F7D800-21ED-4341-9C91-BFD9876CA3F5}"/>
    <cellStyle name="输入 4 5" xfId="5325" xr:uid="{B0DCDB5D-1F16-4435-9116-59F44994E6B0}"/>
    <cellStyle name="输入 4 5 10" xfId="9435" xr:uid="{1151FE9C-CB6D-40DD-8B94-313162681CE8}"/>
    <cellStyle name="输入 4 5 2" xfId="6780" xr:uid="{2085217F-3C5D-48AE-AB68-FA71555455C9}"/>
    <cellStyle name="输入 4 5 2 2" xfId="9378" xr:uid="{F99CB9EE-FFC0-4FF2-A79F-BBE9FAD6E26C}"/>
    <cellStyle name="输入 4 5 3" xfId="6982" xr:uid="{8EBDD5D7-5C46-4294-9B07-087BFD3D0804}"/>
    <cellStyle name="输入 4 5 4" xfId="7118" xr:uid="{5A795FD5-4769-4B4A-A3A6-5A3D31004262}"/>
    <cellStyle name="输入 4 5 5" xfId="8869" xr:uid="{9E25C606-55F2-42B2-A4FC-6751FECFB7C0}"/>
    <cellStyle name="输入 4 5 6" xfId="7998" xr:uid="{0DFD3FB7-9192-410D-8C09-0A714BDC7CDF}"/>
    <cellStyle name="输入 4 5 7" xfId="8503" xr:uid="{C5D843B8-914B-4DCF-8A8E-A980D384681F}"/>
    <cellStyle name="输入 4 5 8" xfId="9243" xr:uid="{5C6C4FA8-B709-470B-8025-6A08467B0889}"/>
    <cellStyle name="输入 4 5 9" xfId="9456" xr:uid="{0B5A96B0-0810-411F-8068-A9CCFF2E33D8}"/>
    <cellStyle name="输入 4 6" xfId="5326" xr:uid="{65ECBB89-9902-492B-9E89-76D903A01BC7}"/>
    <cellStyle name="输入 4 6 10" xfId="8040" xr:uid="{B5AF843D-2D5A-4D60-A85C-B654F38386F5}"/>
    <cellStyle name="输入 4 6 2" xfId="6909" xr:uid="{D0DC2906-FD4C-42A1-9450-74FA12034394}"/>
    <cellStyle name="输入 4 6 2 2" xfId="9401" xr:uid="{E4B9D298-8FF3-4D37-8A27-35DAF6E964A9}"/>
    <cellStyle name="输入 4 6 3" xfId="7148" xr:uid="{44E0BC6F-261A-4A52-8066-8F658429DD36}"/>
    <cellStyle name="输入 4 6 4" xfId="7170" xr:uid="{E21604A6-C7E3-4376-A20C-1A802CEC8050}"/>
    <cellStyle name="输入 4 6 5" xfId="9009" xr:uid="{F38CF947-1F79-42E3-8C20-E0D0E0A820AA}"/>
    <cellStyle name="输入 4 6 6" xfId="9100" xr:uid="{FD5BE6D2-5E7E-4F95-91A4-E0A66A52CDB9}"/>
    <cellStyle name="输入 4 6 7" xfId="9159" xr:uid="{8925D353-EDFD-43B4-AF3B-F7CD85AD285A}"/>
    <cellStyle name="输入 4 6 8" xfId="9244" xr:uid="{228A8741-FF00-4B6D-A1F1-34D42C30AA0A}"/>
    <cellStyle name="输入 4 6 9" xfId="9487" xr:uid="{64DFD928-9F4F-48A0-9A67-58DF50EE7D3D}"/>
    <cellStyle name="输入 4 7" xfId="5496" xr:uid="{8B274BC2-23FD-46A3-A222-672576769B8F}"/>
    <cellStyle name="输入 4 8" xfId="9239" xr:uid="{52716252-9B84-4288-BF11-DA74AA194F53}"/>
    <cellStyle name="输入 5" xfId="11365" xr:uid="{4D485DB3-0DC3-4DF0-9263-FC809F1FEDCF}"/>
    <cellStyle name="输入 5 2" xfId="11366" xr:uid="{631ED578-36D4-4E2D-9FD1-FBBD252DD3A9}"/>
    <cellStyle name="输入 5 2 2" xfId="11555" xr:uid="{735E92E6-9CE6-46AA-B4B3-2A63C83FAF7A}"/>
    <cellStyle name="输入 5 3" xfId="11554" xr:uid="{9BB372C6-A06C-43CC-961D-2960194F2CF3}"/>
    <cellStyle name="输出 2" xfId="5327" xr:uid="{11ECA579-1318-43E5-8999-A0543A6D614D}"/>
    <cellStyle name="输出 2 10" xfId="9245" xr:uid="{19F370C0-4240-444C-94E2-D5925E0F3AF8}"/>
    <cellStyle name="输出 2 2" xfId="5328" xr:uid="{BFF8AF46-AE01-403F-BB18-46FDAD4FE1C8}"/>
    <cellStyle name="输出 2 2 2" xfId="5329" xr:uid="{F8BCBA50-EAAC-4781-98FD-48E3A9D17378}"/>
    <cellStyle name="输出 2 2 2 10" xfId="7995" xr:uid="{FAFAC488-C481-4C2C-89F4-7E0D7E5D698C}"/>
    <cellStyle name="输出 2 2 2 2" xfId="5830" xr:uid="{A5FEF8AB-343D-4EE5-BB03-6698109BCE32}"/>
    <cellStyle name="输出 2 2 2 2 2" xfId="9305" xr:uid="{52F54FAC-EA6C-4E88-AF33-DBD7E71F3C18}"/>
    <cellStyle name="输出 2 2 2 2 3" xfId="11556" xr:uid="{7C6472A4-242E-4029-9A1C-F6A5EBC7A5D0}"/>
    <cellStyle name="输出 2 2 2 3" xfId="7015" xr:uid="{41945757-9FF3-40F3-985D-96A616D91CAF}"/>
    <cellStyle name="输出 2 2 2 4" xfId="7066" xr:uid="{8403B91C-4D6F-46BF-B273-45B5F038EFC6}"/>
    <cellStyle name="输出 2 2 2 5" xfId="7690" xr:uid="{69EAA005-B071-4F41-B7D6-75EB889B5E3A}"/>
    <cellStyle name="输出 2 2 2 6" xfId="8971" xr:uid="{FB8BE3CF-D137-4C39-9ADF-088CECC65A4E}"/>
    <cellStyle name="输出 2 2 2 7" xfId="7829" xr:uid="{B8F4B8F7-DA43-492F-8DE8-C064A413C13A}"/>
    <cellStyle name="输出 2 2 2 8" xfId="9247" xr:uid="{C2133488-3B0F-46FF-BAD7-FEC2E1D3D043}"/>
    <cellStyle name="输出 2 2 2 9" xfId="8378" xr:uid="{10095DEC-A813-4C60-B3AD-E9DFAD1378A5}"/>
    <cellStyle name="输出 2 2 3" xfId="5330" xr:uid="{BE7AACA2-A078-4631-AE56-2C5030322D4E}"/>
    <cellStyle name="输出 2 2 3 10" xfId="7986" xr:uid="{7A3E03CB-1784-4D9C-B95F-F329B0CC816B}"/>
    <cellStyle name="输出 2 2 3 2" xfId="5854" xr:uid="{95C15691-72FB-4C9B-9995-C2C3DD326463}"/>
    <cellStyle name="输出 2 2 3 2 2" xfId="9312" xr:uid="{444DF50A-9831-4682-821A-5FEDD6B60B70}"/>
    <cellStyle name="输出 2 2 3 3" xfId="7068" xr:uid="{04966BB7-F86D-4D49-81DA-2231FE9E8C32}"/>
    <cellStyle name="输出 2 2 3 4" xfId="7110" xr:uid="{B445528D-CF3A-406A-BB98-3C913A101214}"/>
    <cellStyle name="输出 2 2 3 5" xfId="7734" xr:uid="{5E2A3ACE-087D-4F3E-8749-5152C4027039}"/>
    <cellStyle name="输出 2 2 3 6" xfId="8492" xr:uid="{318AC59D-B6BC-4C8E-ABA5-42C440834C68}"/>
    <cellStyle name="输出 2 2 3 7" xfId="8007" xr:uid="{1723F4BE-7BFC-49D0-8D1E-E080C0BA1523}"/>
    <cellStyle name="输出 2 2 3 8" xfId="9248" xr:uid="{87F6A622-C01E-43D4-81B2-F640A3109B4D}"/>
    <cellStyle name="输出 2 2 3 9" xfId="8836" xr:uid="{49B4B301-2248-47E8-AA41-C1BB7DB453BB}"/>
    <cellStyle name="输出 2 2 4" xfId="5331" xr:uid="{B176D354-2E2A-4A90-899A-A558969F1987}"/>
    <cellStyle name="输出 2 2 4 2" xfId="6189" xr:uid="{CA29463D-0106-4144-961C-5B1EB0F081B7}"/>
    <cellStyle name="输出 2 2 4 2 2" xfId="9342" xr:uid="{268CDF79-FDAE-487E-83F3-028CDF825247}"/>
    <cellStyle name="输出 2 2 4 3" xfId="7054" xr:uid="{AEFD45DF-C245-4E25-AB32-E823FD45C639}"/>
    <cellStyle name="输出 2 2 4 4" xfId="7048" xr:uid="{4747BB48-2FD7-49CD-8BDF-FE9BEAC15762}"/>
    <cellStyle name="输出 2 2 4 5" xfId="8132" xr:uid="{1793E777-D454-4250-90CE-A45CA36E3C42}"/>
    <cellStyle name="输出 2 2 4 6" xfId="7261" xr:uid="{861E5E01-C1FD-4184-BE01-2A6E7D461E54}"/>
    <cellStyle name="输出 2 2 4 7" xfId="7685" xr:uid="{76E1B509-E52A-4ADA-AAF3-97B799AF9556}"/>
    <cellStyle name="输出 2 2 4 8" xfId="9249" xr:uid="{AF300576-0557-4CC4-9850-A318D333CF6B}"/>
    <cellStyle name="输出 2 2 4 9" xfId="9467" xr:uid="{2393336E-AA6D-412B-AD03-431E7D4D2C61}"/>
    <cellStyle name="输出 2 2 5" xfId="5332" xr:uid="{2C01504D-63DE-40A0-A518-BEC2F1373892}"/>
    <cellStyle name="输出 2 2 5 10" xfId="7200" xr:uid="{860F31DF-100F-4E83-9F62-5A43528DAF4D}"/>
    <cellStyle name="输出 2 2 5 2" xfId="6219" xr:uid="{C3D090BA-9ED2-4FE5-9FFA-0749AC75F6E4}"/>
    <cellStyle name="输出 2 2 5 2 2" xfId="9353" xr:uid="{5EF8C0CD-08E9-44E2-AD7C-E3EA1409E671}"/>
    <cellStyle name="输出 2 2 5 3" xfId="7052" xr:uid="{9CC8E5B7-1FD1-4597-91E5-09E5D45785EF}"/>
    <cellStyle name="输出 2 2 5 4" xfId="6995" xr:uid="{C8C3D57E-76D3-4393-8259-A846352F5C48}"/>
    <cellStyle name="输出 2 2 5 5" xfId="8184" xr:uid="{CBD35C7B-5291-4318-85EB-EB838EA6D11A}"/>
    <cellStyle name="输出 2 2 5 6" xfId="8727" xr:uid="{E9BB8AF7-3CD7-46D6-939A-81B6ED0C30AA}"/>
    <cellStyle name="输出 2 2 5 7" xfId="8311" xr:uid="{16477DEC-3DFC-4994-9055-68B336E89DF0}"/>
    <cellStyle name="输出 2 2 5 8" xfId="9250" xr:uid="{7325D5DB-CD07-4D64-8B6D-96465A270FB3}"/>
    <cellStyle name="输出 2 2 5 9" xfId="8235" xr:uid="{EBC62719-1E17-4848-8CF8-454284D8FD55}"/>
    <cellStyle name="输出 2 2 6" xfId="5333" xr:uid="{4C46F99C-38EE-400B-8228-767B2F3C7137}"/>
    <cellStyle name="输出 2 2 6 10" xfId="8011" xr:uid="{1865FBCB-784E-423C-9F0E-923A8494BBD5}"/>
    <cellStyle name="输出 2 2 6 2" xfId="6577" xr:uid="{A6DC0731-C864-4A1E-B10A-A7ED88CD0739}"/>
    <cellStyle name="输出 2 2 6 2 2" xfId="9373" xr:uid="{EFA1AFF0-EFDF-49E8-AF7E-92E20A2A8E0B}"/>
    <cellStyle name="输出 2 2 6 3" xfId="7001" xr:uid="{FCE79423-B422-4235-B4A1-53FCC22A71AE}"/>
    <cellStyle name="输出 2 2 6 4" xfId="7025" xr:uid="{BF7224EE-661B-49DD-8B08-97FAE569E817}"/>
    <cellStyle name="输出 2 2 6 5" xfId="8616" xr:uid="{F53DBD70-784B-48CA-AA51-57FC37D8D791}"/>
    <cellStyle name="输出 2 2 6 6" xfId="8208" xr:uid="{1377FAA2-B28C-4485-9FAF-1D53EFC0BD3C}"/>
    <cellStyle name="输出 2 2 6 7" xfId="8234" xr:uid="{38AAF70C-D69F-4E01-82A9-0F4373095C80}"/>
    <cellStyle name="输出 2 2 6 8" xfId="9251" xr:uid="{5A90BC7A-16CF-443A-9C58-0C06C04FCBC6}"/>
    <cellStyle name="输出 2 2 6 9" xfId="9434" xr:uid="{3B137625-5A91-473D-96E3-101056C387B1}"/>
    <cellStyle name="输出 2 2 7" xfId="5334" xr:uid="{29576BE9-30B5-4961-9534-6DD57B4CDF02}"/>
    <cellStyle name="输出 2 2 7 10" xfId="9461" xr:uid="{F0A059AF-7AD9-4148-B398-33210F6CA63A}"/>
    <cellStyle name="输出 2 2 7 2" xfId="6912" xr:uid="{FED91B4D-2819-4D76-BC20-A9AB5C6E434F}"/>
    <cellStyle name="输出 2 2 7 2 2" xfId="9404" xr:uid="{ACF7313B-8434-4A26-BAF4-1A1C25F61681}"/>
    <cellStyle name="输出 2 2 7 3" xfId="7151" xr:uid="{F46F0BED-70A7-49A9-BE49-D46425115D8D}"/>
    <cellStyle name="输出 2 2 7 4" xfId="7173" xr:uid="{A27447E1-0FF8-4C5F-BC6F-A88600AA8713}"/>
    <cellStyle name="输出 2 2 7 5" xfId="9012" xr:uid="{078050A6-DE10-4D38-8D19-F76D5757978E}"/>
    <cellStyle name="输出 2 2 7 6" xfId="9104" xr:uid="{623267D7-473A-45A2-A9B6-B3AE878C7E70}"/>
    <cellStyle name="输出 2 2 7 7" xfId="9164" xr:uid="{16451D3E-89E7-4D2C-852F-C6A4732984AD}"/>
    <cellStyle name="输出 2 2 7 8" xfId="9252" xr:uid="{D94E8426-D502-4C0A-8DC9-0A64A4A828E0}"/>
    <cellStyle name="输出 2 2 7 9" xfId="9490" xr:uid="{2E389A3C-7320-45CE-B7AF-07B1F4A003F4}"/>
    <cellStyle name="输出 2 2 8" xfId="5430" xr:uid="{A420DACB-5539-4B19-A88C-730D38FFF1F8}"/>
    <cellStyle name="输出 2 2 9" xfId="9246" xr:uid="{18BCB20E-59DF-48A3-957B-A3D59A2D393B}"/>
    <cellStyle name="输出 2 3" xfId="5335" xr:uid="{6AC76749-D134-4036-937E-AA91C3C96BDF}"/>
    <cellStyle name="输出 2 3 10" xfId="9429" xr:uid="{24EF1407-03B0-48D5-964A-7C3AD95C777F}"/>
    <cellStyle name="输出 2 3 2" xfId="5827" xr:uid="{927C2AE8-39BD-4183-B687-B5BEB8513ACF}"/>
    <cellStyle name="输出 2 3 2 2" xfId="9303" xr:uid="{0D57D823-1AF0-4399-AD99-C8569BA9F677}"/>
    <cellStyle name="输出 2 3 2 3" xfId="11558" xr:uid="{660E58AC-F4B8-4C85-A8D7-21EB446673B8}"/>
    <cellStyle name="输出 2 3 3" xfId="6996" xr:uid="{EC309822-D52D-43B0-AAE0-A3D84B8EF0F4}"/>
    <cellStyle name="输出 2 3 3 2" xfId="11367" xr:uid="{7DAC6028-E958-4116-8E96-F2AF6D646B3F}"/>
    <cellStyle name="输出 2 3 3 3" xfId="11557" xr:uid="{4FC0C01C-BB0B-4E48-9E0C-D922A2BFAD2C}"/>
    <cellStyle name="输出 2 3 4" xfId="6999" xr:uid="{AEDD41D8-A7C5-4B0E-A838-CDAB9C5C22AA}"/>
    <cellStyle name="输出 2 3 5" xfId="7688" xr:uid="{A36838F7-9824-489E-8C68-C332CCA2CBEC}"/>
    <cellStyle name="输出 2 3 6" xfId="8088" xr:uid="{A5F709F0-46EB-41DF-A7E9-F42881BF0E5B}"/>
    <cellStyle name="输出 2 3 7" xfId="7252" xr:uid="{FB07F7A1-5873-447D-A9C0-CBF1477C7ACD}"/>
    <cellStyle name="输出 2 3 8" xfId="9253" xr:uid="{55DB2460-AD5A-4D1A-A7E1-2C826197AF43}"/>
    <cellStyle name="输出 2 3 9" xfId="8049" xr:uid="{9D9F8741-2B03-4C4F-A3A8-252009463B90}"/>
    <cellStyle name="输出 2 4" xfId="5336" xr:uid="{75489906-205B-4477-93F6-CE4CC332C701}"/>
    <cellStyle name="输出 2 4 10" xfId="7295" xr:uid="{77A8992D-5277-4787-8E0A-55B07DD3F8BE}"/>
    <cellStyle name="输出 2 4 2" xfId="6150" xr:uid="{170789D2-7B85-4728-9EC1-6599BAF09AA6}"/>
    <cellStyle name="输出 2 4 2 2" xfId="9329" xr:uid="{07DF1ED2-6615-4A13-A65F-9B154D1ACA17}"/>
    <cellStyle name="输出 2 4 2 3" xfId="11560" xr:uid="{2C701D2F-15EF-4773-B5AC-205A64D5D61F}"/>
    <cellStyle name="输出 2 4 3" xfId="7073" xr:uid="{D51CFA6F-DD04-4F0F-B78C-F719B6EC69C7}"/>
    <cellStyle name="输出 2 4 3 2" xfId="11368" xr:uid="{72916B89-2536-4852-BA04-6D5314C15ACF}"/>
    <cellStyle name="输出 2 4 3 3" xfId="11559" xr:uid="{ACD59C9B-E705-4F6E-AB0D-48C23B689550}"/>
    <cellStyle name="输出 2 4 4" xfId="7019" xr:uid="{F50DE0B6-7F34-45A1-8874-6AFFE0928174}"/>
    <cellStyle name="输出 2 4 5" xfId="8099" xr:uid="{CEE73B9D-EB19-4652-9E1E-7CA2C2CF03C0}"/>
    <cellStyle name="输出 2 4 6" xfId="7475" xr:uid="{A699C427-324B-4196-A808-BA0DAE2A5793}"/>
    <cellStyle name="输出 2 4 7" xfId="7864" xr:uid="{4A354550-3B10-4721-852F-173E577AF510}"/>
    <cellStyle name="输出 2 4 8" xfId="9254" xr:uid="{F6C22E33-A81A-4A56-B329-95E672C2CC27}"/>
    <cellStyle name="输出 2 4 9" xfId="7729" xr:uid="{F397C7C2-1DF2-4F6C-B629-81FD5BE7E07D}"/>
    <cellStyle name="输出 2 5" xfId="5337" xr:uid="{93157B3E-3063-44C9-A836-A00E19D0A435}"/>
    <cellStyle name="输出 2 5 2" xfId="6185" xr:uid="{202E5B51-9A3B-4B6C-BF79-08C7858675DC}"/>
    <cellStyle name="输出 2 5 2 2" xfId="9338" xr:uid="{0523C786-2309-46CA-A49C-47D3369109AB}"/>
    <cellStyle name="输出 2 5 2 3" xfId="11561" xr:uid="{786232B0-2F3E-4D26-8DD4-7D80552AEA39}"/>
    <cellStyle name="输出 2 5 3" xfId="7035" xr:uid="{73C83DC4-EC3F-483C-9286-DACEAA18BB96}"/>
    <cellStyle name="输出 2 5 4" xfId="7003" xr:uid="{1B284FFE-0F5E-45CB-87C0-9682719882EC}"/>
    <cellStyle name="输出 2 5 5" xfId="8128" xr:uid="{930EBF89-4BE8-40F2-9513-52D17B9F555D}"/>
    <cellStyle name="输出 2 5 6" xfId="8458" xr:uid="{7BC09372-E9D8-445E-89E3-B096EDBD0FDB}"/>
    <cellStyle name="输出 2 5 7" xfId="8385" xr:uid="{39DE80D8-7E17-4F6E-B8B5-B6CE01716834}"/>
    <cellStyle name="输出 2 5 8" xfId="9255" xr:uid="{A2265EB3-C425-4CA5-B3AC-C53446B2379F}"/>
    <cellStyle name="输出 2 5 9" xfId="9454" xr:uid="{EAFA8904-6C6F-468F-AAED-BA951D57A707}"/>
    <cellStyle name="输出 2 6" xfId="5338" xr:uid="{E5F25A65-8FBB-4895-87D5-8023D20706D3}"/>
    <cellStyle name="输出 2 6 10" xfId="8893" xr:uid="{F0050E73-66D2-4937-9B2F-FBA1C1C37788}"/>
    <cellStyle name="输出 2 6 2" xfId="6534" xr:uid="{4B01273F-596C-469C-9D2B-5DB1CDA2D14D}"/>
    <cellStyle name="输出 2 6 2 2" xfId="9370" xr:uid="{F0B2B0A6-A516-47F2-98FB-3DE2B69BAD0C}"/>
    <cellStyle name="输出 2 6 2 3" xfId="11563" xr:uid="{AFCDD0D6-6650-4E90-9E78-4A21B2F336DE}"/>
    <cellStyle name="输出 2 6 3" xfId="6991" xr:uid="{C9974472-AB7B-4A7B-89B1-E29A31E87A4B}"/>
    <cellStyle name="输出 2 6 3 2" xfId="11369" xr:uid="{055D8D01-0E85-4DCE-BFA8-16F86DEBD5FD}"/>
    <cellStyle name="输出 2 6 3 3" xfId="11562" xr:uid="{8321BF94-0BFC-4C40-B321-333D1DB9D2D0}"/>
    <cellStyle name="输出 2 6 4" xfId="6997" xr:uid="{80553E70-6327-41CA-9B98-8826A4A46928}"/>
    <cellStyle name="输出 2 6 5" xfId="8552" xr:uid="{49546E45-5751-407F-AB2E-B2B6960D1122}"/>
    <cellStyle name="输出 2 6 6" xfId="7875" xr:uid="{765238A1-D6C8-4F14-8247-22E6EDF5C5B8}"/>
    <cellStyle name="输出 2 6 7" xfId="8855" xr:uid="{72BF75EC-C484-440A-93F8-B6750C28AF57}"/>
    <cellStyle name="输出 2 6 8" xfId="9256" xr:uid="{12B103DF-792C-498C-8A6A-C681634442BC}"/>
    <cellStyle name="输出 2 6 9" xfId="9426" xr:uid="{A1FD7191-4432-4B7B-9F19-F279D15CC05D}"/>
    <cellStyle name="输出 2 7" xfId="5339" xr:uid="{0D6D5240-0D4E-4D84-8729-989AACBEF7D8}"/>
    <cellStyle name="输出 2 7 10" xfId="8181" xr:uid="{8B3B4D75-2077-4DE5-85E8-618C633CFE01}"/>
    <cellStyle name="输出 2 7 2" xfId="6898" xr:uid="{14059325-6455-4491-A233-4B81ED624001}"/>
    <cellStyle name="输出 2 7 2 2" xfId="9394" xr:uid="{2B4A7F7A-E8FA-42B0-9B6C-EA6FEB1B0829}"/>
    <cellStyle name="输出 2 7 2 3" xfId="11371" xr:uid="{5F883F32-B84D-44DD-9BB4-1DD89B9F3D67}"/>
    <cellStyle name="输出 2 7 2 4" xfId="11565" xr:uid="{9A358111-81D7-4E38-ADB3-533C412D5517}"/>
    <cellStyle name="输出 2 7 3" xfId="7141" xr:uid="{3BB531ED-18E7-4851-8823-B3B64082E80D}"/>
    <cellStyle name="输出 2 7 3 2" xfId="11370" xr:uid="{0A5685FE-2616-4A51-A853-F2E1411218C7}"/>
    <cellStyle name="输出 2 7 3 3" xfId="11564" xr:uid="{19F36B35-B7AF-4E4A-9F23-C875B9EE1868}"/>
    <cellStyle name="输出 2 7 4" xfId="7163" xr:uid="{3E63FC59-D2CC-4E55-BD21-5B07DE9F2FC7}"/>
    <cellStyle name="输出 2 7 5" xfId="8997" xr:uid="{0DC7D507-476A-4A16-BC5A-FD1775061DCE}"/>
    <cellStyle name="输出 2 7 6" xfId="9089" xr:uid="{BB48D9CD-CB72-47CB-A814-17AC8CB0DE34}"/>
    <cellStyle name="输出 2 7 7" xfId="7680" xr:uid="{A04DC126-BDE3-44A4-B7CC-A95A7BAA5DC7}"/>
    <cellStyle name="输出 2 7 8" xfId="9257" xr:uid="{CAB4B297-4DBB-4166-B67F-FF856164B57E}"/>
    <cellStyle name="输出 2 7 9" xfId="9480" xr:uid="{C3B12788-3DC3-44C9-8D3B-207026355E29}"/>
    <cellStyle name="输出 2 8" xfId="5340" xr:uid="{E1112F6C-B1D0-4424-A0CD-EE9A6AE23ADE}"/>
    <cellStyle name="输出 2 8 10" xfId="9463" xr:uid="{77947894-CF0B-49C5-94B0-B76BB3A02268}"/>
    <cellStyle name="输出 2 8 2" xfId="6897" xr:uid="{00E3F344-B009-4597-8BA2-C51D7CBDD7CF}"/>
    <cellStyle name="输出 2 8 2 2" xfId="9393" xr:uid="{BF52A91D-5EDF-484D-B34B-74FA8AFFFB33}"/>
    <cellStyle name="输出 2 8 3" xfId="7140" xr:uid="{2941F4E3-8B31-4E0A-ADDB-51EC71178EB0}"/>
    <cellStyle name="输出 2 8 4" xfId="7162" xr:uid="{0F645E50-91EE-4EB3-9442-4AB4708C8CD3}"/>
    <cellStyle name="输出 2 8 5" xfId="8996" xr:uid="{0E37E922-C3CE-4AAB-AB3F-209A9184ACAD}"/>
    <cellStyle name="输出 2 8 6" xfId="9088" xr:uid="{6407301A-AF0F-452C-B2E8-9E42E1448EC2}"/>
    <cellStyle name="输出 2 8 7" xfId="7372" xr:uid="{573F200A-2322-429B-87F1-3D99B7057223}"/>
    <cellStyle name="输出 2 8 8" xfId="9258" xr:uid="{E84D074E-665E-4F64-9B71-FF0494E25D8E}"/>
    <cellStyle name="输出 2 8 9" xfId="9479" xr:uid="{FF4C8FA6-D1D4-4CD0-869C-ABAA79EF20F0}"/>
    <cellStyle name="输出 2 9" xfId="5423" xr:uid="{37C259A6-9FD2-4B6E-A11E-363776193DD8}"/>
    <cellStyle name="输出 3" xfId="5341" xr:uid="{E53FD2BF-D60D-442A-90A4-A18D1494BF5A}"/>
    <cellStyle name="输出 3 2" xfId="5342" xr:uid="{276B58E5-E332-4A78-9100-B056A0BCBF7C}"/>
    <cellStyle name="输出 3 2 10" xfId="7265" xr:uid="{561BDF0F-D9FE-4245-9591-8D0EE8C3C7CB}"/>
    <cellStyle name="输出 3 2 2" xfId="5825" xr:uid="{18EB40C5-ED6F-4C86-B9FC-7DB49E73A109}"/>
    <cellStyle name="输出 3 2 2 2" xfId="9302" xr:uid="{BA304E7D-D0E9-468A-928C-B859F38F1384}"/>
    <cellStyle name="输出 3 2 2 3" xfId="11567" xr:uid="{5E63B1E6-6095-4EEC-855C-8428D1D50716}"/>
    <cellStyle name="输出 3 2 3" xfId="7095" xr:uid="{F5E00415-B82B-4BAB-A2CB-60FA8341F640}"/>
    <cellStyle name="输出 3 2 3 2" xfId="11372" xr:uid="{43C7797B-9E4A-4695-8B5E-4C6D7F690D03}"/>
    <cellStyle name="输出 3 2 3 3" xfId="11566" xr:uid="{0D8E9ADF-8A57-49F8-97F6-3AE471B35A82}"/>
    <cellStyle name="输出 3 2 4" xfId="7079" xr:uid="{DA59A153-9383-4AE2-9D6E-9FD5DE3C5B05}"/>
    <cellStyle name="输出 3 2 5" xfId="7686" xr:uid="{04C39C67-E25B-4A03-B324-C031E59F1198}"/>
    <cellStyle name="输出 3 2 6" xfId="7311" xr:uid="{A80104D1-CE3B-42D5-A287-E6AA008310EB}"/>
    <cellStyle name="输出 3 2 7" xfId="8391" xr:uid="{19F3CCDF-2FCE-4D7B-8E63-D980B26EBE05}"/>
    <cellStyle name="输出 3 2 8" xfId="9260" xr:uid="{5E88D2F7-DA96-4DA5-88DE-3BAE3242AC37}"/>
    <cellStyle name="输出 3 2 9" xfId="8443" xr:uid="{348D5B66-F816-4696-A5EE-63A1D45308B3}"/>
    <cellStyle name="输出 3 3" xfId="5343" xr:uid="{F843E771-4842-459E-9F1B-E5F64104DC61}"/>
    <cellStyle name="输出 3 3 10" xfId="7860" xr:uid="{B9923767-34ED-4906-B6A1-2D55794CB0E0}"/>
    <cellStyle name="输出 3 3 2" xfId="6152" xr:uid="{284D9380-ADF2-4D55-9394-FE3AB308FA18}"/>
    <cellStyle name="输出 3 3 2 2" xfId="9330" xr:uid="{A01568E9-B661-40D7-A91C-E67CDEF73F83}"/>
    <cellStyle name="输出 3 3 2 3" xfId="11569" xr:uid="{47B472C8-30BA-4D19-9776-94B0E6E6F317}"/>
    <cellStyle name="输出 3 3 3" xfId="7131" xr:uid="{B922EAEC-70DB-4B48-800C-DA9FBA9AAA3A}"/>
    <cellStyle name="输出 3 3 3 2" xfId="11373" xr:uid="{1A6BE1FE-D581-4F1F-94F7-541C559FDB8F}"/>
    <cellStyle name="输出 3 3 3 3" xfId="11568" xr:uid="{E530C340-EB91-463D-BBFF-D4E9B28F94B2}"/>
    <cellStyle name="输出 3 3 4" xfId="7067" xr:uid="{B83FAB70-FF93-4054-A5CE-84D9479B8B13}"/>
    <cellStyle name="输出 3 3 5" xfId="8100" xr:uid="{72CCDF1C-342B-470F-A136-20C25E5E79AF}"/>
    <cellStyle name="输出 3 3 6" xfId="8520" xr:uid="{880ABE31-B0DD-4D96-83ED-A7BB372C5465}"/>
    <cellStyle name="输出 3 3 7" xfId="8416" xr:uid="{0496919D-F67C-472E-98C7-9FC25CE51B0D}"/>
    <cellStyle name="输出 3 3 8" xfId="9261" xr:uid="{45314928-BAA5-4D51-AADB-941F3AB7DF19}"/>
    <cellStyle name="输出 3 3 9" xfId="8331" xr:uid="{CA30848E-30EA-42B7-BC04-79D63CDFD4E6}"/>
    <cellStyle name="输出 3 4" xfId="5344" xr:uid="{60F08C5F-01B3-44F8-993B-C674DD14729A}"/>
    <cellStyle name="输出 3 4 2" xfId="6182" xr:uid="{02210219-36E7-4210-84D5-A5E1B3B8C56D}"/>
    <cellStyle name="输出 3 4 2 2" xfId="9336" xr:uid="{E1FBEEF0-4CAC-4813-BD98-D669C42CE5DF}"/>
    <cellStyle name="输出 3 4 2 3" xfId="11570" xr:uid="{AF4513F0-B6BF-4CE5-AF0E-82C30ECC28EC}"/>
    <cellStyle name="输出 3 4 3" xfId="7024" xr:uid="{08C959F2-0122-4001-889B-4CEFB90AA84E}"/>
    <cellStyle name="输出 3 4 4" xfId="7051" xr:uid="{15EDAE54-9EC5-4C81-89EA-FFC05AEA7A56}"/>
    <cellStyle name="输出 3 4 5" xfId="8126" xr:uid="{E25FAE92-5B1A-4230-B1D3-6830B4B4D2D6}"/>
    <cellStyle name="输出 3 4 6" xfId="8285" xr:uid="{F490F0B7-E45B-4CB3-97BE-AD2DE3AE155E}"/>
    <cellStyle name="输出 3 4 7" xfId="8553" xr:uid="{68FF51C8-8D76-4184-8879-68EF54F37E30}"/>
    <cellStyle name="输出 3 4 8" xfId="9262" xr:uid="{A484557E-1ED6-4B47-8B95-6C6444FFAFBC}"/>
    <cellStyle name="输出 3 4 9" xfId="8579" xr:uid="{799B2E32-0470-4041-B059-EA2ED65B22F6}"/>
    <cellStyle name="输出 3 5" xfId="5345" xr:uid="{00A5B2B4-CCEE-4964-AD5B-8594080CB459}"/>
    <cellStyle name="输出 3 5 10" xfId="8305" xr:uid="{2FBAED97-9842-4B34-9288-C5EB0CA3F966}"/>
    <cellStyle name="输出 3 5 2" xfId="6501" xr:uid="{862A99AE-85CD-46BB-97C2-9D1F3E9DDAAD}"/>
    <cellStyle name="输出 3 5 2 2" xfId="9365" xr:uid="{C8C687A4-982A-4711-A3BC-386398689557}"/>
    <cellStyle name="输出 3 5 2 3" xfId="11572" xr:uid="{64369FE2-E087-4F77-8602-68C331A73E27}"/>
    <cellStyle name="输出 3 5 3" xfId="7088" xr:uid="{EC8691ED-914C-46E1-AD21-AC3C2EE21C47}"/>
    <cellStyle name="输出 3 5 3 2" xfId="11374" xr:uid="{722D6A02-45C3-4DD0-9189-6ED6BE953D23}"/>
    <cellStyle name="输出 3 5 3 3" xfId="11571" xr:uid="{FD1BCF84-9910-44A3-AF63-A38F0F110F3F}"/>
    <cellStyle name="输出 3 5 4" xfId="6963" xr:uid="{E1589EAD-3663-4E41-B35F-B91EC094F06A}"/>
    <cellStyle name="输出 3 5 5" xfId="8518" xr:uid="{2AC0B258-D477-4166-A591-3ABE7F5528C3}"/>
    <cellStyle name="输出 3 5 6" xfId="7436" xr:uid="{FF4C17E7-82A7-45C7-8208-83DDE131A613}"/>
    <cellStyle name="输出 3 5 7" xfId="7832" xr:uid="{EEBFA493-D4FF-4EAA-9706-BEA64012CD38}"/>
    <cellStyle name="输出 3 5 8" xfId="9263" xr:uid="{A7AC2BAA-D3E3-4CE3-A4E9-D97A05C6F284}"/>
    <cellStyle name="输出 3 5 9" xfId="9420" xr:uid="{5B25C433-D522-47A3-9B54-981F683596DE}"/>
    <cellStyle name="输出 3 6" xfId="5346" xr:uid="{04A07D60-7BEA-44DD-90B2-928F84B3E672}"/>
    <cellStyle name="输出 3 6 10" xfId="8369" xr:uid="{B05AE68B-2932-4DD5-B440-77A2D8BE83D7}"/>
    <cellStyle name="输出 3 6 2" xfId="6863" xr:uid="{2A1EB5F9-2B19-4076-92CB-28F013F2EBD8}"/>
    <cellStyle name="输出 3 6 2 2" xfId="9387" xr:uid="{15691AA1-A932-4FD5-BDD4-55AB76198668}"/>
    <cellStyle name="输出 3 6 2 3" xfId="11574" xr:uid="{159D0044-9663-43D1-B03E-F79AD42944C6}"/>
    <cellStyle name="输出 3 6 3" xfId="7061" xr:uid="{F951EB58-A184-4286-805E-BC9AE1167DC6}"/>
    <cellStyle name="输出 3 6 3 2" xfId="11375" xr:uid="{4543960F-8E6B-4AF1-8B64-1E342C132019}"/>
    <cellStyle name="输出 3 6 3 3" xfId="11573" xr:uid="{F9C0D11A-46EE-4FC5-B1A6-4533DF4EA349}"/>
    <cellStyle name="输出 3 6 4" xfId="6952" xr:uid="{D2A54272-C844-470E-B6F2-E92B2FC0CEA4}"/>
    <cellStyle name="输出 3 6 5" xfId="8961" xr:uid="{28291A9B-2EA5-4752-ADB5-767603502AA0}"/>
    <cellStyle name="输出 3 6 6" xfId="8445" xr:uid="{9DD5FF56-5595-4C88-819D-6174A33CDD93}"/>
    <cellStyle name="输出 3 6 7" xfId="8806" xr:uid="{F42725F7-D009-463A-B9E6-272C9CE7FB9B}"/>
    <cellStyle name="输出 3 6 8" xfId="9264" xr:uid="{82A88146-3FAC-48B8-A267-78C2B48F2F2B}"/>
    <cellStyle name="输出 3 6 9" xfId="9473" xr:uid="{6E2A85B3-7F12-4E42-9CA5-78779EC63A0B}"/>
    <cellStyle name="输出 3 7" xfId="5347" xr:uid="{87EE83A3-9A3E-4BA1-BB4B-CC3B2BADDA7C}"/>
    <cellStyle name="输出 3 7 10" xfId="8180" xr:uid="{A66637BD-45E9-4D0A-B687-54929DBF3CE3}"/>
    <cellStyle name="输出 3 7 2" xfId="6902" xr:uid="{82E10B90-6824-4DDC-8ABC-39C9BAFF44D4}"/>
    <cellStyle name="输出 3 7 2 2" xfId="9396" xr:uid="{46CD48F3-C35B-43D5-96ED-AADCD1C2921B}"/>
    <cellStyle name="输出 3 7 2 3" xfId="11575" xr:uid="{9E4B15CE-FCA6-4A0E-8417-2FF4A164AE33}"/>
    <cellStyle name="输出 3 7 3" xfId="7143" xr:uid="{27FA5F8E-1866-4E0B-8B6D-6B13514B6C06}"/>
    <cellStyle name="输出 3 7 4" xfId="7165" xr:uid="{B8BC9A43-6347-456F-A4B5-C362D2937DD1}"/>
    <cellStyle name="输出 3 7 5" xfId="9003" xr:uid="{A14647C8-46E7-4C39-99EC-50E19A2B2B1E}"/>
    <cellStyle name="输出 3 7 6" xfId="9094" xr:uid="{9EF2FBF3-7AFF-46F8-B535-8551A8D84363}"/>
    <cellStyle name="输出 3 7 7" xfId="9153" xr:uid="{6C328584-3B97-4C48-843C-47D67EE297E6}"/>
    <cellStyle name="输出 3 7 8" xfId="9265" xr:uid="{C7781E6A-F9F9-4AAD-9BCC-283C0773588A}"/>
    <cellStyle name="输出 3 7 9" xfId="9482" xr:uid="{C7AC6098-31A7-4C28-81D4-8EFB89AF710B}"/>
    <cellStyle name="输出 3 8" xfId="5415" xr:uid="{673A61F6-3715-472A-BB63-7AE17605D56E}"/>
    <cellStyle name="输出 3 9" xfId="9259" xr:uid="{DDA7A0CF-9D7E-4A23-993F-59CCD89E6852}"/>
    <cellStyle name="输出 4" xfId="5348" xr:uid="{F1994F6E-292D-4CB9-BAEF-4EE54DD4659A}"/>
    <cellStyle name="输出 4 2" xfId="5349" xr:uid="{079F1828-42A9-46D5-B370-FCF6345FB56F}"/>
    <cellStyle name="输出 4 2 10" xfId="9428" xr:uid="{04E16F99-7332-404F-AF22-4FF9CB05D16A}"/>
    <cellStyle name="输出 4 2 2" xfId="5828" xr:uid="{5C70D446-DF9C-4A22-97FA-D6DDDE4E6EE9}"/>
    <cellStyle name="输出 4 2 2 2" xfId="9304" xr:uid="{54683AFD-0D98-44D5-B39D-756BDB065069}"/>
    <cellStyle name="输出 4 2 2 3" xfId="11576" xr:uid="{B0DDD24D-532A-42C8-9EBA-99D6E59E7F06}"/>
    <cellStyle name="输出 4 2 3" xfId="6966" xr:uid="{C64B66C3-E5B5-4378-920F-E12805FEDFEA}"/>
    <cellStyle name="输出 4 2 4" xfId="7103" xr:uid="{C00C1DA3-CF2F-4F82-91DF-B2BBBD20C89B}"/>
    <cellStyle name="输出 4 2 5" xfId="7689" xr:uid="{67DF7E72-B93F-4902-951E-B7A751B793D8}"/>
    <cellStyle name="输出 4 2 6" xfId="7634" xr:uid="{0B25ED80-6260-4E71-8981-ED8AAD309CD3}"/>
    <cellStyle name="输出 4 2 7" xfId="8354" xr:uid="{1BAFCA7D-5EF8-41D2-A3C4-7F1B4FE845CA}"/>
    <cellStyle name="输出 4 2 8" xfId="9267" xr:uid="{5F3042BB-70C2-4534-9F01-F4DE7C6BD995}"/>
    <cellStyle name="输出 4 2 9" xfId="7670" xr:uid="{E4F25F90-819A-434F-8F23-3698C4B07030}"/>
    <cellStyle name="输出 4 3" xfId="5350" xr:uid="{4C98BF89-DFE5-4A05-8320-D4982362E783}"/>
    <cellStyle name="输出 4 3 10" xfId="9444" xr:uid="{CBF850BD-08C6-4080-8D2A-E97FADF391C8}"/>
    <cellStyle name="输出 4 3 2" xfId="6120" xr:uid="{49171CBF-582B-4B06-A8C0-36AB69CEC11E}"/>
    <cellStyle name="输出 4 3 2 2" xfId="9326" xr:uid="{044BFC93-7497-4B58-8AD6-947DC55E00E3}"/>
    <cellStyle name="输出 4 3 3" xfId="6957" xr:uid="{CD0F7B14-EA7C-4F96-88FA-43634CF1659A}"/>
    <cellStyle name="输出 4 3 4" xfId="6987" xr:uid="{491B8353-BA16-4DC2-BFEA-29904C57CD1C}"/>
    <cellStyle name="输出 4 3 5" xfId="8064" xr:uid="{84186D26-2F5C-44C5-918E-06D78E14818C}"/>
    <cellStyle name="输出 4 3 6" xfId="8886" xr:uid="{BC5D52F1-634C-46A4-9A32-30CDC2E11B69}"/>
    <cellStyle name="输出 4 3 7" xfId="8192" xr:uid="{3E401541-CE9A-4C7F-B8D2-248DD41E8F76}"/>
    <cellStyle name="输出 4 3 8" xfId="9268" xr:uid="{6B40E53B-0CC8-46CB-857C-4C8EC2941BD9}"/>
    <cellStyle name="输出 4 3 9" xfId="7465" xr:uid="{1C18BAD5-D9B5-4FA2-97B7-B2C327A33793}"/>
    <cellStyle name="输出 4 4" xfId="5351" xr:uid="{86CD488D-8CE9-463C-B5F3-C3EAE8AB6BAD}"/>
    <cellStyle name="输出 4 4 2" xfId="6186" xr:uid="{DD00ABE1-9D2A-4EF6-BB26-1C6FA14DC45F}"/>
    <cellStyle name="输出 4 4 2 2" xfId="9339" xr:uid="{B21C76C1-019F-4FAA-BC3F-4307C2EFAA16}"/>
    <cellStyle name="输出 4 4 3" xfId="6994" xr:uid="{D4D27707-ED04-4547-9CFA-22323B0A7D78}"/>
    <cellStyle name="输出 4 4 4" xfId="7133" xr:uid="{9F682B11-1EDE-4DA9-9C74-5AD8134B0D74}"/>
    <cellStyle name="输出 4 4 5" xfId="8129" xr:uid="{B1E6EDF0-5270-4917-AC80-371AE4B18FF8}"/>
    <cellStyle name="输出 4 4 6" xfId="8030" xr:uid="{EDA95B82-EEE9-4A61-B296-CB06BE2F2836}"/>
    <cellStyle name="输出 4 4 7" xfId="9023" xr:uid="{19EFBE5C-F0E8-4D28-A4E1-9C50ACE92D00}"/>
    <cellStyle name="输出 4 4 8" xfId="9269" xr:uid="{FA599ED4-DFCE-41DD-866F-662191646C6C}"/>
    <cellStyle name="输出 4 4 9" xfId="8447" xr:uid="{1618AD85-B9AA-4115-AE92-F783DD6290E6}"/>
    <cellStyle name="输出 4 5" xfId="5352" xr:uid="{7C6D9378-B2C3-45C9-B673-7F59844EE16C}"/>
    <cellStyle name="输出 4 5 10" xfId="9139" xr:uid="{968E4D26-574D-4454-8EEA-84460CDA27FB}"/>
    <cellStyle name="输出 4 5 2" xfId="6529" xr:uid="{56C633B2-6B43-432B-BC5F-5F35D4EAA67F}"/>
    <cellStyle name="输出 4 5 2 2" xfId="9369" xr:uid="{0ED1C8AE-6786-48AB-8EC3-BF014476BC71}"/>
    <cellStyle name="输出 4 5 3" xfId="7114" xr:uid="{AA361EE0-8612-474D-9438-C79DD46420E4}"/>
    <cellStyle name="输出 4 5 4" xfId="7009" xr:uid="{0CB46FB4-7CFE-4378-BD76-4EB46E141CF3}"/>
    <cellStyle name="输出 4 5 5" xfId="8547" xr:uid="{95DBCDD3-5886-46C6-8B72-069F010EB9A7}"/>
    <cellStyle name="输出 4 5 6" xfId="7441" xr:uid="{065A6E1D-7261-4309-8A4D-E473CE41A072}"/>
    <cellStyle name="输出 4 5 7" xfId="7258" xr:uid="{8852BA55-E6BD-4B67-9CB6-63F62DE249B0}"/>
    <cellStyle name="输出 4 5 8" xfId="9270" xr:uid="{697AE59C-6C5E-4496-9D19-F282235E3958}"/>
    <cellStyle name="输出 4 5 9" xfId="9425" xr:uid="{6BF8CA7D-0455-4DAE-AA90-CF8C8D5B930B}"/>
    <cellStyle name="输出 4 6" xfId="5353" xr:uid="{908DF699-E3C1-4FBD-B0B6-744C1F0698E6}"/>
    <cellStyle name="输出 4 6 10" xfId="8826" xr:uid="{6509978B-45EA-4A9D-B91D-652A2CA7CF47}"/>
    <cellStyle name="输出 4 6 2" xfId="6892" xr:uid="{F0769B43-8480-4032-AA14-EC933B642DF2}"/>
    <cellStyle name="输出 4 6 2 2" xfId="9392" xr:uid="{76F7118F-B69E-44D4-AC22-C977A8D9222A}"/>
    <cellStyle name="输出 4 6 3" xfId="7138" xr:uid="{7FB2E11A-AFC6-4F76-B7A3-D0F2319A366B}"/>
    <cellStyle name="输出 4 6 4" xfId="7161" xr:uid="{A6E4565D-E96C-4571-8190-8ACF276830D5}"/>
    <cellStyle name="输出 4 6 5" xfId="8992" xr:uid="{8743075F-E2D2-4874-B751-B80B4F4CE114}"/>
    <cellStyle name="输出 4 6 6" xfId="9085" xr:uid="{2EF66CBE-C042-4F14-AF2E-968F3CFDA7FB}"/>
    <cellStyle name="输出 4 6 7" xfId="8609" xr:uid="{DE537ADA-B736-4800-8569-F735C3F68BA4}"/>
    <cellStyle name="输出 4 6 8" xfId="9271" xr:uid="{8EA49634-E2E8-4E6B-8D7D-A1A0DA5C695B}"/>
    <cellStyle name="输出 4 6 9" xfId="9478" xr:uid="{A40A8C05-9A55-451C-B1AC-194B132D708A}"/>
    <cellStyle name="输出 4 7" xfId="5354" xr:uid="{3479A172-E7BB-4772-A61C-12B2B066F8C1}"/>
    <cellStyle name="输出 4 7 10" xfId="7724" xr:uid="{F290A427-BF08-43E2-A657-C8A8F2A3CA64}"/>
    <cellStyle name="输出 4 7 2" xfId="6910" xr:uid="{8D853FCF-2646-4287-ABF2-C41BC9264A4C}"/>
    <cellStyle name="输出 4 7 2 2" xfId="9402" xr:uid="{EDBA27D7-E268-4FCA-B425-4F5185BD634F}"/>
    <cellStyle name="输出 4 7 3" xfId="7149" xr:uid="{AAC691C4-19A6-48A7-9E0C-94FEA89959F2}"/>
    <cellStyle name="输出 4 7 4" xfId="7171" xr:uid="{4D6CDD48-A64A-4267-BB29-4EF70C55AE52}"/>
    <cellStyle name="输出 4 7 5" xfId="9010" xr:uid="{E84969C7-BC6C-47B3-91FC-20E5E88DBE77}"/>
    <cellStyle name="输出 4 7 6" xfId="9101" xr:uid="{3579E672-367D-4E0E-86CD-B2639A8E59BF}"/>
    <cellStyle name="输出 4 7 7" xfId="9160" xr:uid="{7B2E13D7-1C37-4AD2-A0EE-9BAB6500382B}"/>
    <cellStyle name="输出 4 7 8" xfId="9272" xr:uid="{A54C06C1-2D5A-43E7-AEC2-1CBAB43C96F3}"/>
    <cellStyle name="输出 4 7 9" xfId="9488" xr:uid="{1CDAC544-B210-4C32-BF38-9B8AF28E172E}"/>
    <cellStyle name="输出 4 8" xfId="5421" xr:uid="{A5910672-1DC1-467A-A740-CACB581D8423}"/>
    <cellStyle name="输出 4 9" xfId="9266" xr:uid="{146595FC-34D1-4268-A1FD-EE091C1AADF0}"/>
    <cellStyle name="输出 5" xfId="11376" xr:uid="{F2145220-B33C-494F-AFEF-C85BF69462E2}"/>
    <cellStyle name="输出 5 2" xfId="11377" xr:uid="{873E2491-1B79-4E22-9D70-BF0B54EC437D}"/>
    <cellStyle name="输出 5 2 2" xfId="11578" xr:uid="{98F607DF-79BB-4465-A427-D1CCF45FAFD5}"/>
    <cellStyle name="输出 5 3" xfId="11577" xr:uid="{CCA85651-EA51-464E-A831-A34B20E389FB}"/>
    <cellStyle name="适中 2" xfId="5355" xr:uid="{361C5850-3AAD-4FA4-A0C0-10652E0ADE43}"/>
    <cellStyle name="适中 2 2" xfId="5420" xr:uid="{DB25BAB1-F0E9-4C0B-89B6-FD96868CFE76}"/>
    <cellStyle name="适中 2 2 2" xfId="11378" xr:uid="{9AC138CA-728D-43A6-A4C7-DA4FEF3533EC}"/>
    <cellStyle name="适中 2 3" xfId="9273" xr:uid="{9CEC1EDF-CB64-4443-8DBA-E528F09BEAE3}"/>
    <cellStyle name="适中 2 3 2" xfId="11380" xr:uid="{1BDE75FF-35CF-4DEA-B697-E6F23C4A6FC6}"/>
    <cellStyle name="适中 2 3 3" xfId="11379" xr:uid="{48024D0E-44A6-498C-AF18-740989615060}"/>
    <cellStyle name="适中 2 4" xfId="11381" xr:uid="{1679857A-301C-45C1-9CA4-E80228880D0C}"/>
    <cellStyle name="适中 2 4 2" xfId="11382" xr:uid="{8A65CEF4-E8D0-433C-88F7-E74DA7FE8378}"/>
    <cellStyle name="适中 2 5" xfId="11383" xr:uid="{27976740-73E6-495C-B043-B3AAC9FEDC46}"/>
    <cellStyle name="适中 2 5 2" xfId="11384" xr:uid="{F79B6EA3-2703-4EC8-BFD1-6D55F37A1078}"/>
    <cellStyle name="适中 2 6" xfId="11385" xr:uid="{66607B25-C26C-4A1C-93F6-BB878E00E37D}"/>
    <cellStyle name="适中 2 6 2" xfId="11386" xr:uid="{17E103D2-3B08-4BEE-896D-4550C854BAB6}"/>
    <cellStyle name="适中 2 7" xfId="11387" xr:uid="{25F239A7-DAFB-4DC9-BAE2-33CA5CB92464}"/>
    <cellStyle name="适中 2 7 2" xfId="11388" xr:uid="{82FB3A55-D31B-486B-9575-4150F84D390C}"/>
    <cellStyle name="适中 3" xfId="5356" xr:uid="{777B9EF3-2D0F-4EB9-B9C8-930554B4B4AC}"/>
    <cellStyle name="适中 3 2" xfId="5492" xr:uid="{7C4A7085-9ECA-4B8E-8FE5-6D54512ABFFE}"/>
    <cellStyle name="适中 3 2 2" xfId="11389" xr:uid="{19585E26-9512-4A0B-9EFB-057234BC15AA}"/>
    <cellStyle name="适中 3 3" xfId="9274" xr:uid="{9DF0ECD1-EE7B-49B2-8B13-9702C145CAFB}"/>
    <cellStyle name="适中 3 3 2" xfId="11391" xr:uid="{88A1C436-1FF7-40FA-B1A9-A6107A994CAA}"/>
    <cellStyle name="适中 3 3 3" xfId="11390" xr:uid="{1D4E3302-4868-4919-A664-4354AFD10AAB}"/>
    <cellStyle name="适中 3 4" xfId="11392" xr:uid="{7C2A720E-04A6-457E-9856-8EACC58ABB98}"/>
    <cellStyle name="适中 3 4 2" xfId="11393" xr:uid="{5F607189-C7BC-4ADD-97C4-793BCDB86079}"/>
    <cellStyle name="适中 3 5" xfId="11394" xr:uid="{A7864048-8858-4434-B9CF-2EE53DEA0D46}"/>
    <cellStyle name="适中 3 5 2" xfId="11395" xr:uid="{3BE64F1C-B865-4222-B5D3-A76215C70073}"/>
    <cellStyle name="适中 3 6" xfId="11396" xr:uid="{BA84AEE3-11CA-46DB-B8DD-EAFEA98A4136}"/>
    <cellStyle name="适中 3 6 2" xfId="11397" xr:uid="{2B223A34-5F66-493F-8154-3F122931488E}"/>
    <cellStyle name="适中 3 7" xfId="11398" xr:uid="{7E059EC8-3560-4B04-87AE-A53628690B2D}"/>
    <cellStyle name="适中 4" xfId="11399" xr:uid="{B8B904DD-47A3-4B3D-B299-4F744B7ABCBD}"/>
    <cellStyle name="适中 4 2" xfId="11400" xr:uid="{6BA8D7C2-9B9B-45D2-8C21-03B4FA6594D1}"/>
    <cellStyle name="适中 5" xfId="11401" xr:uid="{22D0C3F4-0DB7-4E22-B04C-BFB068B33D35}"/>
    <cellStyle name="适中 5 2" xfId="11402" xr:uid="{72362278-F875-46D3-BBB4-0AE8997EB2E4}"/>
    <cellStyle name="链接单元格 2" xfId="5357" xr:uid="{52D803C2-CB1D-4072-9649-89F67902416E}"/>
    <cellStyle name="链接单元格 2 2" xfId="5472" xr:uid="{0C51CC1F-71AD-4417-80EA-9D0CA26C85DF}"/>
    <cellStyle name="链接单元格 2 2 2" xfId="11403" xr:uid="{85140EB4-1677-4AEC-ADFF-0B8680793A54}"/>
    <cellStyle name="链接单元格 2 3" xfId="9275" xr:uid="{462C09AB-F826-469B-979F-E31AB745DFF3}"/>
    <cellStyle name="链接单元格 2 3 2" xfId="11405" xr:uid="{5825EDC4-0829-46F1-972E-699684D4CC5B}"/>
    <cellStyle name="链接单元格 2 3 3" xfId="11404" xr:uid="{A7C0515A-0AD2-4F55-9E04-7F720A19BD9B}"/>
    <cellStyle name="链接单元格 2 4" xfId="11406" xr:uid="{369DF78E-E2D4-47E7-87C9-F44770F43F32}"/>
    <cellStyle name="链接单元格 2 4 2" xfId="11407" xr:uid="{5CB5AB4F-3C0F-4306-BDB4-4078BD28AAB7}"/>
    <cellStyle name="链接单元格 2 5" xfId="11408" xr:uid="{BF31B635-9521-46F9-937D-D60F10A8FF8D}"/>
    <cellStyle name="链接单元格 2 5 2" xfId="11409" xr:uid="{5804AFC9-1C13-4B0B-A2B0-715086BC218C}"/>
    <cellStyle name="链接单元格 2 6" xfId="11410" xr:uid="{707B712E-CEAE-418B-BEBA-6D9C8CA74095}"/>
    <cellStyle name="链接单元格 2 6 2" xfId="11411" xr:uid="{379791B2-D61B-492B-8A7B-A1AD116BA104}"/>
    <cellStyle name="链接单元格 2 7" xfId="11412" xr:uid="{843AB5E5-0500-4768-9BCB-FDAAED4D059D}"/>
    <cellStyle name="链接单元格 2 7 2" xfId="11413" xr:uid="{155DA6DF-C1AD-44BD-BFE6-AD567B92AFF0}"/>
    <cellStyle name="链接单元格 3" xfId="5358" xr:uid="{893AE82E-EE8A-4B67-B7B8-7074C401FC11}"/>
    <cellStyle name="链接单元格 3 2" xfId="5428" xr:uid="{A81DB00B-12A9-4FF4-BFEB-AB05BB6E101D}"/>
    <cellStyle name="链接单元格 3 2 2" xfId="11414" xr:uid="{A829A36B-3381-4CE8-91BD-BBEA6D620F77}"/>
    <cellStyle name="链接单元格 3 3" xfId="9276" xr:uid="{7C98CD73-88C7-4B7B-AB03-AD673F48C4A9}"/>
    <cellStyle name="链接单元格 3 3 2" xfId="11416" xr:uid="{BAD5AC9B-7A2D-4370-AA6F-7679E4929E60}"/>
    <cellStyle name="链接单元格 3 3 3" xfId="11415" xr:uid="{A610644B-9E05-464E-9211-66B04C65027D}"/>
    <cellStyle name="链接单元格 3 4" xfId="11417" xr:uid="{BA513F27-A8B8-4C1E-9B37-E08B95ACD1A1}"/>
    <cellStyle name="链接单元格 3 4 2" xfId="11418" xr:uid="{A6FC8AE3-05F1-405A-A72B-C2342B4CEA9C}"/>
    <cellStyle name="链接单元格 3 5" xfId="11419" xr:uid="{A8C92ACC-0E6F-480C-B2AF-D94292A57831}"/>
    <cellStyle name="链接单元格 3 5 2" xfId="11420" xr:uid="{671093FE-9A17-4F74-9FCF-FD98BAAF7017}"/>
    <cellStyle name="链接单元格 3 6" xfId="11421" xr:uid="{F7C66E09-9342-4A4D-8BCC-CF4ED2930C5B}"/>
    <cellStyle name="链接单元格 3 6 2" xfId="11422" xr:uid="{A485B769-F4EC-44C3-80A7-5CE7D2250688}"/>
    <cellStyle name="链接单元格 3 7" xfId="11423" xr:uid="{51D20732-7C21-4707-B5E0-D4FB0B5B4F5D}"/>
    <cellStyle name="链接单元格 4" xfId="11424" xr:uid="{F9432259-A482-4667-AE4B-5C9F60111FA8}"/>
    <cellStyle name="链接单元格 4 2" xfId="11425" xr:uid="{2EAB5DF7-DEFB-4871-9FA7-3A832C930C42}"/>
    <cellStyle name="链接单元格 5" xfId="11426" xr:uid="{046AB0DA-2739-47C3-B221-4BA0BF58618F}"/>
    <cellStyle name="链接单元格 5 2" xfId="11427" xr:uid="{545C2B38-6023-492C-8595-E0E8E39B2B6B}"/>
  </cellStyles>
  <dxfs count="1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theme="9" tint="0.39994506668294322"/>
          <bgColor theme="9" tint="0.79995117038483843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1"/>
      </font>
      <border>
        <bottom style="hair">
          <color theme="9"/>
        </bottom>
      </border>
    </dxf>
    <dxf>
      <font>
        <b/>
        <color theme="1"/>
      </font>
      <border>
        <top style="thin">
          <color theme="9" tint="-0.249977111117893"/>
        </top>
        <bottom style="double">
          <color theme="9" tint="-0.249977111117893"/>
        </bottom>
      </border>
    </dxf>
    <dxf>
      <font>
        <b/>
        <color theme="0"/>
      </font>
      <fill>
        <patternFill patternType="solid">
          <fgColor theme="9" tint="0.39994506668294322"/>
          <bgColor theme="9"/>
        </patternFill>
      </fill>
      <border>
        <top style="medium">
          <color theme="9" tint="-0.249977111117893"/>
        </top>
        <bottom style="thin">
          <color theme="9" tint="-0.249977111117893"/>
        </bottom>
        <vertical/>
        <horizontal/>
      </border>
    </dxf>
    <dxf>
      <border>
        <horizontal style="hair">
          <color theme="9"/>
        </horizontal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 xr9:uid="{98924861-F84F-47CD-A994-20045A95966F}">
      <tableStyleElement type="wholeTable" dxfId="16"/>
      <tableStyleElement type="headerRow" dxfId="15"/>
      <tableStyleElement type="firstRowStripe" dxfId="14"/>
    </tableStyle>
    <tableStyle name="TableStyleQueryResult" pivot="0" count="3" xr9:uid="{16905098-8AF4-48F2-9FBB-EF02AF4C1D4C}">
      <tableStyleElement type="wholeTable" dxfId="13"/>
      <tableStyleElement type="headerRow" dxfId="12"/>
      <tableStyleElement type="firstRowStripe" dxfId="11"/>
    </tableStyle>
    <tableStyle name="PivotStyleMedium14 2" table="0" count="6" xr9:uid="{52985687-AD2D-43F7-AEB7-379220FC443C}">
      <tableStyleElement type="wholeTable" dxfId="10"/>
      <tableStyleElement type="headerRow" dxfId="9"/>
      <tableStyleElement type="totalRow" dxfId="8"/>
      <tableStyleElement type="first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2.jpeg"/><Relationship Id="rId18" Type="http://schemas.openxmlformats.org/officeDocument/2006/relationships/image" Target="../media/image176.jpeg"/><Relationship Id="rId26" Type="http://schemas.openxmlformats.org/officeDocument/2006/relationships/image" Target="../media/image183.png"/><Relationship Id="rId39" Type="http://schemas.openxmlformats.org/officeDocument/2006/relationships/image" Target="../media/image195.png"/><Relationship Id="rId21" Type="http://schemas.openxmlformats.org/officeDocument/2006/relationships/image" Target="../media/image179.jpeg"/><Relationship Id="rId34" Type="http://schemas.openxmlformats.org/officeDocument/2006/relationships/image" Target="../media/image190.png"/><Relationship Id="rId7" Type="http://schemas.openxmlformats.org/officeDocument/2006/relationships/image" Target="../media/image168.jpeg"/><Relationship Id="rId2" Type="http://schemas.openxmlformats.org/officeDocument/2006/relationships/image" Target="../media/image164.png"/><Relationship Id="rId16" Type="http://schemas.openxmlformats.org/officeDocument/2006/relationships/image" Target="../media/image174.jpeg"/><Relationship Id="rId20" Type="http://schemas.openxmlformats.org/officeDocument/2006/relationships/image" Target="../media/image178.jpeg"/><Relationship Id="rId29" Type="http://schemas.openxmlformats.org/officeDocument/2006/relationships/image" Target="../media/image186.jpeg"/><Relationship Id="rId41" Type="http://schemas.openxmlformats.org/officeDocument/2006/relationships/image" Target="../media/image197.jpeg"/><Relationship Id="rId1" Type="http://schemas.openxmlformats.org/officeDocument/2006/relationships/image" Target="../media/image163.jpeg"/><Relationship Id="rId6" Type="http://schemas.openxmlformats.org/officeDocument/2006/relationships/image" Target="../media/image167.jpeg"/><Relationship Id="rId11" Type="http://schemas.openxmlformats.org/officeDocument/2006/relationships/image" Target="../media/image170.jpeg"/><Relationship Id="rId24" Type="http://schemas.openxmlformats.org/officeDocument/2006/relationships/image" Target="../media/image94.png"/><Relationship Id="rId32" Type="http://schemas.openxmlformats.org/officeDocument/2006/relationships/image" Target="../media/image122.jpeg"/><Relationship Id="rId37" Type="http://schemas.openxmlformats.org/officeDocument/2006/relationships/image" Target="../media/image193.png"/><Relationship Id="rId40" Type="http://schemas.openxmlformats.org/officeDocument/2006/relationships/image" Target="../media/image196.jpeg"/><Relationship Id="rId5" Type="http://schemas.openxmlformats.org/officeDocument/2006/relationships/image" Target="../media/image108.jpeg"/><Relationship Id="rId15" Type="http://schemas.openxmlformats.org/officeDocument/2006/relationships/image" Target="../media/image109.jpeg"/><Relationship Id="rId23" Type="http://schemas.openxmlformats.org/officeDocument/2006/relationships/image" Target="../media/image181.jpeg"/><Relationship Id="rId28" Type="http://schemas.openxmlformats.org/officeDocument/2006/relationships/image" Target="../media/image185.jpeg"/><Relationship Id="rId36" Type="http://schemas.openxmlformats.org/officeDocument/2006/relationships/image" Target="../media/image192.png"/><Relationship Id="rId10" Type="http://schemas.openxmlformats.org/officeDocument/2006/relationships/image" Target="../media/image2.png"/><Relationship Id="rId19" Type="http://schemas.openxmlformats.org/officeDocument/2006/relationships/image" Target="../media/image177.jpeg"/><Relationship Id="rId31" Type="http://schemas.openxmlformats.org/officeDocument/2006/relationships/image" Target="../media/image188.jpeg"/><Relationship Id="rId4" Type="http://schemas.openxmlformats.org/officeDocument/2006/relationships/image" Target="../media/image166.jpeg"/><Relationship Id="rId9" Type="http://schemas.openxmlformats.org/officeDocument/2006/relationships/image" Target="../media/image1.png"/><Relationship Id="rId14" Type="http://schemas.openxmlformats.org/officeDocument/2006/relationships/image" Target="../media/image173.jpeg"/><Relationship Id="rId22" Type="http://schemas.openxmlformats.org/officeDocument/2006/relationships/image" Target="../media/image180.png"/><Relationship Id="rId27" Type="http://schemas.openxmlformats.org/officeDocument/2006/relationships/image" Target="../media/image184.jpeg"/><Relationship Id="rId30" Type="http://schemas.openxmlformats.org/officeDocument/2006/relationships/image" Target="../media/image187.jpeg"/><Relationship Id="rId35" Type="http://schemas.openxmlformats.org/officeDocument/2006/relationships/image" Target="../media/image191.png"/><Relationship Id="rId8" Type="http://schemas.openxmlformats.org/officeDocument/2006/relationships/image" Target="../media/image169.jpeg"/><Relationship Id="rId3" Type="http://schemas.openxmlformats.org/officeDocument/2006/relationships/image" Target="../media/image165.png"/><Relationship Id="rId12" Type="http://schemas.openxmlformats.org/officeDocument/2006/relationships/image" Target="../media/image171.jpeg"/><Relationship Id="rId17" Type="http://schemas.openxmlformats.org/officeDocument/2006/relationships/image" Target="../media/image175.jpeg"/><Relationship Id="rId25" Type="http://schemas.openxmlformats.org/officeDocument/2006/relationships/image" Target="../media/image182.png"/><Relationship Id="rId33" Type="http://schemas.openxmlformats.org/officeDocument/2006/relationships/image" Target="../media/image189.png"/><Relationship Id="rId38" Type="http://schemas.openxmlformats.org/officeDocument/2006/relationships/image" Target="../media/image19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9.jpeg"/><Relationship Id="rId7" Type="http://schemas.openxmlformats.org/officeDocument/2006/relationships/image" Target="../media/image203.jpeg"/><Relationship Id="rId2" Type="http://schemas.openxmlformats.org/officeDocument/2006/relationships/image" Target="../media/image2.png"/><Relationship Id="rId1" Type="http://schemas.openxmlformats.org/officeDocument/2006/relationships/image" Target="../media/image198.png"/><Relationship Id="rId6" Type="http://schemas.openxmlformats.org/officeDocument/2006/relationships/image" Target="../media/image202.png"/><Relationship Id="rId5" Type="http://schemas.openxmlformats.org/officeDocument/2006/relationships/image" Target="../media/image201.png"/><Relationship Id="rId4" Type="http://schemas.openxmlformats.org/officeDocument/2006/relationships/image" Target="../media/image20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9.jpeg"/><Relationship Id="rId3" Type="http://schemas.openxmlformats.org/officeDocument/2006/relationships/image" Target="../media/image204.jpeg"/><Relationship Id="rId7" Type="http://schemas.openxmlformats.org/officeDocument/2006/relationships/image" Target="../media/image208.jpeg"/><Relationship Id="rId2" Type="http://schemas.openxmlformats.org/officeDocument/2006/relationships/image" Target="../media/image2.png"/><Relationship Id="rId1" Type="http://schemas.openxmlformats.org/officeDocument/2006/relationships/image" Target="../media/image198.png"/><Relationship Id="rId6" Type="http://schemas.openxmlformats.org/officeDocument/2006/relationships/image" Target="../media/image207.jpeg"/><Relationship Id="rId5" Type="http://schemas.openxmlformats.org/officeDocument/2006/relationships/image" Target="../media/image206.jpeg"/><Relationship Id="rId4" Type="http://schemas.openxmlformats.org/officeDocument/2006/relationships/image" Target="../media/image205.jpeg"/><Relationship Id="rId9" Type="http://schemas.openxmlformats.org/officeDocument/2006/relationships/image" Target="../media/image210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2" Type="http://schemas.openxmlformats.org/officeDocument/2006/relationships/image" Target="../media/image2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jpeg"/><Relationship Id="rId7" Type="http://schemas.openxmlformats.org/officeDocument/2006/relationships/image" Target="../media/image26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25.jpeg"/><Relationship Id="rId5" Type="http://schemas.openxmlformats.org/officeDocument/2006/relationships/image" Target="../media/image24.png"/><Relationship Id="rId4" Type="http://schemas.openxmlformats.org/officeDocument/2006/relationships/image" Target="../media/image2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image" Target="../media/image38.png"/><Relationship Id="rId18" Type="http://schemas.openxmlformats.org/officeDocument/2006/relationships/image" Target="../media/image24.png"/><Relationship Id="rId26" Type="http://schemas.openxmlformats.org/officeDocument/2006/relationships/image" Target="../media/image50.jpeg"/><Relationship Id="rId3" Type="http://schemas.openxmlformats.org/officeDocument/2006/relationships/image" Target="../media/image28.jpeg"/><Relationship Id="rId21" Type="http://schemas.openxmlformats.org/officeDocument/2006/relationships/image" Target="../media/image45.jpeg"/><Relationship Id="rId7" Type="http://schemas.openxmlformats.org/officeDocument/2006/relationships/image" Target="../media/image32.png"/><Relationship Id="rId12" Type="http://schemas.openxmlformats.org/officeDocument/2006/relationships/image" Target="../media/image37.png"/><Relationship Id="rId17" Type="http://schemas.openxmlformats.org/officeDocument/2006/relationships/image" Target="../media/image42.png"/><Relationship Id="rId25" Type="http://schemas.openxmlformats.org/officeDocument/2006/relationships/image" Target="../media/image49.jpeg"/><Relationship Id="rId2" Type="http://schemas.openxmlformats.org/officeDocument/2006/relationships/image" Target="../media/image2.png"/><Relationship Id="rId16" Type="http://schemas.openxmlformats.org/officeDocument/2006/relationships/image" Target="../media/image41.png"/><Relationship Id="rId20" Type="http://schemas.openxmlformats.org/officeDocument/2006/relationships/image" Target="../media/image44.jpeg"/><Relationship Id="rId1" Type="http://schemas.openxmlformats.org/officeDocument/2006/relationships/image" Target="../media/image3.png"/><Relationship Id="rId6" Type="http://schemas.openxmlformats.org/officeDocument/2006/relationships/image" Target="../media/image31.png"/><Relationship Id="rId11" Type="http://schemas.openxmlformats.org/officeDocument/2006/relationships/image" Target="../media/image36.png"/><Relationship Id="rId24" Type="http://schemas.openxmlformats.org/officeDocument/2006/relationships/image" Target="../media/image48.png"/><Relationship Id="rId5" Type="http://schemas.openxmlformats.org/officeDocument/2006/relationships/image" Target="../media/image30.png"/><Relationship Id="rId15" Type="http://schemas.openxmlformats.org/officeDocument/2006/relationships/image" Target="../media/image40.png"/><Relationship Id="rId23" Type="http://schemas.openxmlformats.org/officeDocument/2006/relationships/image" Target="../media/image47.jpeg"/><Relationship Id="rId28" Type="http://schemas.openxmlformats.org/officeDocument/2006/relationships/image" Target="../media/image26.png"/><Relationship Id="rId10" Type="http://schemas.openxmlformats.org/officeDocument/2006/relationships/image" Target="../media/image35.png"/><Relationship Id="rId19" Type="http://schemas.openxmlformats.org/officeDocument/2006/relationships/image" Target="../media/image43.jpeg"/><Relationship Id="rId4" Type="http://schemas.openxmlformats.org/officeDocument/2006/relationships/image" Target="../media/image29.png"/><Relationship Id="rId9" Type="http://schemas.openxmlformats.org/officeDocument/2006/relationships/image" Target="../media/image34.emf"/><Relationship Id="rId14" Type="http://schemas.openxmlformats.org/officeDocument/2006/relationships/image" Target="../media/image39.png"/><Relationship Id="rId22" Type="http://schemas.openxmlformats.org/officeDocument/2006/relationships/image" Target="../media/image46.jpeg"/><Relationship Id="rId27" Type="http://schemas.openxmlformats.org/officeDocument/2006/relationships/image" Target="../media/image5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png"/><Relationship Id="rId3" Type="http://schemas.openxmlformats.org/officeDocument/2006/relationships/image" Target="../media/image2.png"/><Relationship Id="rId7" Type="http://schemas.openxmlformats.org/officeDocument/2006/relationships/image" Target="../media/image56.png"/><Relationship Id="rId2" Type="http://schemas.openxmlformats.org/officeDocument/2006/relationships/image" Target="../media/image1.png"/><Relationship Id="rId1" Type="http://schemas.openxmlformats.org/officeDocument/2006/relationships/image" Target="../media/image52.png"/><Relationship Id="rId6" Type="http://schemas.openxmlformats.org/officeDocument/2006/relationships/image" Target="../media/image55.png"/><Relationship Id="rId11" Type="http://schemas.openxmlformats.org/officeDocument/2006/relationships/image" Target="../media/image60.png"/><Relationship Id="rId5" Type="http://schemas.openxmlformats.org/officeDocument/2006/relationships/image" Target="../media/image54.png"/><Relationship Id="rId10" Type="http://schemas.openxmlformats.org/officeDocument/2006/relationships/image" Target="../media/image59.png"/><Relationship Id="rId4" Type="http://schemas.openxmlformats.org/officeDocument/2006/relationships/image" Target="../media/image53.png"/><Relationship Id="rId9" Type="http://schemas.openxmlformats.org/officeDocument/2006/relationships/image" Target="../media/image58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3.png"/><Relationship Id="rId18" Type="http://schemas.openxmlformats.org/officeDocument/2006/relationships/image" Target="../media/image78.jpeg"/><Relationship Id="rId26" Type="http://schemas.openxmlformats.org/officeDocument/2006/relationships/image" Target="../media/image86.jpeg"/><Relationship Id="rId39" Type="http://schemas.openxmlformats.org/officeDocument/2006/relationships/image" Target="../media/image98.jpeg"/><Relationship Id="rId21" Type="http://schemas.openxmlformats.org/officeDocument/2006/relationships/image" Target="../media/image81.jpeg"/><Relationship Id="rId34" Type="http://schemas.openxmlformats.org/officeDocument/2006/relationships/image" Target="../media/image93.jpeg"/><Relationship Id="rId42" Type="http://schemas.openxmlformats.org/officeDocument/2006/relationships/image" Target="../media/image101.jpeg"/><Relationship Id="rId47" Type="http://schemas.openxmlformats.org/officeDocument/2006/relationships/image" Target="../media/image106.jpeg"/><Relationship Id="rId50" Type="http://schemas.openxmlformats.org/officeDocument/2006/relationships/image" Target="../media/image109.jpeg"/><Relationship Id="rId7" Type="http://schemas.openxmlformats.org/officeDocument/2006/relationships/image" Target="../media/image67.png"/><Relationship Id="rId2" Type="http://schemas.openxmlformats.org/officeDocument/2006/relationships/image" Target="../media/image62.jpeg"/><Relationship Id="rId16" Type="http://schemas.openxmlformats.org/officeDocument/2006/relationships/image" Target="../media/image76.png"/><Relationship Id="rId29" Type="http://schemas.openxmlformats.org/officeDocument/2006/relationships/image" Target="../media/image89.jpeg"/><Relationship Id="rId11" Type="http://schemas.openxmlformats.org/officeDocument/2006/relationships/image" Target="../media/image71.jpeg"/><Relationship Id="rId24" Type="http://schemas.openxmlformats.org/officeDocument/2006/relationships/image" Target="../media/image84.jpeg"/><Relationship Id="rId32" Type="http://schemas.openxmlformats.org/officeDocument/2006/relationships/image" Target="../media/image92.png"/><Relationship Id="rId37" Type="http://schemas.openxmlformats.org/officeDocument/2006/relationships/image" Target="../media/image96.jpeg"/><Relationship Id="rId40" Type="http://schemas.openxmlformats.org/officeDocument/2006/relationships/image" Target="../media/image99.jpeg"/><Relationship Id="rId45" Type="http://schemas.openxmlformats.org/officeDocument/2006/relationships/image" Target="../media/image104.jpeg"/><Relationship Id="rId5" Type="http://schemas.openxmlformats.org/officeDocument/2006/relationships/image" Target="../media/image65.png"/><Relationship Id="rId15" Type="http://schemas.openxmlformats.org/officeDocument/2006/relationships/image" Target="../media/image75.png"/><Relationship Id="rId23" Type="http://schemas.openxmlformats.org/officeDocument/2006/relationships/image" Target="../media/image83.jpeg"/><Relationship Id="rId28" Type="http://schemas.openxmlformats.org/officeDocument/2006/relationships/image" Target="../media/image88.jpeg"/><Relationship Id="rId36" Type="http://schemas.openxmlformats.org/officeDocument/2006/relationships/image" Target="../media/image95.jpeg"/><Relationship Id="rId49" Type="http://schemas.openxmlformats.org/officeDocument/2006/relationships/image" Target="../media/image108.jpeg"/><Relationship Id="rId10" Type="http://schemas.openxmlformats.org/officeDocument/2006/relationships/image" Target="../media/image70.png"/><Relationship Id="rId19" Type="http://schemas.openxmlformats.org/officeDocument/2006/relationships/image" Target="../media/image79.png"/><Relationship Id="rId31" Type="http://schemas.openxmlformats.org/officeDocument/2006/relationships/image" Target="../media/image91.jpeg"/><Relationship Id="rId44" Type="http://schemas.openxmlformats.org/officeDocument/2006/relationships/image" Target="../media/image103.jpeg"/><Relationship Id="rId4" Type="http://schemas.openxmlformats.org/officeDocument/2006/relationships/image" Target="../media/image64.png"/><Relationship Id="rId9" Type="http://schemas.openxmlformats.org/officeDocument/2006/relationships/image" Target="../media/image69.jpeg"/><Relationship Id="rId14" Type="http://schemas.openxmlformats.org/officeDocument/2006/relationships/image" Target="../media/image74.png"/><Relationship Id="rId22" Type="http://schemas.openxmlformats.org/officeDocument/2006/relationships/image" Target="../media/image82.jpeg"/><Relationship Id="rId27" Type="http://schemas.openxmlformats.org/officeDocument/2006/relationships/image" Target="../media/image87.jpeg"/><Relationship Id="rId30" Type="http://schemas.openxmlformats.org/officeDocument/2006/relationships/image" Target="../media/image90.jpeg"/><Relationship Id="rId35" Type="http://schemas.openxmlformats.org/officeDocument/2006/relationships/image" Target="../media/image94.png"/><Relationship Id="rId43" Type="http://schemas.openxmlformats.org/officeDocument/2006/relationships/image" Target="../media/image102.jpeg"/><Relationship Id="rId48" Type="http://schemas.openxmlformats.org/officeDocument/2006/relationships/image" Target="../media/image107.png"/><Relationship Id="rId8" Type="http://schemas.openxmlformats.org/officeDocument/2006/relationships/image" Target="../media/image68.png"/><Relationship Id="rId3" Type="http://schemas.openxmlformats.org/officeDocument/2006/relationships/image" Target="../media/image63.jpeg"/><Relationship Id="rId12" Type="http://schemas.openxmlformats.org/officeDocument/2006/relationships/image" Target="../media/image72.jpeg"/><Relationship Id="rId17" Type="http://schemas.openxmlformats.org/officeDocument/2006/relationships/image" Target="../media/image77.jpeg"/><Relationship Id="rId25" Type="http://schemas.openxmlformats.org/officeDocument/2006/relationships/image" Target="../media/image85.jpeg"/><Relationship Id="rId33" Type="http://schemas.openxmlformats.org/officeDocument/2006/relationships/image" Target="../media/image3.png"/><Relationship Id="rId38" Type="http://schemas.openxmlformats.org/officeDocument/2006/relationships/image" Target="../media/image97.emf"/><Relationship Id="rId46" Type="http://schemas.openxmlformats.org/officeDocument/2006/relationships/image" Target="../media/image105.png"/><Relationship Id="rId20" Type="http://schemas.openxmlformats.org/officeDocument/2006/relationships/image" Target="../media/image80.png"/><Relationship Id="rId41" Type="http://schemas.openxmlformats.org/officeDocument/2006/relationships/image" Target="../media/image100.jpeg"/><Relationship Id="rId1" Type="http://schemas.openxmlformats.org/officeDocument/2006/relationships/image" Target="../media/image61.png"/><Relationship Id="rId6" Type="http://schemas.openxmlformats.org/officeDocument/2006/relationships/image" Target="../media/image6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5.jpeg"/><Relationship Id="rId13" Type="http://schemas.openxmlformats.org/officeDocument/2006/relationships/image" Target="../media/image117.png"/><Relationship Id="rId18" Type="http://schemas.openxmlformats.org/officeDocument/2006/relationships/image" Target="../media/image122.jpeg"/><Relationship Id="rId3" Type="http://schemas.openxmlformats.org/officeDocument/2006/relationships/image" Target="../media/image111.jpeg"/><Relationship Id="rId21" Type="http://schemas.openxmlformats.org/officeDocument/2006/relationships/image" Target="../media/image125.jpeg"/><Relationship Id="rId7" Type="http://schemas.openxmlformats.org/officeDocument/2006/relationships/image" Target="../media/image114.jpeg"/><Relationship Id="rId12" Type="http://schemas.openxmlformats.org/officeDocument/2006/relationships/image" Target="../media/image116.png"/><Relationship Id="rId17" Type="http://schemas.openxmlformats.org/officeDocument/2006/relationships/image" Target="../media/image121.jpeg"/><Relationship Id="rId2" Type="http://schemas.openxmlformats.org/officeDocument/2006/relationships/image" Target="../media/image110.png"/><Relationship Id="rId16" Type="http://schemas.openxmlformats.org/officeDocument/2006/relationships/image" Target="../media/image120.png"/><Relationship Id="rId20" Type="http://schemas.openxmlformats.org/officeDocument/2006/relationships/image" Target="../media/image124.jpeg"/><Relationship Id="rId1" Type="http://schemas.openxmlformats.org/officeDocument/2006/relationships/image" Target="../media/image104.jpeg"/><Relationship Id="rId6" Type="http://schemas.openxmlformats.org/officeDocument/2006/relationships/image" Target="../media/image105.png"/><Relationship Id="rId11" Type="http://schemas.openxmlformats.org/officeDocument/2006/relationships/image" Target="../media/image2.png"/><Relationship Id="rId5" Type="http://schemas.openxmlformats.org/officeDocument/2006/relationships/image" Target="../media/image113.jpeg"/><Relationship Id="rId15" Type="http://schemas.openxmlformats.org/officeDocument/2006/relationships/image" Target="../media/image119.jpeg"/><Relationship Id="rId23" Type="http://schemas.openxmlformats.org/officeDocument/2006/relationships/image" Target="../media/image127.jpeg"/><Relationship Id="rId10" Type="http://schemas.openxmlformats.org/officeDocument/2006/relationships/image" Target="../media/image1.png"/><Relationship Id="rId19" Type="http://schemas.openxmlformats.org/officeDocument/2006/relationships/image" Target="../media/image123.jpeg"/><Relationship Id="rId4" Type="http://schemas.openxmlformats.org/officeDocument/2006/relationships/image" Target="../media/image112.jpeg"/><Relationship Id="rId9" Type="http://schemas.openxmlformats.org/officeDocument/2006/relationships/image" Target="../media/image71.jpeg"/><Relationship Id="rId14" Type="http://schemas.openxmlformats.org/officeDocument/2006/relationships/image" Target="../media/image118.jpeg"/><Relationship Id="rId22" Type="http://schemas.openxmlformats.org/officeDocument/2006/relationships/image" Target="../media/image12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3.png"/><Relationship Id="rId13" Type="http://schemas.openxmlformats.org/officeDocument/2006/relationships/image" Target="../media/image138.png"/><Relationship Id="rId18" Type="http://schemas.openxmlformats.org/officeDocument/2006/relationships/image" Target="../media/image103.jpeg"/><Relationship Id="rId26" Type="http://schemas.openxmlformats.org/officeDocument/2006/relationships/image" Target="../media/image145.png"/><Relationship Id="rId3" Type="http://schemas.openxmlformats.org/officeDocument/2006/relationships/image" Target="../media/image129.png"/><Relationship Id="rId21" Type="http://schemas.openxmlformats.org/officeDocument/2006/relationships/image" Target="../media/image100.jpeg"/><Relationship Id="rId7" Type="http://schemas.openxmlformats.org/officeDocument/2006/relationships/image" Target="../media/image132.png"/><Relationship Id="rId12" Type="http://schemas.openxmlformats.org/officeDocument/2006/relationships/image" Target="../media/image137.png"/><Relationship Id="rId17" Type="http://schemas.openxmlformats.org/officeDocument/2006/relationships/image" Target="../media/image98.jpeg"/><Relationship Id="rId25" Type="http://schemas.openxmlformats.org/officeDocument/2006/relationships/image" Target="../media/image144.jpeg"/><Relationship Id="rId2" Type="http://schemas.openxmlformats.org/officeDocument/2006/relationships/image" Target="../media/image128.png"/><Relationship Id="rId16" Type="http://schemas.openxmlformats.org/officeDocument/2006/relationships/image" Target="../media/image99.jpeg"/><Relationship Id="rId20" Type="http://schemas.openxmlformats.org/officeDocument/2006/relationships/image" Target="../media/image101.jpeg"/><Relationship Id="rId1" Type="http://schemas.openxmlformats.org/officeDocument/2006/relationships/image" Target="../media/image2.png"/><Relationship Id="rId6" Type="http://schemas.openxmlformats.org/officeDocument/2006/relationships/image" Target="../media/image131.png"/><Relationship Id="rId11" Type="http://schemas.openxmlformats.org/officeDocument/2006/relationships/image" Target="../media/image136.jpeg"/><Relationship Id="rId24" Type="http://schemas.openxmlformats.org/officeDocument/2006/relationships/image" Target="../media/image143.png"/><Relationship Id="rId5" Type="http://schemas.openxmlformats.org/officeDocument/2006/relationships/image" Target="../media/image130.jpeg"/><Relationship Id="rId15" Type="http://schemas.openxmlformats.org/officeDocument/2006/relationships/image" Target="../media/image140.jpeg"/><Relationship Id="rId23" Type="http://schemas.openxmlformats.org/officeDocument/2006/relationships/image" Target="../media/image142.png"/><Relationship Id="rId10" Type="http://schemas.openxmlformats.org/officeDocument/2006/relationships/image" Target="../media/image135.jpeg"/><Relationship Id="rId19" Type="http://schemas.openxmlformats.org/officeDocument/2006/relationships/image" Target="../media/image102.jpeg"/><Relationship Id="rId4" Type="http://schemas.openxmlformats.org/officeDocument/2006/relationships/image" Target="../media/image106.jpeg"/><Relationship Id="rId9" Type="http://schemas.openxmlformats.org/officeDocument/2006/relationships/image" Target="../media/image134.jpeg"/><Relationship Id="rId14" Type="http://schemas.openxmlformats.org/officeDocument/2006/relationships/image" Target="../media/image139.jpeg"/><Relationship Id="rId22" Type="http://schemas.openxmlformats.org/officeDocument/2006/relationships/image" Target="../media/image141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1.jpeg"/><Relationship Id="rId13" Type="http://schemas.openxmlformats.org/officeDocument/2006/relationships/image" Target="../media/image65.png"/><Relationship Id="rId18" Type="http://schemas.openxmlformats.org/officeDocument/2006/relationships/image" Target="../media/image157.png"/><Relationship Id="rId26" Type="http://schemas.openxmlformats.org/officeDocument/2006/relationships/image" Target="../media/image162.emf"/><Relationship Id="rId3" Type="http://schemas.openxmlformats.org/officeDocument/2006/relationships/image" Target="../media/image148.jpeg"/><Relationship Id="rId21" Type="http://schemas.openxmlformats.org/officeDocument/2006/relationships/image" Target="../media/image2.png"/><Relationship Id="rId7" Type="http://schemas.openxmlformats.org/officeDocument/2006/relationships/image" Target="../media/image63.jpeg"/><Relationship Id="rId12" Type="http://schemas.openxmlformats.org/officeDocument/2006/relationships/image" Target="../media/image154.png"/><Relationship Id="rId17" Type="http://schemas.openxmlformats.org/officeDocument/2006/relationships/image" Target="../media/image156.png"/><Relationship Id="rId25" Type="http://schemas.openxmlformats.org/officeDocument/2006/relationships/image" Target="../media/image161.jpeg"/><Relationship Id="rId2" Type="http://schemas.openxmlformats.org/officeDocument/2006/relationships/image" Target="../media/image147.jpeg"/><Relationship Id="rId16" Type="http://schemas.openxmlformats.org/officeDocument/2006/relationships/image" Target="../media/image67.png"/><Relationship Id="rId20" Type="http://schemas.openxmlformats.org/officeDocument/2006/relationships/image" Target="../media/image1.png"/><Relationship Id="rId1" Type="http://schemas.openxmlformats.org/officeDocument/2006/relationships/image" Target="../media/image146.jpeg"/><Relationship Id="rId6" Type="http://schemas.openxmlformats.org/officeDocument/2006/relationships/image" Target="../media/image150.jpeg"/><Relationship Id="rId11" Type="http://schemas.openxmlformats.org/officeDocument/2006/relationships/image" Target="../media/image153.jpeg"/><Relationship Id="rId24" Type="http://schemas.openxmlformats.org/officeDocument/2006/relationships/image" Target="../media/image160.png"/><Relationship Id="rId5" Type="http://schemas.openxmlformats.org/officeDocument/2006/relationships/image" Target="../media/image149.jpeg"/><Relationship Id="rId15" Type="http://schemas.openxmlformats.org/officeDocument/2006/relationships/image" Target="../media/image155.png"/><Relationship Id="rId23" Type="http://schemas.openxmlformats.org/officeDocument/2006/relationships/image" Target="../media/image159.png"/><Relationship Id="rId10" Type="http://schemas.openxmlformats.org/officeDocument/2006/relationships/image" Target="../media/image61.png"/><Relationship Id="rId19" Type="http://schemas.openxmlformats.org/officeDocument/2006/relationships/image" Target="../media/image158.jpeg"/><Relationship Id="rId4" Type="http://schemas.openxmlformats.org/officeDocument/2006/relationships/image" Target="../media/image62.jpeg"/><Relationship Id="rId9" Type="http://schemas.openxmlformats.org/officeDocument/2006/relationships/image" Target="../media/image152.jpeg"/><Relationship Id="rId14" Type="http://schemas.openxmlformats.org/officeDocument/2006/relationships/image" Target="../media/image66.png"/><Relationship Id="rId22" Type="http://schemas.openxmlformats.org/officeDocument/2006/relationships/image" Target="../media/image6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15</xdr:col>
      <xdr:colOff>175261</xdr:colOff>
      <xdr:row>3</xdr:row>
      <xdr:rowOff>152399</xdr:rowOff>
    </xdr:to>
    <xdr:pic>
      <xdr:nvPicPr>
        <xdr:cNvPr id="5" name="Рисунок 4" descr="C:\Users\dmitrieva\Desktop\11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9385936" cy="6286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171450</xdr:colOff>
      <xdr:row>5</xdr:row>
      <xdr:rowOff>0</xdr:rowOff>
    </xdr:from>
    <xdr:to>
      <xdr:col>15</xdr:col>
      <xdr:colOff>661729</xdr:colOff>
      <xdr:row>5</xdr:row>
      <xdr:rowOff>649362</xdr:rowOff>
    </xdr:to>
    <xdr:pic>
      <xdr:nvPicPr>
        <xdr:cNvPr id="6" name="Рисунок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981076"/>
          <a:ext cx="2928679" cy="64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27</xdr:row>
      <xdr:rowOff>104775</xdr:rowOff>
    </xdr:from>
    <xdr:to>
      <xdr:col>0</xdr:col>
      <xdr:colOff>809053</xdr:colOff>
      <xdr:row>29</xdr:row>
      <xdr:rowOff>161925</xdr:rowOff>
    </xdr:to>
    <xdr:pic>
      <xdr:nvPicPr>
        <xdr:cNvPr id="51" name="Рисунок 22">
          <a:extLst>
            <a:ext uri="{FF2B5EF4-FFF2-40B4-BE49-F238E27FC236}">
              <a16:creationId xmlns:a16="http://schemas.microsoft.com/office/drawing/2014/main" id="{AB1239F1-A2BC-4D64-B365-D52E0D9E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5981700"/>
          <a:ext cx="494728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48</xdr:row>
      <xdr:rowOff>47625</xdr:rowOff>
    </xdr:from>
    <xdr:to>
      <xdr:col>0</xdr:col>
      <xdr:colOff>962024</xdr:colOff>
      <xdr:row>48</xdr:row>
      <xdr:rowOff>571500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5AFF220F-8D92-CF92-0359-AD781BE97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49050"/>
          <a:ext cx="819149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41</xdr:row>
      <xdr:rowOff>1</xdr:rowOff>
    </xdr:from>
    <xdr:to>
      <xdr:col>0</xdr:col>
      <xdr:colOff>955263</xdr:colOff>
      <xdr:row>43</xdr:row>
      <xdr:rowOff>76201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24F5FB4-6F20-4325-1EE9-E3F259984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9639301"/>
          <a:ext cx="621887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38</xdr:row>
      <xdr:rowOff>0</xdr:rowOff>
    </xdr:from>
    <xdr:to>
      <xdr:col>0</xdr:col>
      <xdr:colOff>710790</xdr:colOff>
      <xdr:row>40</xdr:row>
      <xdr:rowOff>95250</xdr:rowOff>
    </xdr:to>
    <xdr:pic>
      <xdr:nvPicPr>
        <xdr:cNvPr id="54" name="Рисунок 26">
          <a:extLst>
            <a:ext uri="{FF2B5EF4-FFF2-40B4-BE49-F238E27FC236}">
              <a16:creationId xmlns:a16="http://schemas.microsoft.com/office/drawing/2014/main" id="{2F052A48-D076-4F9D-9622-A98C1E13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2400" y="9067800"/>
          <a:ext cx="55839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151553</xdr:colOff>
      <xdr:row>47</xdr:row>
      <xdr:rowOff>70696</xdr:rowOff>
    </xdr:from>
    <xdr:to>
      <xdr:col>0</xdr:col>
      <xdr:colOff>828675</xdr:colOff>
      <xdr:row>47</xdr:row>
      <xdr:rowOff>515080</xdr:rowOff>
    </xdr:to>
    <xdr:pic>
      <xdr:nvPicPr>
        <xdr:cNvPr id="5" name="Рисунок 6">
          <a:extLst>
            <a:ext uri="{FF2B5EF4-FFF2-40B4-BE49-F238E27FC236}">
              <a16:creationId xmlns:a16="http://schemas.microsoft.com/office/drawing/2014/main" id="{87D31759-F4D6-4289-BD88-364F57886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1553" y="15158296"/>
          <a:ext cx="677122" cy="444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260985</xdr:colOff>
      <xdr:row>58</xdr:row>
      <xdr:rowOff>114301</xdr:rowOff>
    </xdr:from>
    <xdr:to>
      <xdr:col>0</xdr:col>
      <xdr:colOff>838200</xdr:colOff>
      <xdr:row>60</xdr:row>
      <xdr:rowOff>117186</xdr:rowOff>
    </xdr:to>
    <xdr:pic>
      <xdr:nvPicPr>
        <xdr:cNvPr id="12" name="Рисунок 164">
          <a:extLst>
            <a:ext uri="{FF2B5EF4-FFF2-40B4-BE49-F238E27FC236}">
              <a16:creationId xmlns:a16="http://schemas.microsoft.com/office/drawing/2014/main" id="{3B857A5A-FBAF-476F-A2A5-57D0E4A92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85" y="17849851"/>
          <a:ext cx="577215" cy="48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276227</xdr:colOff>
      <xdr:row>51</xdr:row>
      <xdr:rowOff>76202</xdr:rowOff>
    </xdr:from>
    <xdr:to>
      <xdr:col>0</xdr:col>
      <xdr:colOff>800101</xdr:colOff>
      <xdr:row>54</xdr:row>
      <xdr:rowOff>38101</xdr:rowOff>
    </xdr:to>
    <xdr:pic>
      <xdr:nvPicPr>
        <xdr:cNvPr id="31" name="Рисунок 30" descr="Кран шаровой угловой для подключения сантехнических приборов 1/2&quot; x 3/4&quot; НР-НР EU.YT5055040 12x34_k">
          <a:extLst>
            <a:ext uri="{FF2B5EF4-FFF2-40B4-BE49-F238E27FC236}">
              <a16:creationId xmlns:a16="http://schemas.microsoft.com/office/drawing/2014/main" id="{6E6DF806-89C3-4586-B383-30F21A421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7" y="13125452"/>
          <a:ext cx="523874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36</xdr:row>
      <xdr:rowOff>92515</xdr:rowOff>
    </xdr:from>
    <xdr:to>
      <xdr:col>0</xdr:col>
      <xdr:colOff>699106</xdr:colOff>
      <xdr:row>36</xdr:row>
      <xdr:rowOff>542925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795F63E-CF24-4BF1-B920-91A26D68F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10046140"/>
          <a:ext cx="422881" cy="45041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9</xdr:col>
      <xdr:colOff>424815</xdr:colOff>
      <xdr:row>1</xdr:row>
      <xdr:rowOff>384810</xdr:rowOff>
    </xdr:to>
    <xdr:pic>
      <xdr:nvPicPr>
        <xdr:cNvPr id="42" name="Рисунок 41" descr="C:\Users\dmitrieva\Desktop\111.png">
          <a:extLst>
            <a:ext uri="{FF2B5EF4-FFF2-40B4-BE49-F238E27FC236}">
              <a16:creationId xmlns:a16="http://schemas.microsoft.com/office/drawing/2014/main" id="{37767A24-1B48-48F5-8CB4-2E2377F30070}"/>
            </a:ext>
          </a:extLst>
        </xdr:cNvPr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131762</xdr:colOff>
      <xdr:row>5</xdr:row>
      <xdr:rowOff>96838</xdr:rowOff>
    </xdr:from>
    <xdr:to>
      <xdr:col>10</xdr:col>
      <xdr:colOff>87194</xdr:colOff>
      <xdr:row>9</xdr:row>
      <xdr:rowOff>65088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653BE4A5-06B0-4871-BCE7-40F8909B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69137" y="1755776"/>
          <a:ext cx="282087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145900</xdr:colOff>
      <xdr:row>79</xdr:row>
      <xdr:rowOff>287380</xdr:rowOff>
    </xdr:from>
    <xdr:ext cx="877720" cy="350306"/>
    <xdr:pic>
      <xdr:nvPicPr>
        <xdr:cNvPr id="48" name="Рисунок 2">
          <a:extLst>
            <a:ext uri="{FF2B5EF4-FFF2-40B4-BE49-F238E27FC236}">
              <a16:creationId xmlns:a16="http://schemas.microsoft.com/office/drawing/2014/main" id="{C26BE2B9-28D2-4E01-89A2-FA41A75F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80677">
          <a:off x="409607" y="22550298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149106</xdr:colOff>
      <xdr:row>82</xdr:row>
      <xdr:rowOff>200211</xdr:rowOff>
    </xdr:from>
    <xdr:ext cx="703844" cy="460946"/>
    <xdr:pic>
      <xdr:nvPicPr>
        <xdr:cNvPr id="49" name="Рисунок 179">
          <a:extLst>
            <a:ext uri="{FF2B5EF4-FFF2-40B4-BE49-F238E27FC236}">
              <a16:creationId xmlns:a16="http://schemas.microsoft.com/office/drawing/2014/main" id="{955F3BB0-A22E-4835-B689-5D9F1C04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44085">
          <a:off x="270555" y="16156962"/>
          <a:ext cx="460946" cy="703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307718</xdr:colOff>
      <xdr:row>83</xdr:row>
      <xdr:rowOff>70852</xdr:rowOff>
    </xdr:from>
    <xdr:ext cx="420825" cy="688643"/>
    <xdr:pic>
      <xdr:nvPicPr>
        <xdr:cNvPr id="50" name="Рисунок 182">
          <a:extLst>
            <a:ext uri="{FF2B5EF4-FFF2-40B4-BE49-F238E27FC236}">
              <a16:creationId xmlns:a16="http://schemas.microsoft.com/office/drawing/2014/main" id="{B7852A78-5FF3-4975-84A9-EA8D581B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048039">
          <a:off x="307718" y="17034877"/>
          <a:ext cx="420825" cy="688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285750</xdr:colOff>
      <xdr:row>49</xdr:row>
      <xdr:rowOff>85725</xdr:rowOff>
    </xdr:from>
    <xdr:to>
      <xdr:col>0</xdr:col>
      <xdr:colOff>1107161</xdr:colOff>
      <xdr:row>49</xdr:row>
      <xdr:rowOff>533400</xdr:rowOff>
    </xdr:to>
    <xdr:pic>
      <xdr:nvPicPr>
        <xdr:cNvPr id="25" name="Рисунок 159" descr="2075-new design.jpg">
          <a:extLst>
            <a:ext uri="{FF2B5EF4-FFF2-40B4-BE49-F238E27FC236}">
              <a16:creationId xmlns:a16="http://schemas.microsoft.com/office/drawing/2014/main" id="{48605E6E-B62B-42D3-9E01-3F13673E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5750" y="17811750"/>
          <a:ext cx="821411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44</xdr:row>
      <xdr:rowOff>57150</xdr:rowOff>
    </xdr:from>
    <xdr:to>
      <xdr:col>0</xdr:col>
      <xdr:colOff>790575</xdr:colOff>
      <xdr:row>46</xdr:row>
      <xdr:rowOff>172119</xdr:rowOff>
    </xdr:to>
    <xdr:pic>
      <xdr:nvPicPr>
        <xdr:cNvPr id="41" name="Рисунок 28">
          <a:extLst>
            <a:ext uri="{FF2B5EF4-FFF2-40B4-BE49-F238E27FC236}">
              <a16:creationId xmlns:a16="http://schemas.microsoft.com/office/drawing/2014/main" id="{A3598159-E82D-4195-A01D-48EAEB7F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57175" y="9553575"/>
          <a:ext cx="533400" cy="495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78</xdr:row>
      <xdr:rowOff>19051</xdr:rowOff>
    </xdr:from>
    <xdr:to>
      <xdr:col>0</xdr:col>
      <xdr:colOff>814633</xdr:colOff>
      <xdr:row>78</xdr:row>
      <xdr:rowOff>571501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347CE10-3615-40E7-94E5-2AB0B34E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21901"/>
          <a:ext cx="58603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15</xdr:row>
      <xdr:rowOff>152400</xdr:rowOff>
    </xdr:from>
    <xdr:to>
      <xdr:col>0</xdr:col>
      <xdr:colOff>942974</xdr:colOff>
      <xdr:row>19</xdr:row>
      <xdr:rowOff>196190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6F81546-3308-43AE-A8DF-7ED62802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3676650"/>
          <a:ext cx="847725" cy="84389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21</xdr:row>
      <xdr:rowOff>47625</xdr:rowOff>
    </xdr:from>
    <xdr:to>
      <xdr:col>0</xdr:col>
      <xdr:colOff>1057276</xdr:colOff>
      <xdr:row>26</xdr:row>
      <xdr:rowOff>63500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A19829B-4A29-43C5-B1C0-F903C983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4772025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32</xdr:row>
      <xdr:rowOff>219075</xdr:rowOff>
    </xdr:from>
    <xdr:to>
      <xdr:col>0</xdr:col>
      <xdr:colOff>799975</xdr:colOff>
      <xdr:row>35</xdr:row>
      <xdr:rowOff>95250</xdr:rowOff>
    </xdr:to>
    <xdr:pic>
      <xdr:nvPicPr>
        <xdr:cNvPr id="52" name="Рисунок 24">
          <a:extLst>
            <a:ext uri="{FF2B5EF4-FFF2-40B4-BE49-F238E27FC236}">
              <a16:creationId xmlns:a16="http://schemas.microsoft.com/office/drawing/2014/main" id="{B94C2250-67F8-4399-9EBB-B973A103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7067550"/>
          <a:ext cx="476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50</xdr:row>
      <xdr:rowOff>38100</xdr:rowOff>
    </xdr:from>
    <xdr:to>
      <xdr:col>0</xdr:col>
      <xdr:colOff>762000</xdr:colOff>
      <xdr:row>50</xdr:row>
      <xdr:rowOff>427037</xdr:rowOff>
    </xdr:to>
    <xdr:pic>
      <xdr:nvPicPr>
        <xdr:cNvPr id="66" name="Рисунок 36">
          <a:extLst>
            <a:ext uri="{FF2B5EF4-FFF2-40B4-BE49-F238E27FC236}">
              <a16:creationId xmlns:a16="http://schemas.microsoft.com/office/drawing/2014/main" id="{C32F73BA-64BA-4BF6-ACAD-AB878FF7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23850" y="12592050"/>
          <a:ext cx="438150" cy="395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55</xdr:row>
      <xdr:rowOff>76200</xdr:rowOff>
    </xdr:from>
    <xdr:to>
      <xdr:col>0</xdr:col>
      <xdr:colOff>828675</xdr:colOff>
      <xdr:row>55</xdr:row>
      <xdr:rowOff>570656</xdr:rowOff>
    </xdr:to>
    <xdr:pic>
      <xdr:nvPicPr>
        <xdr:cNvPr id="68" name="Рисунок 67" descr="Кран шаровой для подключения сантех. приборов 1/2&quot; x 3/4&quot; x 1/2&quot; ВР-НР-НР EU.YT5014235 12x34x12_k">
          <a:extLst>
            <a:ext uri="{FF2B5EF4-FFF2-40B4-BE49-F238E27FC236}">
              <a16:creationId xmlns:a16="http://schemas.microsoft.com/office/drawing/2014/main" id="{34A0C7AD-BE6A-4437-9053-B11889C3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3375" y="16440150"/>
          <a:ext cx="495300" cy="494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60</xdr:row>
      <xdr:rowOff>219074</xdr:rowOff>
    </xdr:from>
    <xdr:to>
      <xdr:col>0</xdr:col>
      <xdr:colOff>904875</xdr:colOff>
      <xdr:row>64</xdr:row>
      <xdr:rowOff>161925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66B8702-AC92-57CB-0ECC-95A3E8777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78099"/>
          <a:ext cx="762000" cy="76200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67</xdr:row>
      <xdr:rowOff>152400</xdr:rowOff>
    </xdr:from>
    <xdr:to>
      <xdr:col>0</xdr:col>
      <xdr:colOff>819149</xdr:colOff>
      <xdr:row>70</xdr:row>
      <xdr:rowOff>152399</xdr:rowOff>
    </xdr:to>
    <xdr:pic>
      <xdr:nvPicPr>
        <xdr:cNvPr id="28" name="Рисунок 27" descr="Фильтр механической очистки, косой 1/2&quot; ВР-ВР EU.YT4009037 12_k">
          <a:extLst>
            <a:ext uri="{FF2B5EF4-FFF2-40B4-BE49-F238E27FC236}">
              <a16:creationId xmlns:a16="http://schemas.microsoft.com/office/drawing/2014/main" id="{AD349FE1-09BC-41DD-A28D-3BE3EE708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16573500"/>
          <a:ext cx="54292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304800</xdr:colOff>
      <xdr:row>74</xdr:row>
      <xdr:rowOff>85725</xdr:rowOff>
    </xdr:from>
    <xdr:ext cx="491491" cy="465526"/>
    <xdr:pic>
      <xdr:nvPicPr>
        <xdr:cNvPr id="29" name="Picture 22559">
          <a:extLst>
            <a:ext uri="{FF2B5EF4-FFF2-40B4-BE49-F238E27FC236}">
              <a16:creationId xmlns:a16="http://schemas.microsoft.com/office/drawing/2014/main" id="{AD3456A3-D0B8-4883-A908-10D0141A9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04800" y="20735925"/>
          <a:ext cx="491491" cy="465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133349</xdr:colOff>
      <xdr:row>81</xdr:row>
      <xdr:rowOff>304800</xdr:rowOff>
    </xdr:from>
    <xdr:ext cx="877720" cy="350306"/>
    <xdr:pic>
      <xdr:nvPicPr>
        <xdr:cNvPr id="8" name="Рисунок 2">
          <a:extLst>
            <a:ext uri="{FF2B5EF4-FFF2-40B4-BE49-F238E27FC236}">
              <a16:creationId xmlns:a16="http://schemas.microsoft.com/office/drawing/2014/main" id="{D3506988-BC0A-417C-9213-389DC9F9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80677">
          <a:off x="397056" y="28863743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191800</xdr:colOff>
      <xdr:row>56</xdr:row>
      <xdr:rowOff>55851</xdr:rowOff>
    </xdr:from>
    <xdr:to>
      <xdr:col>0</xdr:col>
      <xdr:colOff>980652</xdr:colOff>
      <xdr:row>56</xdr:row>
      <xdr:rowOff>600076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ACF58CB-E158-4068-92A6-86895E54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5400000">
          <a:off x="314113" y="16926138"/>
          <a:ext cx="544225" cy="788852"/>
        </a:xfrm>
        <a:prstGeom prst="rect">
          <a:avLst/>
        </a:prstGeom>
      </xdr:spPr>
    </xdr:pic>
    <xdr:clientData/>
  </xdr:twoCellAnchor>
  <xdr:twoCellAnchor editAs="oneCell">
    <xdr:from>
      <xdr:col>0</xdr:col>
      <xdr:colOff>291783</xdr:colOff>
      <xdr:row>91</xdr:row>
      <xdr:rowOff>41910</xdr:rowOff>
    </xdr:from>
    <xdr:to>
      <xdr:col>0</xdr:col>
      <xdr:colOff>627063</xdr:colOff>
      <xdr:row>92</xdr:row>
      <xdr:rowOff>263022</xdr:rowOff>
    </xdr:to>
    <xdr:pic>
      <xdr:nvPicPr>
        <xdr:cNvPr id="60" name="Picture 22878">
          <a:extLst>
            <a:ext uri="{FF2B5EF4-FFF2-40B4-BE49-F238E27FC236}">
              <a16:creationId xmlns:a16="http://schemas.microsoft.com/office/drawing/2014/main" id="{AB06FC95-863F-4B96-8194-7CA382D5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291783" y="26608723"/>
          <a:ext cx="335280" cy="51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278448</xdr:colOff>
      <xdr:row>90</xdr:row>
      <xdr:rowOff>16193</xdr:rowOff>
    </xdr:from>
    <xdr:to>
      <xdr:col>0</xdr:col>
      <xdr:colOff>712788</xdr:colOff>
      <xdr:row>90</xdr:row>
      <xdr:rowOff>480838</xdr:rowOff>
    </xdr:to>
    <xdr:pic>
      <xdr:nvPicPr>
        <xdr:cNvPr id="62" name="Рисунок 187">
          <a:extLst>
            <a:ext uri="{FF2B5EF4-FFF2-40B4-BE49-F238E27FC236}">
              <a16:creationId xmlns:a16="http://schemas.microsoft.com/office/drawing/2014/main" id="{3AF515D4-650E-4820-9DE0-78A48CBE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8448" y="26019443"/>
          <a:ext cx="434340" cy="46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251460</xdr:colOff>
      <xdr:row>87</xdr:row>
      <xdr:rowOff>64771</xdr:rowOff>
    </xdr:from>
    <xdr:to>
      <xdr:col>0</xdr:col>
      <xdr:colOff>733425</xdr:colOff>
      <xdr:row>88</xdr:row>
      <xdr:rowOff>283451</xdr:rowOff>
    </xdr:to>
    <xdr:pic>
      <xdr:nvPicPr>
        <xdr:cNvPr id="64" name="Рисунок 145">
          <a:extLst>
            <a:ext uri="{FF2B5EF4-FFF2-40B4-BE49-F238E27FC236}">
              <a16:creationId xmlns:a16="http://schemas.microsoft.com/office/drawing/2014/main" id="{0D5354A0-229C-40A9-8D8D-C9509BE4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460" y="4179571"/>
          <a:ext cx="481965" cy="49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382905</xdr:colOff>
      <xdr:row>86</xdr:row>
      <xdr:rowOff>61802</xdr:rowOff>
    </xdr:from>
    <xdr:to>
      <xdr:col>0</xdr:col>
      <xdr:colOff>657225</xdr:colOff>
      <xdr:row>86</xdr:row>
      <xdr:rowOff>452107</xdr:rowOff>
    </xdr:to>
    <xdr:pic>
      <xdr:nvPicPr>
        <xdr:cNvPr id="65" name="Рисунок 64" descr="Обратник.jpg">
          <a:extLst>
            <a:ext uri="{FF2B5EF4-FFF2-40B4-BE49-F238E27FC236}">
              <a16:creationId xmlns:a16="http://schemas.microsoft.com/office/drawing/2014/main" id="{8726AC6F-9A17-4765-8681-115EF2B89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905" y="3643202"/>
          <a:ext cx="274320" cy="390305"/>
        </a:xfrm>
        <a:prstGeom prst="rect">
          <a:avLst/>
        </a:prstGeom>
      </xdr:spPr>
    </xdr:pic>
    <xdr:clientData/>
  </xdr:twoCellAnchor>
  <xdr:twoCellAnchor editAs="oneCell">
    <xdr:from>
      <xdr:col>0</xdr:col>
      <xdr:colOff>204788</xdr:colOff>
      <xdr:row>93</xdr:row>
      <xdr:rowOff>34924</xdr:rowOff>
    </xdr:from>
    <xdr:to>
      <xdr:col>0</xdr:col>
      <xdr:colOff>800188</xdr:colOff>
      <xdr:row>94</xdr:row>
      <xdr:rowOff>317499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4015951-47D1-4034-BDB0-73CDAE250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8" y="27228799"/>
          <a:ext cx="595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323849</xdr:colOff>
      <xdr:row>97</xdr:row>
      <xdr:rowOff>74612</xdr:rowOff>
    </xdr:from>
    <xdr:to>
      <xdr:col>0</xdr:col>
      <xdr:colOff>680913</xdr:colOff>
      <xdr:row>97</xdr:row>
      <xdr:rowOff>537970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67B7A48D-CACE-4768-9794-4127C89FB3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4438692">
          <a:off x="270702" y="28885322"/>
          <a:ext cx="463358" cy="35706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89</xdr:row>
      <xdr:rowOff>95251</xdr:rowOff>
    </xdr:from>
    <xdr:to>
      <xdr:col>0</xdr:col>
      <xdr:colOff>606263</xdr:colOff>
      <xdr:row>89</xdr:row>
      <xdr:rowOff>628651</xdr:rowOff>
    </xdr:to>
    <xdr:pic>
      <xdr:nvPicPr>
        <xdr:cNvPr id="72" name="图片 45">
          <a:extLst>
            <a:ext uri="{FF2B5EF4-FFF2-40B4-BE49-F238E27FC236}">
              <a16:creationId xmlns:a16="http://schemas.microsoft.com/office/drawing/2014/main" id="{503F9C8B-33F8-424F-8449-63D6BA77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1000" y="4838701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85</xdr:row>
      <xdr:rowOff>76201</xdr:rowOff>
    </xdr:from>
    <xdr:to>
      <xdr:col>0</xdr:col>
      <xdr:colOff>1028079</xdr:colOff>
      <xdr:row>85</xdr:row>
      <xdr:rowOff>876300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15EA8DDE-BA99-436D-BC80-69024D22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200" y="2638426"/>
          <a:ext cx="951879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211139</xdr:colOff>
      <xdr:row>95</xdr:row>
      <xdr:rowOff>80964</xdr:rowOff>
    </xdr:from>
    <xdr:to>
      <xdr:col>0</xdr:col>
      <xdr:colOff>811213</xdr:colOff>
      <xdr:row>96</xdr:row>
      <xdr:rowOff>369003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6F69B2C1-505C-44DF-BA71-1468523B4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1139" y="27965402"/>
          <a:ext cx="600074" cy="724602"/>
        </a:xfrm>
        <a:prstGeom prst="rect">
          <a:avLst/>
        </a:prstGeom>
      </xdr:spPr>
    </xdr:pic>
    <xdr:clientData/>
  </xdr:twoCellAnchor>
  <xdr:twoCellAnchor editAs="oneCell">
    <xdr:from>
      <xdr:col>0</xdr:col>
      <xdr:colOff>239713</xdr:colOff>
      <xdr:row>98</xdr:row>
      <xdr:rowOff>44450</xdr:rowOff>
    </xdr:from>
    <xdr:to>
      <xdr:col>0</xdr:col>
      <xdr:colOff>808947</xdr:colOff>
      <xdr:row>98</xdr:row>
      <xdr:rowOff>673100</xdr:rowOff>
    </xdr:to>
    <xdr:pic>
      <xdr:nvPicPr>
        <xdr:cNvPr id="75" name="Рисунок 7">
          <a:extLst>
            <a:ext uri="{FF2B5EF4-FFF2-40B4-BE49-F238E27FC236}">
              <a16:creationId xmlns:a16="http://schemas.microsoft.com/office/drawing/2014/main" id="{071BB1B1-D642-4DE7-B434-6C7C9FDE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39713" y="29405263"/>
          <a:ext cx="569234" cy="628650"/>
        </a:xfrm>
        <a:prstGeom prst="rect">
          <a:avLst/>
        </a:prstGeom>
      </xdr:spPr>
    </xdr:pic>
    <xdr:clientData/>
  </xdr:twoCellAnchor>
  <xdr:oneCellAnchor>
    <xdr:from>
      <xdr:col>0</xdr:col>
      <xdr:colOff>192089</xdr:colOff>
      <xdr:row>102</xdr:row>
      <xdr:rowOff>26988</xdr:rowOff>
    </xdr:from>
    <xdr:ext cx="729487" cy="1057275"/>
    <xdr:pic>
      <xdr:nvPicPr>
        <xdr:cNvPr id="76" name="Рисунок 75">
          <a:extLst>
            <a:ext uri="{FF2B5EF4-FFF2-40B4-BE49-F238E27FC236}">
              <a16:creationId xmlns:a16="http://schemas.microsoft.com/office/drawing/2014/main" id="{B2DC6472-23DA-4888-8F49-427CDEF24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2089" y="31165801"/>
          <a:ext cx="729487" cy="1057275"/>
        </a:xfrm>
        <a:prstGeom prst="rect">
          <a:avLst/>
        </a:prstGeom>
      </xdr:spPr>
    </xdr:pic>
    <xdr:clientData/>
  </xdr:oneCellAnchor>
  <xdr:twoCellAnchor>
    <xdr:from>
      <xdr:col>0</xdr:col>
      <xdr:colOff>211140</xdr:colOff>
      <xdr:row>105</xdr:row>
      <xdr:rowOff>38101</xdr:rowOff>
    </xdr:from>
    <xdr:to>
      <xdr:col>0</xdr:col>
      <xdr:colOff>914345</xdr:colOff>
      <xdr:row>106</xdr:row>
      <xdr:rowOff>518899</xdr:rowOff>
    </xdr:to>
    <xdr:grpSp>
      <xdr:nvGrpSpPr>
        <xdr:cNvPr id="77" name="Группа 76">
          <a:extLst>
            <a:ext uri="{FF2B5EF4-FFF2-40B4-BE49-F238E27FC236}">
              <a16:creationId xmlns:a16="http://schemas.microsoft.com/office/drawing/2014/main" id="{3AB84235-1849-43D3-92B5-81FECDA7E5B2}"/>
            </a:ext>
          </a:extLst>
        </xdr:cNvPr>
        <xdr:cNvGrpSpPr/>
      </xdr:nvGrpSpPr>
      <xdr:grpSpPr>
        <a:xfrm>
          <a:off x="211140" y="33518476"/>
          <a:ext cx="703205" cy="1147548"/>
          <a:chOff x="409577" y="14287829"/>
          <a:chExt cx="779405" cy="1100306"/>
        </a:xfrm>
      </xdr:grpSpPr>
      <xdr:pic>
        <xdr:nvPicPr>
          <xdr:cNvPr id="78" name="Рисунок 77">
            <a:extLst>
              <a:ext uri="{FF2B5EF4-FFF2-40B4-BE49-F238E27FC236}">
                <a16:creationId xmlns:a16="http://schemas.microsoft.com/office/drawing/2014/main" id="{7B178A0D-CEA5-42C3-B0E4-48E1582F81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/>
          <a:stretch>
            <a:fillRect/>
          </a:stretch>
        </xdr:blipFill>
        <xdr:spPr>
          <a:xfrm>
            <a:off x="409577" y="14287829"/>
            <a:ext cx="752315" cy="1075072"/>
          </a:xfrm>
          <a:prstGeom prst="rect">
            <a:avLst/>
          </a:prstGeom>
        </xdr:spPr>
      </xdr:pic>
      <xdr:pic>
        <xdr:nvPicPr>
          <xdr:cNvPr id="79" name="Рисунок 78">
            <a:extLst>
              <a:ext uri="{FF2B5EF4-FFF2-40B4-BE49-F238E27FC236}">
                <a16:creationId xmlns:a16="http://schemas.microsoft.com/office/drawing/2014/main" id="{DFC34875-1D89-4B67-91F6-0EF689AE6D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/>
          <a:stretch>
            <a:fillRect/>
          </a:stretch>
        </xdr:blipFill>
        <xdr:spPr>
          <a:xfrm>
            <a:off x="727349" y="15035050"/>
            <a:ext cx="461633" cy="35308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198439</xdr:colOff>
      <xdr:row>104</xdr:row>
      <xdr:rowOff>47625</xdr:rowOff>
    </xdr:from>
    <xdr:to>
      <xdr:col>0</xdr:col>
      <xdr:colOff>929413</xdr:colOff>
      <xdr:row>104</xdr:row>
      <xdr:rowOff>1127125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A3EEB0B-6A76-496C-9EBF-EDAE4C8E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8439" y="32353250"/>
          <a:ext cx="730974" cy="1079500"/>
        </a:xfrm>
        <a:prstGeom prst="rect">
          <a:avLst/>
        </a:prstGeom>
      </xdr:spPr>
    </xdr:pic>
    <xdr:clientData/>
  </xdr:twoCellAnchor>
  <xdr:oneCellAnchor>
    <xdr:from>
      <xdr:col>0</xdr:col>
      <xdr:colOff>244475</xdr:colOff>
      <xdr:row>107</xdr:row>
      <xdr:rowOff>84138</xdr:rowOff>
    </xdr:from>
    <xdr:ext cx="581025" cy="581025"/>
    <xdr:pic>
      <xdr:nvPicPr>
        <xdr:cNvPr id="81" name="Рисунок 80">
          <a:extLst>
            <a:ext uri="{FF2B5EF4-FFF2-40B4-BE49-F238E27FC236}">
              <a16:creationId xmlns:a16="http://schemas.microsoft.com/office/drawing/2014/main" id="{973E9E90-2F75-48FA-9D6A-022DD95D6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34794826"/>
          <a:ext cx="581025" cy="581025"/>
        </a:xfrm>
        <a:prstGeom prst="rect">
          <a:avLst/>
        </a:prstGeom>
      </xdr:spPr>
    </xdr:pic>
    <xdr:clientData/>
  </xdr:oneCellAnchor>
  <xdr:oneCellAnchor>
    <xdr:from>
      <xdr:col>0</xdr:col>
      <xdr:colOff>87312</xdr:colOff>
      <xdr:row>111</xdr:row>
      <xdr:rowOff>95249</xdr:rowOff>
    </xdr:from>
    <xdr:ext cx="980722" cy="381000"/>
    <xdr:pic>
      <xdr:nvPicPr>
        <xdr:cNvPr id="82" name="图片 11">
          <a:extLst>
            <a:ext uri="{FF2B5EF4-FFF2-40B4-BE49-F238E27FC236}">
              <a16:creationId xmlns:a16="http://schemas.microsoft.com/office/drawing/2014/main" id="{43AED4A5-86C1-4863-BACB-BDD6D7A0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" y="36353749"/>
          <a:ext cx="980722" cy="381000"/>
        </a:xfrm>
        <a:prstGeom prst="rect">
          <a:avLst/>
        </a:prstGeom>
      </xdr:spPr>
    </xdr:pic>
    <xdr:clientData/>
  </xdr:oneCellAnchor>
  <xdr:oneCellAnchor>
    <xdr:from>
      <xdr:col>0</xdr:col>
      <xdr:colOff>203452</xdr:colOff>
      <xdr:row>114</xdr:row>
      <xdr:rowOff>62216</xdr:rowOff>
    </xdr:from>
    <xdr:ext cx="648127" cy="1082371"/>
    <xdr:pic>
      <xdr:nvPicPr>
        <xdr:cNvPr id="83" name="Рисунок 82" descr="Гидравлический разделитель (гидрострелка)">
          <a:extLst>
            <a:ext uri="{FF2B5EF4-FFF2-40B4-BE49-F238E27FC236}">
              <a16:creationId xmlns:a16="http://schemas.microsoft.com/office/drawing/2014/main" id="{E0D07EA4-6503-4FAD-956B-E86AEA3863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3" r="21262"/>
        <a:stretch/>
      </xdr:blipFill>
      <xdr:spPr bwMode="auto">
        <a:xfrm>
          <a:off x="203452" y="37050966"/>
          <a:ext cx="648127" cy="108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4743451</xdr:colOff>
      <xdr:row>2</xdr:row>
      <xdr:rowOff>142875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815340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3962401</xdr:colOff>
      <xdr:row>3</xdr:row>
      <xdr:rowOff>76200</xdr:rowOff>
    </xdr:from>
    <xdr:to>
      <xdr:col>4</xdr:col>
      <xdr:colOff>357463</xdr:colOff>
      <xdr:row>6</xdr:row>
      <xdr:rowOff>67151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2351" y="647700"/>
          <a:ext cx="2510112" cy="56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28575</xdr:rowOff>
    </xdr:from>
    <xdr:to>
      <xdr:col>0</xdr:col>
      <xdr:colOff>1714500</xdr:colOff>
      <xdr:row>11</xdr:row>
      <xdr:rowOff>660171</xdr:rowOff>
    </xdr:to>
    <xdr:pic>
      <xdr:nvPicPr>
        <xdr:cNvPr id="4" name="Picture 2" descr="Wiring thermostat for water floor heati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09550" y="2314575"/>
          <a:ext cx="1504950" cy="63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12</xdr:row>
      <xdr:rowOff>47624</xdr:rowOff>
    </xdr:from>
    <xdr:to>
      <xdr:col>0</xdr:col>
      <xdr:colOff>1605815</xdr:colOff>
      <xdr:row>12</xdr:row>
      <xdr:rowOff>665701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057524"/>
          <a:ext cx="1320065" cy="61807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647702</xdr:colOff>
      <xdr:row>13</xdr:row>
      <xdr:rowOff>19050</xdr:rowOff>
    </xdr:from>
    <xdr:to>
      <xdr:col>0</xdr:col>
      <xdr:colOff>1304926</xdr:colOff>
      <xdr:row>13</xdr:row>
      <xdr:rowOff>651345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2" y="3914775"/>
          <a:ext cx="657224" cy="632295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676276</xdr:colOff>
      <xdr:row>14</xdr:row>
      <xdr:rowOff>47625</xdr:rowOff>
    </xdr:from>
    <xdr:to>
      <xdr:col>0</xdr:col>
      <xdr:colOff>1259454</xdr:colOff>
      <xdr:row>14</xdr:row>
      <xdr:rowOff>628650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6" y="4829175"/>
          <a:ext cx="583178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733427</xdr:colOff>
      <xdr:row>15</xdr:row>
      <xdr:rowOff>104775</xdr:rowOff>
    </xdr:from>
    <xdr:to>
      <xdr:col>0</xdr:col>
      <xdr:colOff>1266825</xdr:colOff>
      <xdr:row>15</xdr:row>
      <xdr:rowOff>530907</xdr:rowOff>
    </xdr:to>
    <xdr:pic>
      <xdr:nvPicPr>
        <xdr:cNvPr id="8" name="Рисунок 7" descr="https://cdn1.ozone.ru/s3/multimedia-k/c1200/6013778624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989" b="12121"/>
        <a:stretch/>
      </xdr:blipFill>
      <xdr:spPr bwMode="auto">
        <a:xfrm>
          <a:off x="733427" y="5648325"/>
          <a:ext cx="533398" cy="42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428626</xdr:colOff>
      <xdr:row>2</xdr:row>
      <xdr:rowOff>142875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70DD2EC0-045F-4BDE-82F5-2E42D43429E6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815340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3019424</xdr:colOff>
      <xdr:row>3</xdr:row>
      <xdr:rowOff>76200</xdr:rowOff>
    </xdr:from>
    <xdr:to>
      <xdr:col>4</xdr:col>
      <xdr:colOff>757512</xdr:colOff>
      <xdr:row>6</xdr:row>
      <xdr:rowOff>84225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4EADDDB-6EC8-42B6-ABE4-33606207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5974" y="647700"/>
          <a:ext cx="2586313" cy="57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9526</xdr:rowOff>
    </xdr:from>
    <xdr:to>
      <xdr:col>0</xdr:col>
      <xdr:colOff>1293378</xdr:colOff>
      <xdr:row>11</xdr:row>
      <xdr:rowOff>819150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363BD49-39FC-F134-D501-8CF80BD8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62176"/>
          <a:ext cx="1226703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20</xdr:row>
      <xdr:rowOff>66676</xdr:rowOff>
    </xdr:from>
    <xdr:to>
      <xdr:col>0</xdr:col>
      <xdr:colOff>971550</xdr:colOff>
      <xdr:row>20</xdr:row>
      <xdr:rowOff>1019382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5FBE63C-A422-35C8-5B4C-40EE1038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124576"/>
          <a:ext cx="685800" cy="95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12</xdr:row>
      <xdr:rowOff>38100</xdr:rowOff>
    </xdr:from>
    <xdr:to>
      <xdr:col>0</xdr:col>
      <xdr:colOff>1181131</xdr:colOff>
      <xdr:row>14</xdr:row>
      <xdr:rowOff>47625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FB07BC0-BA98-406A-B6B9-A2844B7CB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31" r="8206" b="50019"/>
        <a:stretch/>
      </xdr:blipFill>
      <xdr:spPr bwMode="auto">
        <a:xfrm>
          <a:off x="190500" y="3057525"/>
          <a:ext cx="990631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14</xdr:row>
      <xdr:rowOff>152400</xdr:rowOff>
    </xdr:from>
    <xdr:to>
      <xdr:col>0</xdr:col>
      <xdr:colOff>1129914</xdr:colOff>
      <xdr:row>16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74A781D-C7DF-4004-AD8C-6E3E4E500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31" r="8206" b="50019"/>
        <a:stretch/>
      </xdr:blipFill>
      <xdr:spPr bwMode="auto">
        <a:xfrm>
          <a:off x="219075" y="3552825"/>
          <a:ext cx="910839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17</xdr:row>
      <xdr:rowOff>9525</xdr:rowOff>
    </xdr:from>
    <xdr:to>
      <xdr:col>0</xdr:col>
      <xdr:colOff>952501</xdr:colOff>
      <xdr:row>17</xdr:row>
      <xdr:rowOff>666826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7691A05-8BA7-70FF-46A8-5828F106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4171950"/>
          <a:ext cx="723900" cy="65730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18</xdr:row>
      <xdr:rowOff>76200</xdr:rowOff>
    </xdr:from>
    <xdr:to>
      <xdr:col>0</xdr:col>
      <xdr:colOff>895350</xdr:colOff>
      <xdr:row>18</xdr:row>
      <xdr:rowOff>695325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144A2C9-45A8-6AC7-1BD0-0C17C23B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914900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1</xdr:rowOff>
    </xdr:from>
    <xdr:to>
      <xdr:col>0</xdr:col>
      <xdr:colOff>1333501</xdr:colOff>
      <xdr:row>20</xdr:row>
      <xdr:rowOff>9526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5D7F486-5BE5-FBF4-2B0C-D9A186CF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715001"/>
          <a:ext cx="1333500" cy="1333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857250</xdr:colOff>
      <xdr:row>2</xdr:row>
      <xdr:rowOff>95250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8BEDB138-9002-4DD1-A0A3-330CD4FD0A03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68580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3</xdr:row>
      <xdr:rowOff>19050</xdr:rowOff>
    </xdr:from>
    <xdr:to>
      <xdr:col>4</xdr:col>
      <xdr:colOff>1634573</xdr:colOff>
      <xdr:row>4</xdr:row>
      <xdr:rowOff>165238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951D4876-883E-40BE-AAF8-55FA9BE78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50" y="590550"/>
          <a:ext cx="1577423" cy="346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76201</xdr:rowOff>
    </xdr:from>
    <xdr:to>
      <xdr:col>9</xdr:col>
      <xdr:colOff>647700</xdr:colOff>
      <xdr:row>2</xdr:row>
      <xdr:rowOff>152401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D5406B2-9BE5-4608-BDF2-CEFAFF2A76D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7156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365760</xdr:colOff>
      <xdr:row>2</xdr:row>
      <xdr:rowOff>133353</xdr:rowOff>
    </xdr:from>
    <xdr:to>
      <xdr:col>8</xdr:col>
      <xdr:colOff>809626</xdr:colOff>
      <xdr:row>3</xdr:row>
      <xdr:rowOff>417272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FF6F290-84F0-4EB3-8755-7ADF4B07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14260" y="800103"/>
          <a:ext cx="2615566" cy="617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6</xdr:row>
      <xdr:rowOff>31596</xdr:rowOff>
    </xdr:from>
    <xdr:to>
      <xdr:col>0</xdr:col>
      <xdr:colOff>1333500</xdr:colOff>
      <xdr:row>7</xdr:row>
      <xdr:rowOff>664299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F3E57B2-5C81-422F-80AC-4632C8E58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2965296"/>
          <a:ext cx="1276350" cy="132802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</xdr:row>
      <xdr:rowOff>123824</xdr:rowOff>
    </xdr:from>
    <xdr:to>
      <xdr:col>0</xdr:col>
      <xdr:colOff>1373894</xdr:colOff>
      <xdr:row>13</xdr:row>
      <xdr:rowOff>561974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7410B4B-1EE7-43A2-8880-1689825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6810374"/>
          <a:ext cx="1364369" cy="1133475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10</xdr:row>
      <xdr:rowOff>209550</xdr:rowOff>
    </xdr:from>
    <xdr:to>
      <xdr:col>0</xdr:col>
      <xdr:colOff>1375153</xdr:colOff>
      <xdr:row>11</xdr:row>
      <xdr:rowOff>466725</xdr:rowOff>
    </xdr:to>
    <xdr:pic>
      <xdr:nvPicPr>
        <xdr:cNvPr id="9" name="图片 2">
          <a:extLst>
            <a:ext uri="{FF2B5EF4-FFF2-40B4-BE49-F238E27FC236}">
              <a16:creationId xmlns:a16="http://schemas.microsoft.com/office/drawing/2014/main" id="{11D777DA-B7F6-4D22-8FEF-70E65F49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5505450"/>
          <a:ext cx="13561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14</xdr:row>
      <xdr:rowOff>209550</xdr:rowOff>
    </xdr:from>
    <xdr:to>
      <xdr:col>0</xdr:col>
      <xdr:colOff>1373010</xdr:colOff>
      <xdr:row>15</xdr:row>
      <xdr:rowOff>400050</xdr:rowOff>
    </xdr:to>
    <xdr:pic>
      <xdr:nvPicPr>
        <xdr:cNvPr id="11" name="图片 3">
          <a:extLst>
            <a:ext uri="{FF2B5EF4-FFF2-40B4-BE49-F238E27FC236}">
              <a16:creationId xmlns:a16="http://schemas.microsoft.com/office/drawing/2014/main" id="{7A3D86A3-4638-497F-B178-87CFD2AE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67625"/>
          <a:ext cx="133491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209550</xdr:rowOff>
    </xdr:from>
    <xdr:to>
      <xdr:col>0</xdr:col>
      <xdr:colOff>1370365</xdr:colOff>
      <xdr:row>19</xdr:row>
      <xdr:rowOff>104775</xdr:rowOff>
    </xdr:to>
    <xdr:pic>
      <xdr:nvPicPr>
        <xdr:cNvPr id="13" name="图片 5">
          <a:extLst>
            <a:ext uri="{FF2B5EF4-FFF2-40B4-BE49-F238E27FC236}">
              <a16:creationId xmlns:a16="http://schemas.microsoft.com/office/drawing/2014/main" id="{FA779FAC-83C0-435D-86C6-6E68CA33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15475"/>
          <a:ext cx="133226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20</xdr:row>
      <xdr:rowOff>247650</xdr:rowOff>
    </xdr:from>
    <xdr:to>
      <xdr:col>0</xdr:col>
      <xdr:colOff>1371601</xdr:colOff>
      <xdr:row>23</xdr:row>
      <xdr:rowOff>79131</xdr:rowOff>
    </xdr:to>
    <xdr:pic>
      <xdr:nvPicPr>
        <xdr:cNvPr id="15" name="图片 6">
          <a:extLst>
            <a:ext uri="{FF2B5EF4-FFF2-40B4-BE49-F238E27FC236}">
              <a16:creationId xmlns:a16="http://schemas.microsoft.com/office/drawing/2014/main" id="{34B28C46-08C4-49ED-BB39-8AF2A361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848975"/>
          <a:ext cx="1304926" cy="80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32</xdr:row>
      <xdr:rowOff>294941</xdr:rowOff>
    </xdr:from>
    <xdr:to>
      <xdr:col>0</xdr:col>
      <xdr:colOff>1257300</xdr:colOff>
      <xdr:row>33</xdr:row>
      <xdr:rowOff>99336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5655835-4FFB-410A-B179-B63FEB94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74" y="14758311"/>
          <a:ext cx="1228726" cy="843305"/>
        </a:xfrm>
        <a:prstGeom prst="rect">
          <a:avLst/>
        </a:prstGeom>
      </xdr:spPr>
    </xdr:pic>
    <xdr:clientData/>
  </xdr:twoCellAnchor>
  <xdr:twoCellAnchor>
    <xdr:from>
      <xdr:col>0</xdr:col>
      <xdr:colOff>28574</xdr:colOff>
      <xdr:row>30</xdr:row>
      <xdr:rowOff>218558</xdr:rowOff>
    </xdr:from>
    <xdr:to>
      <xdr:col>0</xdr:col>
      <xdr:colOff>1363989</xdr:colOff>
      <xdr:row>31</xdr:row>
      <xdr:rowOff>504825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B80BB528-A4DC-43CD-87C3-4AF113095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4" y="14934683"/>
          <a:ext cx="1335415" cy="1048267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52</xdr:row>
      <xdr:rowOff>133350</xdr:rowOff>
    </xdr:from>
    <xdr:to>
      <xdr:col>0</xdr:col>
      <xdr:colOff>1373209</xdr:colOff>
      <xdr:row>52</xdr:row>
      <xdr:rowOff>994562</xdr:rowOff>
    </xdr:to>
    <xdr:pic>
      <xdr:nvPicPr>
        <xdr:cNvPr id="24" name="图片 22">
          <a:extLst>
            <a:ext uri="{FF2B5EF4-FFF2-40B4-BE49-F238E27FC236}">
              <a16:creationId xmlns:a16="http://schemas.microsoft.com/office/drawing/2014/main" id="{77F4E1DF-845B-4C44-A4E6-38C45998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5936575"/>
          <a:ext cx="1316058" cy="861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161924</xdr:colOff>
      <xdr:row>51</xdr:row>
      <xdr:rowOff>42069</xdr:rowOff>
    </xdr:from>
    <xdr:to>
      <xdr:col>0</xdr:col>
      <xdr:colOff>1257300</xdr:colOff>
      <xdr:row>51</xdr:row>
      <xdr:rowOff>1228726</xdr:rowOff>
    </xdr:to>
    <xdr:pic>
      <xdr:nvPicPr>
        <xdr:cNvPr id="27" name="图片 21">
          <a:extLst>
            <a:ext uri="{FF2B5EF4-FFF2-40B4-BE49-F238E27FC236}">
              <a16:creationId xmlns:a16="http://schemas.microsoft.com/office/drawing/2014/main" id="{A50CB419-E403-4F0A-9901-E16E58B1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24578469"/>
          <a:ext cx="1095376" cy="1186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57151</xdr:colOff>
      <xdr:row>49</xdr:row>
      <xdr:rowOff>152401</xdr:rowOff>
    </xdr:from>
    <xdr:to>
      <xdr:col>0</xdr:col>
      <xdr:colOff>1367184</xdr:colOff>
      <xdr:row>50</xdr:row>
      <xdr:rowOff>628651</xdr:rowOff>
    </xdr:to>
    <xdr:pic>
      <xdr:nvPicPr>
        <xdr:cNvPr id="29" name="图片 10">
          <a:extLst>
            <a:ext uri="{FF2B5EF4-FFF2-40B4-BE49-F238E27FC236}">
              <a16:creationId xmlns:a16="http://schemas.microsoft.com/office/drawing/2014/main" id="{F8E43D4A-F3C9-44C8-89DF-77A6B4D5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3164801"/>
          <a:ext cx="1310033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45</xdr:row>
      <xdr:rowOff>152400</xdr:rowOff>
    </xdr:from>
    <xdr:to>
      <xdr:col>0</xdr:col>
      <xdr:colOff>1359923</xdr:colOff>
      <xdr:row>48</xdr:row>
      <xdr:rowOff>190500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B7A525C5-4ECA-40F2-9DE8-7E92C410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869400"/>
          <a:ext cx="1302773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42</xdr:row>
      <xdr:rowOff>133350</xdr:rowOff>
    </xdr:from>
    <xdr:to>
      <xdr:col>0</xdr:col>
      <xdr:colOff>1369452</xdr:colOff>
      <xdr:row>44</xdr:row>
      <xdr:rowOff>343153</xdr:rowOff>
    </xdr:to>
    <xdr:pic>
      <xdr:nvPicPr>
        <xdr:cNvPr id="33" name="图片 8">
          <a:extLst>
            <a:ext uri="{FF2B5EF4-FFF2-40B4-BE49-F238E27FC236}">
              <a16:creationId xmlns:a16="http://schemas.microsoft.com/office/drawing/2014/main" id="{299BB0C9-D149-4431-BA3E-DA4CF29C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535900"/>
          <a:ext cx="1331352" cy="1086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40</xdr:row>
      <xdr:rowOff>135116</xdr:rowOff>
    </xdr:from>
    <xdr:to>
      <xdr:col>0</xdr:col>
      <xdr:colOff>1362075</xdr:colOff>
      <xdr:row>41</xdr:row>
      <xdr:rowOff>590550</xdr:rowOff>
    </xdr:to>
    <xdr:pic>
      <xdr:nvPicPr>
        <xdr:cNvPr id="42" name="图片 9">
          <a:extLst>
            <a:ext uri="{FF2B5EF4-FFF2-40B4-BE49-F238E27FC236}">
              <a16:creationId xmlns:a16="http://schemas.microsoft.com/office/drawing/2014/main" id="{371B3D57-A54C-412A-AA5A-03CEBDE5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9147016"/>
          <a:ext cx="1333501" cy="115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</xdr:colOff>
      <xdr:row>37</xdr:row>
      <xdr:rowOff>161925</xdr:rowOff>
    </xdr:from>
    <xdr:to>
      <xdr:col>0</xdr:col>
      <xdr:colOff>1369592</xdr:colOff>
      <xdr:row>39</xdr:row>
      <xdr:rowOff>225425</xdr:rowOff>
    </xdr:to>
    <xdr:pic>
      <xdr:nvPicPr>
        <xdr:cNvPr id="44" name="图片 11">
          <a:extLst>
            <a:ext uri="{FF2B5EF4-FFF2-40B4-BE49-F238E27FC236}">
              <a16:creationId xmlns:a16="http://schemas.microsoft.com/office/drawing/2014/main" id="{648179AC-37A8-4AB4-A1CE-3B3C9ED2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7973675"/>
          <a:ext cx="1312443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32</xdr:row>
      <xdr:rowOff>238124</xdr:rowOff>
    </xdr:from>
    <xdr:to>
      <xdr:col>0</xdr:col>
      <xdr:colOff>1369787</xdr:colOff>
      <xdr:row>36</xdr:row>
      <xdr:rowOff>51219</xdr:rowOff>
    </xdr:to>
    <xdr:pic>
      <xdr:nvPicPr>
        <xdr:cNvPr id="50" name="图片 12">
          <a:extLst>
            <a:ext uri="{FF2B5EF4-FFF2-40B4-BE49-F238E27FC236}">
              <a16:creationId xmlns:a16="http://schemas.microsoft.com/office/drawing/2014/main" id="{C4B5A2BF-91D9-47F6-ADEC-15DA5A80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478249"/>
          <a:ext cx="1350737" cy="107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26</xdr:row>
      <xdr:rowOff>200024</xdr:rowOff>
    </xdr:from>
    <xdr:to>
      <xdr:col>0</xdr:col>
      <xdr:colOff>1355725</xdr:colOff>
      <xdr:row>29</xdr:row>
      <xdr:rowOff>145115</xdr:rowOff>
    </xdr:to>
    <xdr:pic>
      <xdr:nvPicPr>
        <xdr:cNvPr id="53" name="图片 13">
          <a:extLst>
            <a:ext uri="{FF2B5EF4-FFF2-40B4-BE49-F238E27FC236}">
              <a16:creationId xmlns:a16="http://schemas.microsoft.com/office/drawing/2014/main" id="{2CA24D34-4A85-4C44-BDA5-4CBC8512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620749"/>
          <a:ext cx="1298575" cy="916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24</xdr:row>
      <xdr:rowOff>133350</xdr:rowOff>
    </xdr:from>
    <xdr:to>
      <xdr:col>0</xdr:col>
      <xdr:colOff>1359127</xdr:colOff>
      <xdr:row>25</xdr:row>
      <xdr:rowOff>457200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BDD3695-FB00-46AE-80EE-4C0F7D4D1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flipH="1">
          <a:off x="38100" y="11439525"/>
          <a:ext cx="1321027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9</xdr:col>
      <xdr:colOff>663460</xdr:colOff>
      <xdr:row>2</xdr:row>
      <xdr:rowOff>17525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0088881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66676</xdr:colOff>
      <xdr:row>2</xdr:row>
      <xdr:rowOff>123826</xdr:rowOff>
    </xdr:from>
    <xdr:to>
      <xdr:col>9</xdr:col>
      <xdr:colOff>128951</xdr:colOff>
      <xdr:row>3</xdr:row>
      <xdr:rowOff>352425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6126" y="790576"/>
          <a:ext cx="2510200" cy="561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117098</xdr:colOff>
      <xdr:row>20</xdr:row>
      <xdr:rowOff>133350</xdr:rowOff>
    </xdr:from>
    <xdr:to>
      <xdr:col>0</xdr:col>
      <xdr:colOff>1085849</xdr:colOff>
      <xdr:row>21</xdr:row>
      <xdr:rowOff>385329</xdr:rowOff>
    </xdr:to>
    <xdr:pic>
      <xdr:nvPicPr>
        <xdr:cNvPr id="55" name="Рисунок 33843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952" r="9482"/>
        <a:stretch/>
      </xdr:blipFill>
      <xdr:spPr bwMode="auto">
        <a:xfrm>
          <a:off x="117098" y="6696075"/>
          <a:ext cx="968751" cy="65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36367</xdr:colOff>
      <xdr:row>24</xdr:row>
      <xdr:rowOff>47625</xdr:rowOff>
    </xdr:from>
    <xdr:to>
      <xdr:col>0</xdr:col>
      <xdr:colOff>1286646</xdr:colOff>
      <xdr:row>26</xdr:row>
      <xdr:rowOff>314325</xdr:rowOff>
    </xdr:to>
    <xdr:pic>
      <xdr:nvPicPr>
        <xdr:cNvPr id="56" name="Рисунок 3384386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8255"/>
        <a:stretch/>
      </xdr:blipFill>
      <xdr:spPr bwMode="auto">
        <a:xfrm>
          <a:off x="36367" y="8096250"/>
          <a:ext cx="125027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36637</xdr:colOff>
      <xdr:row>19</xdr:row>
      <xdr:rowOff>43963</xdr:rowOff>
    </xdr:from>
    <xdr:to>
      <xdr:col>0</xdr:col>
      <xdr:colOff>540937</xdr:colOff>
      <xdr:row>19</xdr:row>
      <xdr:rowOff>381001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9FDC5CF-2696-94CF-A15A-233EF347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637" y="6206638"/>
          <a:ext cx="504300" cy="337038"/>
        </a:xfrm>
        <a:prstGeom prst="rect">
          <a:avLst/>
        </a:prstGeom>
      </xdr:spPr>
    </xdr:pic>
    <xdr:clientData/>
  </xdr:twoCellAnchor>
  <xdr:twoCellAnchor editAs="oneCell">
    <xdr:from>
      <xdr:col>0</xdr:col>
      <xdr:colOff>35905</xdr:colOff>
      <xdr:row>23</xdr:row>
      <xdr:rowOff>23447</xdr:rowOff>
    </xdr:from>
    <xdr:to>
      <xdr:col>0</xdr:col>
      <xdr:colOff>542925</xdr:colOff>
      <xdr:row>24</xdr:row>
      <xdr:rowOff>54388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31C8A85-0A12-1F9B-886D-47B9F600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905" y="7748222"/>
          <a:ext cx="507020" cy="354791"/>
        </a:xfrm>
        <a:prstGeom prst="rect">
          <a:avLst/>
        </a:prstGeom>
      </xdr:spPr>
    </xdr:pic>
    <xdr:clientData/>
  </xdr:twoCellAnchor>
  <xdr:oneCellAnchor>
    <xdr:from>
      <xdr:col>0</xdr:col>
      <xdr:colOff>371475</xdr:colOff>
      <xdr:row>9</xdr:row>
      <xdr:rowOff>201829</xdr:rowOff>
    </xdr:from>
    <xdr:ext cx="841443" cy="722096"/>
    <xdr:pic>
      <xdr:nvPicPr>
        <xdr:cNvPr id="5" name="Рисунок 4" descr="Труба Kromwell из сшитого полиэтилена Pexa-Evoh 16мм x 2,0мм, бухта 500м">
          <a:extLst>
            <a:ext uri="{FF2B5EF4-FFF2-40B4-BE49-F238E27FC236}">
              <a16:creationId xmlns:a16="http://schemas.microsoft.com/office/drawing/2014/main" id="{1488BCC5-9591-4AC6-B7DE-EC5D9561DE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1" t="17232" r="15575" b="20380"/>
        <a:stretch/>
      </xdr:blipFill>
      <xdr:spPr bwMode="auto">
        <a:xfrm>
          <a:off x="371475" y="3249829"/>
          <a:ext cx="841443" cy="72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28576</xdr:colOff>
      <xdr:row>9</xdr:row>
      <xdr:rowOff>26380</xdr:rowOff>
    </xdr:from>
    <xdr:ext cx="442020" cy="268896"/>
    <xdr:pic>
      <xdr:nvPicPr>
        <xdr:cNvPr id="4" name="Рисунок 3">
          <a:extLst>
            <a:ext uri="{FF2B5EF4-FFF2-40B4-BE49-F238E27FC236}">
              <a16:creationId xmlns:a16="http://schemas.microsoft.com/office/drawing/2014/main" id="{3137B748-85E4-42F3-87C2-D0E7E83AC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6" y="3074380"/>
          <a:ext cx="442020" cy="268896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</xdr:row>
      <xdr:rowOff>85725</xdr:rowOff>
    </xdr:from>
    <xdr:ext cx="428625" cy="260747"/>
    <xdr:pic>
      <xdr:nvPicPr>
        <xdr:cNvPr id="10" name="Рисунок 9">
          <a:extLst>
            <a:ext uri="{FF2B5EF4-FFF2-40B4-BE49-F238E27FC236}">
              <a16:creationId xmlns:a16="http://schemas.microsoft.com/office/drawing/2014/main" id="{A03F8676-7F60-42A9-BF58-9C60880A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" y="4438650"/>
          <a:ext cx="428625" cy="260747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14</xdr:row>
      <xdr:rowOff>161925</xdr:rowOff>
    </xdr:from>
    <xdr:to>
      <xdr:col>0</xdr:col>
      <xdr:colOff>1228130</xdr:colOff>
      <xdr:row>17</xdr:row>
      <xdr:rowOff>294680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46C571A-9CA9-4C81-9042-CC73897E1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5" y="4838700"/>
          <a:ext cx="1104305" cy="11043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8</xdr:col>
      <xdr:colOff>180975</xdr:colOff>
      <xdr:row>2</xdr:row>
      <xdr:rowOff>38100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AB8E0BD6-1B33-4841-B62E-BEBD19366F44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05346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114302</xdr:colOff>
      <xdr:row>2</xdr:row>
      <xdr:rowOff>85724</xdr:rowOff>
    </xdr:from>
    <xdr:to>
      <xdr:col>7</xdr:col>
      <xdr:colOff>873340</xdr:colOff>
      <xdr:row>3</xdr:row>
      <xdr:rowOff>333374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AB895046-6EB2-475E-8155-64550EF5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3352" y="752474"/>
          <a:ext cx="258783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98205</xdr:colOff>
      <xdr:row>17</xdr:row>
      <xdr:rowOff>438150</xdr:rowOff>
    </xdr:from>
    <xdr:to>
      <xdr:col>0</xdr:col>
      <xdr:colOff>857006</xdr:colOff>
      <xdr:row>18</xdr:row>
      <xdr:rowOff>409576</xdr:rowOff>
    </xdr:to>
    <xdr:pic>
      <xdr:nvPicPr>
        <xdr:cNvPr id="4" name="图片 1">
          <a:extLst>
            <a:ext uri="{FF2B5EF4-FFF2-40B4-BE49-F238E27FC236}">
              <a16:creationId xmlns:a16="http://schemas.microsoft.com/office/drawing/2014/main" id="{C181BE74-4465-4334-B8AF-AB2D3240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205" y="4543425"/>
          <a:ext cx="758801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79632</xdr:colOff>
      <xdr:row>156</xdr:row>
      <xdr:rowOff>47625</xdr:rowOff>
    </xdr:from>
    <xdr:to>
      <xdr:col>0</xdr:col>
      <xdr:colOff>889056</xdr:colOff>
      <xdr:row>159</xdr:row>
      <xdr:rowOff>27110</xdr:rowOff>
    </xdr:to>
    <xdr:pic>
      <xdr:nvPicPr>
        <xdr:cNvPr id="5" name="图片 45">
          <a:extLst>
            <a:ext uri="{FF2B5EF4-FFF2-40B4-BE49-F238E27FC236}">
              <a16:creationId xmlns:a16="http://schemas.microsoft.com/office/drawing/2014/main" id="{8617E7EE-3770-4ECB-8319-BF32739C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632" y="29022675"/>
          <a:ext cx="809424" cy="46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115914</xdr:colOff>
      <xdr:row>142</xdr:row>
      <xdr:rowOff>104775</xdr:rowOff>
    </xdr:from>
    <xdr:to>
      <xdr:col>0</xdr:col>
      <xdr:colOff>909368</xdr:colOff>
      <xdr:row>145</xdr:row>
      <xdr:rowOff>96715</xdr:rowOff>
    </xdr:to>
    <xdr:pic>
      <xdr:nvPicPr>
        <xdr:cNvPr id="6" name="图片 44">
          <a:extLst>
            <a:ext uri="{FF2B5EF4-FFF2-40B4-BE49-F238E27FC236}">
              <a16:creationId xmlns:a16="http://schemas.microsoft.com/office/drawing/2014/main" id="{16A3BDF3-1B9D-4451-AC59-36BD20C8F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914" y="26803350"/>
          <a:ext cx="793454" cy="4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123094</xdr:colOff>
      <xdr:row>24</xdr:row>
      <xdr:rowOff>65943</xdr:rowOff>
    </xdr:from>
    <xdr:to>
      <xdr:col>0</xdr:col>
      <xdr:colOff>767543</xdr:colOff>
      <xdr:row>26</xdr:row>
      <xdr:rowOff>51289</xdr:rowOff>
    </xdr:to>
    <xdr:pic>
      <xdr:nvPicPr>
        <xdr:cNvPr id="7" name="图片 2">
          <a:extLst>
            <a:ext uri="{FF2B5EF4-FFF2-40B4-BE49-F238E27FC236}">
              <a16:creationId xmlns:a16="http://schemas.microsoft.com/office/drawing/2014/main" id="{3CE7FDE4-2158-49F9-96AD-9D06C578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4" y="6498981"/>
          <a:ext cx="644449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60814</xdr:colOff>
      <xdr:row>179</xdr:row>
      <xdr:rowOff>57150</xdr:rowOff>
    </xdr:from>
    <xdr:to>
      <xdr:col>0</xdr:col>
      <xdr:colOff>930890</xdr:colOff>
      <xdr:row>182</xdr:row>
      <xdr:rowOff>85725</xdr:rowOff>
    </xdr:to>
    <xdr:pic>
      <xdr:nvPicPr>
        <xdr:cNvPr id="8" name="图片 48">
          <a:extLst>
            <a:ext uri="{FF2B5EF4-FFF2-40B4-BE49-F238E27FC236}">
              <a16:creationId xmlns:a16="http://schemas.microsoft.com/office/drawing/2014/main" id="{7A2EB877-BE77-4E24-9D4B-28397A64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814" y="32775525"/>
          <a:ext cx="8700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132619</xdr:colOff>
      <xdr:row>95</xdr:row>
      <xdr:rowOff>45429</xdr:rowOff>
    </xdr:from>
    <xdr:to>
      <xdr:col>0</xdr:col>
      <xdr:colOff>806053</xdr:colOff>
      <xdr:row>98</xdr:row>
      <xdr:rowOff>54954</xdr:rowOff>
    </xdr:to>
    <xdr:pic>
      <xdr:nvPicPr>
        <xdr:cNvPr id="10" name="图片 41">
          <a:extLst>
            <a:ext uri="{FF2B5EF4-FFF2-40B4-BE49-F238E27FC236}">
              <a16:creationId xmlns:a16="http://schemas.microsoft.com/office/drawing/2014/main" id="{21043E12-A5EE-45C6-BD8A-2609DA30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619" y="16247454"/>
          <a:ext cx="67343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79131</xdr:colOff>
      <xdr:row>103</xdr:row>
      <xdr:rowOff>27021</xdr:rowOff>
    </xdr:from>
    <xdr:to>
      <xdr:col>0</xdr:col>
      <xdr:colOff>942975</xdr:colOff>
      <xdr:row>107</xdr:row>
      <xdr:rowOff>12457</xdr:rowOff>
    </xdr:to>
    <xdr:pic>
      <xdr:nvPicPr>
        <xdr:cNvPr id="11" name="图片 42">
          <a:extLst>
            <a:ext uri="{FF2B5EF4-FFF2-40B4-BE49-F238E27FC236}">
              <a16:creationId xmlns:a16="http://schemas.microsoft.com/office/drawing/2014/main" id="{648C6D9E-7A87-41BA-84A7-921BF0C1B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8605" b="9302"/>
        <a:stretch>
          <a:fillRect/>
        </a:stretch>
      </xdr:blipFill>
      <xdr:spPr bwMode="auto">
        <a:xfrm>
          <a:off x="79131" y="19210371"/>
          <a:ext cx="863844" cy="633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115</xdr:row>
      <xdr:rowOff>152400</xdr:rowOff>
    </xdr:from>
    <xdr:to>
      <xdr:col>0</xdr:col>
      <xdr:colOff>926185</xdr:colOff>
      <xdr:row>119</xdr:row>
      <xdr:rowOff>15385</xdr:rowOff>
    </xdr:to>
    <xdr:pic>
      <xdr:nvPicPr>
        <xdr:cNvPr id="12" name="图片 43">
          <a:extLst>
            <a:ext uri="{FF2B5EF4-FFF2-40B4-BE49-F238E27FC236}">
              <a16:creationId xmlns:a16="http://schemas.microsoft.com/office/drawing/2014/main" id="{51B1AAAA-40A6-43B7-A305-C2070E7D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1364575"/>
          <a:ext cx="849985" cy="60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293810</xdr:colOff>
      <xdr:row>66</xdr:row>
      <xdr:rowOff>94518</xdr:rowOff>
    </xdr:from>
    <xdr:to>
      <xdr:col>0</xdr:col>
      <xdr:colOff>724240</xdr:colOff>
      <xdr:row>69</xdr:row>
      <xdr:rowOff>36634</xdr:rowOff>
    </xdr:to>
    <xdr:pic>
      <xdr:nvPicPr>
        <xdr:cNvPr id="13" name="图片 35">
          <a:extLst>
            <a:ext uri="{FF2B5EF4-FFF2-40B4-BE49-F238E27FC236}">
              <a16:creationId xmlns:a16="http://schemas.microsoft.com/office/drawing/2014/main" id="{D0DD3B57-2FD7-4D00-9134-0466D401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810" y="11048268"/>
          <a:ext cx="430430" cy="42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150936</xdr:colOff>
      <xdr:row>72</xdr:row>
      <xdr:rowOff>82063</xdr:rowOff>
    </xdr:from>
    <xdr:to>
      <xdr:col>0</xdr:col>
      <xdr:colOff>793400</xdr:colOff>
      <xdr:row>75</xdr:row>
      <xdr:rowOff>145807</xdr:rowOff>
    </xdr:to>
    <xdr:pic>
      <xdr:nvPicPr>
        <xdr:cNvPr id="14" name="图片 3">
          <a:extLst>
            <a:ext uri="{FF2B5EF4-FFF2-40B4-BE49-F238E27FC236}">
              <a16:creationId xmlns:a16="http://schemas.microsoft.com/office/drawing/2014/main" id="{2E978F4D-9378-472C-B391-8AB2AFE3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936" y="12778888"/>
          <a:ext cx="642464" cy="549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205155</xdr:colOff>
      <xdr:row>218</xdr:row>
      <xdr:rowOff>86456</xdr:rowOff>
    </xdr:from>
    <xdr:to>
      <xdr:col>0</xdr:col>
      <xdr:colOff>828675</xdr:colOff>
      <xdr:row>219</xdr:row>
      <xdr:rowOff>313124</xdr:rowOff>
    </xdr:to>
    <xdr:pic>
      <xdr:nvPicPr>
        <xdr:cNvPr id="15" name="图片 40">
          <a:extLst>
            <a:ext uri="{FF2B5EF4-FFF2-40B4-BE49-F238E27FC236}">
              <a16:creationId xmlns:a16="http://schemas.microsoft.com/office/drawing/2014/main" id="{4D99D387-6B14-44EF-8646-4B88A80E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5" y="39158006"/>
          <a:ext cx="623520" cy="607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255709</xdr:colOff>
      <xdr:row>60</xdr:row>
      <xdr:rowOff>7326</xdr:rowOff>
    </xdr:from>
    <xdr:to>
      <xdr:col>0</xdr:col>
      <xdr:colOff>788004</xdr:colOff>
      <xdr:row>62</xdr:row>
      <xdr:rowOff>153865</xdr:rowOff>
    </xdr:to>
    <xdr:pic>
      <xdr:nvPicPr>
        <xdr:cNvPr id="16" name="图片 33">
          <a:extLst>
            <a:ext uri="{FF2B5EF4-FFF2-40B4-BE49-F238E27FC236}">
              <a16:creationId xmlns:a16="http://schemas.microsoft.com/office/drawing/2014/main" id="{A4F03B3D-E1AB-482A-AB10-1A316076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709" y="8052288"/>
          <a:ext cx="532295" cy="468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216146</xdr:colOff>
      <xdr:row>51</xdr:row>
      <xdr:rowOff>150937</xdr:rowOff>
    </xdr:from>
    <xdr:to>
      <xdr:col>0</xdr:col>
      <xdr:colOff>739977</xdr:colOff>
      <xdr:row>54</xdr:row>
      <xdr:rowOff>87924</xdr:rowOff>
    </xdr:to>
    <xdr:pic>
      <xdr:nvPicPr>
        <xdr:cNvPr id="17" name="图片 34">
          <a:extLst>
            <a:ext uri="{FF2B5EF4-FFF2-40B4-BE49-F238E27FC236}">
              <a16:creationId xmlns:a16="http://schemas.microsoft.com/office/drawing/2014/main" id="{9B5CB81A-2000-45DA-90D5-8158FB03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146" y="7228745"/>
          <a:ext cx="523831" cy="42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218342</xdr:colOff>
      <xdr:row>221</xdr:row>
      <xdr:rowOff>2932</xdr:rowOff>
    </xdr:from>
    <xdr:to>
      <xdr:col>0</xdr:col>
      <xdr:colOff>833733</xdr:colOff>
      <xdr:row>222</xdr:row>
      <xdr:rowOff>135549</xdr:rowOff>
    </xdr:to>
    <xdr:pic>
      <xdr:nvPicPr>
        <xdr:cNvPr id="18" name="图片 51">
          <a:extLst>
            <a:ext uri="{FF2B5EF4-FFF2-40B4-BE49-F238E27FC236}">
              <a16:creationId xmlns:a16="http://schemas.microsoft.com/office/drawing/2014/main" id="{EC8E1C55-4772-4FA5-954E-3C223689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342" y="35674057"/>
          <a:ext cx="615391" cy="294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86144</xdr:colOff>
      <xdr:row>168</xdr:row>
      <xdr:rowOff>145599</xdr:rowOff>
    </xdr:from>
    <xdr:to>
      <xdr:col>0</xdr:col>
      <xdr:colOff>895349</xdr:colOff>
      <xdr:row>173</xdr:row>
      <xdr:rowOff>67044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30A2487-18CB-4187-8F0D-B736B0378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alphaModFix amt="52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44" y="31073274"/>
          <a:ext cx="809205" cy="731070"/>
        </a:xfrm>
        <a:prstGeom prst="rect">
          <a:avLst/>
        </a:prstGeom>
        <a:effectLst>
          <a:glow>
            <a:schemeClr val="accent1"/>
          </a:glow>
        </a:effectLst>
      </xdr:spPr>
    </xdr:pic>
    <xdr:clientData/>
  </xdr:twoCellAnchor>
  <xdr:twoCellAnchor editAs="oneCell">
    <xdr:from>
      <xdr:col>0</xdr:col>
      <xdr:colOff>17587</xdr:colOff>
      <xdr:row>17</xdr:row>
      <xdr:rowOff>18317</xdr:rowOff>
    </xdr:from>
    <xdr:to>
      <xdr:col>0</xdr:col>
      <xdr:colOff>513077</xdr:colOff>
      <xdr:row>17</xdr:row>
      <xdr:rowOff>314325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D45ACEC5-41AD-4DB6-89D3-DC1875B6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587" y="4123592"/>
          <a:ext cx="495490" cy="296008"/>
        </a:xfrm>
        <a:prstGeom prst="rect">
          <a:avLst/>
        </a:prstGeom>
      </xdr:spPr>
    </xdr:pic>
    <xdr:clientData/>
  </xdr:twoCellAnchor>
  <xdr:absoluteAnchor>
    <xdr:pos x="47626" y="8055640"/>
    <xdr:ext cx="895350" cy="383510"/>
    <xdr:pic>
      <xdr:nvPicPr>
        <xdr:cNvPr id="28" name="image6.jpeg">
          <a:extLst>
            <a:ext uri="{FF2B5EF4-FFF2-40B4-BE49-F238E27FC236}">
              <a16:creationId xmlns:a16="http://schemas.microsoft.com/office/drawing/2014/main" id="{1FAA0DD0-F037-49D2-9EB6-C6EF63A37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8055640"/>
          <a:ext cx="895350" cy="383510"/>
        </a:xfrm>
        <a:prstGeom prst="rect">
          <a:avLst/>
        </a:prstGeom>
      </xdr:spPr>
    </xdr:pic>
    <xdr:clientData/>
  </xdr:absoluteAnchor>
  <xdr:absoluteAnchor>
    <xdr:pos x="76200" y="9805279"/>
    <xdr:ext cx="857250" cy="691272"/>
    <xdr:pic>
      <xdr:nvPicPr>
        <xdr:cNvPr id="31" name="image7.jpeg">
          <a:extLst>
            <a:ext uri="{FF2B5EF4-FFF2-40B4-BE49-F238E27FC236}">
              <a16:creationId xmlns:a16="http://schemas.microsoft.com/office/drawing/2014/main" id="{B49E841E-2DC5-4B65-8BAE-D92E87BD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805279"/>
          <a:ext cx="857250" cy="691272"/>
        </a:xfrm>
        <a:prstGeom prst="rect">
          <a:avLst/>
        </a:prstGeom>
      </xdr:spPr>
    </xdr:pic>
    <xdr:clientData/>
  </xdr:absoluteAnchor>
  <xdr:twoCellAnchor editAs="oneCell">
    <xdr:from>
      <xdr:col>0</xdr:col>
      <xdr:colOff>183095</xdr:colOff>
      <xdr:row>126</xdr:row>
      <xdr:rowOff>41758</xdr:rowOff>
    </xdr:from>
    <xdr:to>
      <xdr:col>0</xdr:col>
      <xdr:colOff>833378</xdr:colOff>
      <xdr:row>130</xdr:row>
      <xdr:rowOff>44341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7F25572-C521-314F-DDA0-0842CBE2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5358" flipH="1" flipV="1">
          <a:off x="183095" y="16015183"/>
          <a:ext cx="650283" cy="650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95250" y="16459200"/>
    <xdr:ext cx="778611" cy="542925"/>
    <xdr:pic>
      <xdr:nvPicPr>
        <xdr:cNvPr id="35" name="image20.jpeg">
          <a:extLst>
            <a:ext uri="{FF2B5EF4-FFF2-40B4-BE49-F238E27FC236}">
              <a16:creationId xmlns:a16="http://schemas.microsoft.com/office/drawing/2014/main" id="{191969BC-5F23-40EF-B5A9-654F34C65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459200"/>
          <a:ext cx="778611" cy="542925"/>
        </a:xfrm>
        <a:prstGeom prst="rect">
          <a:avLst/>
        </a:prstGeom>
      </xdr:spPr>
    </xdr:pic>
    <xdr:clientData/>
  </xdr:absoluteAnchor>
  <xdr:absoluteAnchor>
    <xdr:pos x="65423" y="15544800"/>
    <xdr:ext cx="848977" cy="550651"/>
    <xdr:pic>
      <xdr:nvPicPr>
        <xdr:cNvPr id="36" name="image16.jpeg">
          <a:extLst>
            <a:ext uri="{FF2B5EF4-FFF2-40B4-BE49-F238E27FC236}">
              <a16:creationId xmlns:a16="http://schemas.microsoft.com/office/drawing/2014/main" id="{2F07F0D4-3059-4EE0-AD2C-77A57AD1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23" y="15544800"/>
          <a:ext cx="848977" cy="550651"/>
        </a:xfrm>
        <a:prstGeom prst="rect">
          <a:avLst/>
        </a:prstGeom>
      </xdr:spPr>
    </xdr:pic>
    <xdr:clientData/>
  </xdr:absoluteAnchor>
  <xdr:oneCellAnchor>
    <xdr:from>
      <xdr:col>0</xdr:col>
      <xdr:colOff>80597</xdr:colOff>
      <xdr:row>188</xdr:row>
      <xdr:rowOff>11723</xdr:rowOff>
    </xdr:from>
    <xdr:ext cx="865188" cy="531202"/>
    <xdr:pic>
      <xdr:nvPicPr>
        <xdr:cNvPr id="39" name="图片 47">
          <a:extLst>
            <a:ext uri="{FF2B5EF4-FFF2-40B4-BE49-F238E27FC236}">
              <a16:creationId xmlns:a16="http://schemas.microsoft.com/office/drawing/2014/main" id="{DD3830A6-6A00-4B8E-A6FB-9BA240E3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97" y="34196948"/>
          <a:ext cx="865188" cy="53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266701</xdr:colOff>
      <xdr:row>225</xdr:row>
      <xdr:rowOff>1</xdr:rowOff>
    </xdr:from>
    <xdr:to>
      <xdr:col>0</xdr:col>
      <xdr:colOff>689795</xdr:colOff>
      <xdr:row>227</xdr:row>
      <xdr:rowOff>114301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91C8729-61DC-4D7C-ADA3-4AB2FDF01A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82" t="22910" r="24727" b="24182"/>
        <a:stretch/>
      </xdr:blipFill>
      <xdr:spPr bwMode="auto">
        <a:xfrm>
          <a:off x="266701" y="34937701"/>
          <a:ext cx="423094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49781" y="35804475"/>
    <xdr:ext cx="874953" cy="866775"/>
    <xdr:pic>
      <xdr:nvPicPr>
        <xdr:cNvPr id="21" name="image22.jpeg">
          <a:extLst>
            <a:ext uri="{FF2B5EF4-FFF2-40B4-BE49-F238E27FC236}">
              <a16:creationId xmlns:a16="http://schemas.microsoft.com/office/drawing/2014/main" id="{F2FA27C4-288F-498B-AA36-BB86A4E64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1" y="35804475"/>
          <a:ext cx="874953" cy="866775"/>
        </a:xfrm>
        <a:prstGeom prst="rect">
          <a:avLst/>
        </a:prstGeom>
      </xdr:spPr>
    </xdr:pic>
    <xdr:clientData/>
  </xdr:absoluteAnchor>
  <xdr:twoCellAnchor editAs="oneCell">
    <xdr:from>
      <xdr:col>0</xdr:col>
      <xdr:colOff>85725</xdr:colOff>
      <xdr:row>210</xdr:row>
      <xdr:rowOff>47625</xdr:rowOff>
    </xdr:from>
    <xdr:to>
      <xdr:col>0</xdr:col>
      <xdr:colOff>752475</xdr:colOff>
      <xdr:row>213</xdr:row>
      <xdr:rowOff>47625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AD34960-2542-48B8-9335-6BF3514E8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725" y="31623000"/>
          <a:ext cx="666750" cy="489270"/>
        </a:xfrm>
        <a:prstGeom prst="rect">
          <a:avLst/>
        </a:prstGeom>
      </xdr:spPr>
    </xdr:pic>
    <xdr:clientData/>
  </xdr:twoCellAnchor>
  <xdr:oneCellAnchor>
    <xdr:from>
      <xdr:col>0</xdr:col>
      <xdr:colOff>51289</xdr:colOff>
      <xdr:row>11</xdr:row>
      <xdr:rowOff>146538</xdr:rowOff>
    </xdr:from>
    <xdr:ext cx="710711" cy="449923"/>
    <xdr:pic>
      <xdr:nvPicPr>
        <xdr:cNvPr id="20" name="图片 1">
          <a:extLst>
            <a:ext uri="{FF2B5EF4-FFF2-40B4-BE49-F238E27FC236}">
              <a16:creationId xmlns:a16="http://schemas.microsoft.com/office/drawing/2014/main" id="{8DE1B87A-0BCE-40F9-8456-15DCB977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289" y="5699613"/>
          <a:ext cx="710711" cy="449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20178</xdr:colOff>
      <xdr:row>9</xdr:row>
      <xdr:rowOff>43071</xdr:rowOff>
    </xdr:from>
    <xdr:ext cx="482356" cy="291037"/>
    <xdr:pic>
      <xdr:nvPicPr>
        <xdr:cNvPr id="25" name="Рисунок 24">
          <a:extLst>
            <a:ext uri="{FF2B5EF4-FFF2-40B4-BE49-F238E27FC236}">
              <a16:creationId xmlns:a16="http://schemas.microsoft.com/office/drawing/2014/main" id="{B0B23656-6FFD-4968-A9E3-41C53665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178" y="5177046"/>
          <a:ext cx="482356" cy="291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333374</xdr:rowOff>
    </xdr:from>
    <xdr:to>
      <xdr:col>0</xdr:col>
      <xdr:colOff>1428750</xdr:colOff>
      <xdr:row>9</xdr:row>
      <xdr:rowOff>1580847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77363EE-C692-B3A3-6A11-677B8344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295649"/>
          <a:ext cx="1371600" cy="124747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0</xdr:row>
      <xdr:rowOff>85726</xdr:rowOff>
    </xdr:from>
    <xdr:to>
      <xdr:col>8</xdr:col>
      <xdr:colOff>91440</xdr:colOff>
      <xdr:row>1</xdr:row>
      <xdr:rowOff>470535</xdr:rowOff>
    </xdr:to>
    <xdr:pic>
      <xdr:nvPicPr>
        <xdr:cNvPr id="7" name="Рисунок 6" descr="C:\Users\dmitrieva\Desktop\111.png">
          <a:extLst>
            <a:ext uri="{FF2B5EF4-FFF2-40B4-BE49-F238E27FC236}">
              <a16:creationId xmlns:a16="http://schemas.microsoft.com/office/drawing/2014/main" id="{DB33C572-FBC3-4AD6-BA61-EBDC9EC27734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4" y="85726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11264</xdr:colOff>
      <xdr:row>0</xdr:row>
      <xdr:rowOff>190500</xdr:rowOff>
    </xdr:from>
    <xdr:to>
      <xdr:col>13</xdr:col>
      <xdr:colOff>619125</xdr:colOff>
      <xdr:row>2</xdr:row>
      <xdr:rowOff>28575</xdr:rowOff>
    </xdr:to>
    <xdr:pic>
      <xdr:nvPicPr>
        <xdr:cNvPr id="8" name="Рисунок 1">
          <a:extLst>
            <a:ext uri="{FF2B5EF4-FFF2-40B4-BE49-F238E27FC236}">
              <a16:creationId xmlns:a16="http://schemas.microsoft.com/office/drawing/2014/main" id="{C88902CD-4B66-436C-B602-57748D56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07764" y="190500"/>
          <a:ext cx="2560486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10</xdr:row>
      <xdr:rowOff>323850</xdr:rowOff>
    </xdr:from>
    <xdr:to>
      <xdr:col>0</xdr:col>
      <xdr:colOff>1398025</xdr:colOff>
      <xdr:row>10</xdr:row>
      <xdr:rowOff>1466850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25F27EE-62CF-4789-9C24-0F516B81E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190" b="7464"/>
        <a:stretch/>
      </xdr:blipFill>
      <xdr:spPr>
        <a:xfrm>
          <a:off x="95251" y="5191125"/>
          <a:ext cx="130277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18</xdr:row>
      <xdr:rowOff>66675</xdr:rowOff>
    </xdr:from>
    <xdr:to>
      <xdr:col>0</xdr:col>
      <xdr:colOff>1143480</xdr:colOff>
      <xdr:row>18</xdr:row>
      <xdr:rowOff>914400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EC937F7-DFC4-87FB-1B8C-B08571BFC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6" y="4733925"/>
          <a:ext cx="810104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20</xdr:row>
      <xdr:rowOff>28575</xdr:rowOff>
    </xdr:from>
    <xdr:to>
      <xdr:col>0</xdr:col>
      <xdr:colOff>1236894</xdr:colOff>
      <xdr:row>24</xdr:row>
      <xdr:rowOff>114300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DDC5841-3A50-9593-55F0-C27B7B4C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5934075"/>
          <a:ext cx="989244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12</xdr:row>
      <xdr:rowOff>95250</xdr:rowOff>
    </xdr:from>
    <xdr:to>
      <xdr:col>0</xdr:col>
      <xdr:colOff>1099206</xdr:colOff>
      <xdr:row>13</xdr:row>
      <xdr:rowOff>476250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F390022-CE13-4A65-937F-BE5BC6739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886200"/>
          <a:ext cx="65153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14</xdr:row>
      <xdr:rowOff>428626</xdr:rowOff>
    </xdr:from>
    <xdr:to>
      <xdr:col>0</xdr:col>
      <xdr:colOff>1292734</xdr:colOff>
      <xdr:row>17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8CA77DC-C1FE-4B8D-918D-8664226F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6" y="5343526"/>
          <a:ext cx="1168908" cy="11239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26</xdr:row>
      <xdr:rowOff>114299</xdr:rowOff>
    </xdr:from>
    <xdr:to>
      <xdr:col>0</xdr:col>
      <xdr:colOff>1400175</xdr:colOff>
      <xdr:row>26</xdr:row>
      <xdr:rowOff>1365013</xdr:rowOff>
    </xdr:to>
    <xdr:pic>
      <xdr:nvPicPr>
        <xdr:cNvPr id="3" name="99D95A4C-24AC-4DF3-B746-FDD61B0E8298" descr="PHOTO-2024-05-09-13-00-31.jpg">
          <a:extLst>
            <a:ext uri="{FF2B5EF4-FFF2-40B4-BE49-F238E27FC236}">
              <a16:creationId xmlns:a16="http://schemas.microsoft.com/office/drawing/2014/main" id="{246D1A51-FE0E-46CA-BBDC-15B3C2EE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772649"/>
          <a:ext cx="1266825" cy="125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495301</xdr:colOff>
      <xdr:row>11</xdr:row>
      <xdr:rowOff>85725</xdr:rowOff>
    </xdr:from>
    <xdr:to>
      <xdr:col>0</xdr:col>
      <xdr:colOff>988441</xdr:colOff>
      <xdr:row>11</xdr:row>
      <xdr:rowOff>1371600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9C19C15-57BC-44A0-9AE5-A42BAD44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5301" y="3990975"/>
          <a:ext cx="493140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695325</xdr:colOff>
      <xdr:row>11</xdr:row>
      <xdr:rowOff>403158</xdr:rowOff>
    </xdr:to>
    <xdr:pic>
      <xdr:nvPicPr>
        <xdr:cNvPr id="5" name="Picture 16" descr="Picture background">
          <a:extLst>
            <a:ext uri="{FF2B5EF4-FFF2-40B4-BE49-F238E27FC236}">
              <a16:creationId xmlns:a16="http://schemas.microsoft.com/office/drawing/2014/main" id="{4A4C3F56-3858-4B04-BCF0-79F444A9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695325</xdr:colOff>
      <xdr:row>9</xdr:row>
      <xdr:rowOff>403158</xdr:rowOff>
    </xdr:to>
    <xdr:pic>
      <xdr:nvPicPr>
        <xdr:cNvPr id="10" name="Picture 16" descr="Picture background">
          <a:extLst>
            <a:ext uri="{FF2B5EF4-FFF2-40B4-BE49-F238E27FC236}">
              <a16:creationId xmlns:a16="http://schemas.microsoft.com/office/drawing/2014/main" id="{BB846705-33B1-46C8-A903-25C269F8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227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9</xdr:row>
      <xdr:rowOff>38100</xdr:rowOff>
    </xdr:from>
    <xdr:to>
      <xdr:col>0</xdr:col>
      <xdr:colOff>819149</xdr:colOff>
      <xdr:row>9</xdr:row>
      <xdr:rowOff>714374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A9199B0B-3A4D-44D6-AE4A-1A8CF441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3057525"/>
          <a:ext cx="609599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161926</xdr:colOff>
      <xdr:row>10</xdr:row>
      <xdr:rowOff>47625</xdr:rowOff>
    </xdr:from>
    <xdr:to>
      <xdr:col>0</xdr:col>
      <xdr:colOff>771525</xdr:colOff>
      <xdr:row>10</xdr:row>
      <xdr:rowOff>590550</xdr:rowOff>
    </xdr:to>
    <xdr:pic>
      <xdr:nvPicPr>
        <xdr:cNvPr id="3" name="Рисунок 26">
          <a:extLst>
            <a:ext uri="{FF2B5EF4-FFF2-40B4-BE49-F238E27FC236}">
              <a16:creationId xmlns:a16="http://schemas.microsoft.com/office/drawing/2014/main" id="{11C0BA39-6007-49C4-BE33-B52CE3BD9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637" b="12146"/>
        <a:stretch/>
      </xdr:blipFill>
      <xdr:spPr bwMode="auto">
        <a:xfrm>
          <a:off x="161926" y="4400550"/>
          <a:ext cx="6095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206429</xdr:colOff>
      <xdr:row>11</xdr:row>
      <xdr:rowOff>57150</xdr:rowOff>
    </xdr:from>
    <xdr:to>
      <xdr:col>0</xdr:col>
      <xdr:colOff>699135</xdr:colOff>
      <xdr:row>11</xdr:row>
      <xdr:rowOff>657225</xdr:rowOff>
    </xdr:to>
    <xdr:pic>
      <xdr:nvPicPr>
        <xdr:cNvPr id="4" name="Рисунок 29">
          <a:extLst>
            <a:ext uri="{FF2B5EF4-FFF2-40B4-BE49-F238E27FC236}">
              <a16:creationId xmlns:a16="http://schemas.microsoft.com/office/drawing/2014/main" id="{47859FCB-AB5B-4E8E-B9EF-7540184BA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429" y="5076825"/>
          <a:ext cx="492706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211667</xdr:colOff>
      <xdr:row>12</xdr:row>
      <xdr:rowOff>47625</xdr:rowOff>
    </xdr:from>
    <xdr:to>
      <xdr:col>0</xdr:col>
      <xdr:colOff>744312</xdr:colOff>
      <xdr:row>12</xdr:row>
      <xdr:rowOff>571500</xdr:rowOff>
    </xdr:to>
    <xdr:pic>
      <xdr:nvPicPr>
        <xdr:cNvPr id="5" name="Picture 20629">
          <a:extLst>
            <a:ext uri="{FF2B5EF4-FFF2-40B4-BE49-F238E27FC236}">
              <a16:creationId xmlns:a16="http://schemas.microsoft.com/office/drawing/2014/main" id="{CB4B5E7D-E2D5-4756-BC9A-3FD98D80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1667" y="5200650"/>
          <a:ext cx="532645" cy="523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241935</xdr:colOff>
      <xdr:row>13</xdr:row>
      <xdr:rowOff>146686</xdr:rowOff>
    </xdr:from>
    <xdr:to>
      <xdr:col>0</xdr:col>
      <xdr:colOff>703802</xdr:colOff>
      <xdr:row>15</xdr:row>
      <xdr:rowOff>161925</xdr:rowOff>
    </xdr:to>
    <xdr:pic>
      <xdr:nvPicPr>
        <xdr:cNvPr id="6" name="Picture 20792">
          <a:extLst>
            <a:ext uri="{FF2B5EF4-FFF2-40B4-BE49-F238E27FC236}">
              <a16:creationId xmlns:a16="http://schemas.microsoft.com/office/drawing/2014/main" id="{14B6BF7C-105B-4C72-8680-B6545276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1935" y="6623686"/>
          <a:ext cx="461867" cy="5105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291465</xdr:colOff>
      <xdr:row>16</xdr:row>
      <xdr:rowOff>19050</xdr:rowOff>
    </xdr:from>
    <xdr:to>
      <xdr:col>0</xdr:col>
      <xdr:colOff>671278</xdr:colOff>
      <xdr:row>16</xdr:row>
      <xdr:rowOff>619125</xdr:rowOff>
    </xdr:to>
    <xdr:pic>
      <xdr:nvPicPr>
        <xdr:cNvPr id="7" name="Picture 20793">
          <a:extLst>
            <a:ext uri="{FF2B5EF4-FFF2-40B4-BE49-F238E27FC236}">
              <a16:creationId xmlns:a16="http://schemas.microsoft.com/office/drawing/2014/main" id="{6D2E8C29-2E55-4983-9797-28B88889B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91465" y="7239000"/>
          <a:ext cx="379813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236220</xdr:colOff>
      <xdr:row>17</xdr:row>
      <xdr:rowOff>104777</xdr:rowOff>
    </xdr:from>
    <xdr:to>
      <xdr:col>0</xdr:col>
      <xdr:colOff>695325</xdr:colOff>
      <xdr:row>17</xdr:row>
      <xdr:rowOff>647701</xdr:rowOff>
    </xdr:to>
    <xdr:pic>
      <xdr:nvPicPr>
        <xdr:cNvPr id="8" name="Picture 20796">
          <a:extLst>
            <a:ext uri="{FF2B5EF4-FFF2-40B4-BE49-F238E27FC236}">
              <a16:creationId xmlns:a16="http://schemas.microsoft.com/office/drawing/2014/main" id="{3F6F1B11-BE34-4F9D-95DF-460433B7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6220" y="7953377"/>
          <a:ext cx="459105" cy="54292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115142</xdr:colOff>
      <xdr:row>19</xdr:row>
      <xdr:rowOff>57150</xdr:rowOff>
    </xdr:from>
    <xdr:to>
      <xdr:col>0</xdr:col>
      <xdr:colOff>885826</xdr:colOff>
      <xdr:row>19</xdr:row>
      <xdr:rowOff>904875</xdr:rowOff>
    </xdr:to>
    <xdr:pic>
      <xdr:nvPicPr>
        <xdr:cNvPr id="9" name="Рисунок 2">
          <a:extLst>
            <a:ext uri="{FF2B5EF4-FFF2-40B4-BE49-F238E27FC236}">
              <a16:creationId xmlns:a16="http://schemas.microsoft.com/office/drawing/2014/main" id="{8B76DFB1-C4CA-4DA4-8E1F-002DE7AC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142" y="8896350"/>
          <a:ext cx="770684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20</xdr:row>
      <xdr:rowOff>114301</xdr:rowOff>
    </xdr:from>
    <xdr:to>
      <xdr:col>0</xdr:col>
      <xdr:colOff>865131</xdr:colOff>
      <xdr:row>20</xdr:row>
      <xdr:rowOff>933450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41BA0EA-B22A-4DA0-8C8A-98F72C29B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9877426"/>
          <a:ext cx="722256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170840</xdr:colOff>
      <xdr:row>25</xdr:row>
      <xdr:rowOff>60986</xdr:rowOff>
    </xdr:from>
    <xdr:to>
      <xdr:col>0</xdr:col>
      <xdr:colOff>818540</xdr:colOff>
      <xdr:row>25</xdr:row>
      <xdr:rowOff>676276</xdr:rowOff>
    </xdr:to>
    <xdr:pic>
      <xdr:nvPicPr>
        <xdr:cNvPr id="11" name="Picture 21119">
          <a:extLst>
            <a:ext uri="{FF2B5EF4-FFF2-40B4-BE49-F238E27FC236}">
              <a16:creationId xmlns:a16="http://schemas.microsoft.com/office/drawing/2014/main" id="{C4CCB28C-D025-46FD-92B4-6985385C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70840" y="14653286"/>
          <a:ext cx="647700" cy="6152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189815</xdr:colOff>
      <xdr:row>26</xdr:row>
      <xdr:rowOff>133349</xdr:rowOff>
    </xdr:from>
    <xdr:ext cx="657909" cy="297189"/>
    <xdr:pic>
      <xdr:nvPicPr>
        <xdr:cNvPr id="12" name="Picture 20628">
          <a:extLst>
            <a:ext uri="{FF2B5EF4-FFF2-40B4-BE49-F238E27FC236}">
              <a16:creationId xmlns:a16="http://schemas.microsoft.com/office/drawing/2014/main" id="{A74AA43C-91C0-47A5-AC87-9DC1B091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815" y="15497174"/>
          <a:ext cx="657909" cy="2971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281803</xdr:colOff>
      <xdr:row>30</xdr:row>
      <xdr:rowOff>0</xdr:rowOff>
    </xdr:from>
    <xdr:to>
      <xdr:col>0</xdr:col>
      <xdr:colOff>636997</xdr:colOff>
      <xdr:row>30</xdr:row>
      <xdr:rowOff>423717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477838E-B110-44DD-AABB-2340EF243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81803" y="19531158"/>
          <a:ext cx="355194" cy="423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167416</xdr:colOff>
      <xdr:row>32</xdr:row>
      <xdr:rowOff>57151</xdr:rowOff>
    </xdr:from>
    <xdr:to>
      <xdr:col>0</xdr:col>
      <xdr:colOff>733425</xdr:colOff>
      <xdr:row>32</xdr:row>
      <xdr:rowOff>571500</xdr:rowOff>
    </xdr:to>
    <xdr:pic>
      <xdr:nvPicPr>
        <xdr:cNvPr id="15" name="Picture 23526">
          <a:extLst>
            <a:ext uri="{FF2B5EF4-FFF2-40B4-BE49-F238E27FC236}">
              <a16:creationId xmlns:a16="http://schemas.microsoft.com/office/drawing/2014/main" id="{390511CD-7C5F-4E28-8E38-09368636C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67416" y="21631276"/>
          <a:ext cx="566009" cy="514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115645</xdr:colOff>
      <xdr:row>33</xdr:row>
      <xdr:rowOff>72838</xdr:rowOff>
    </xdr:from>
    <xdr:to>
      <xdr:col>0</xdr:col>
      <xdr:colOff>784698</xdr:colOff>
      <xdr:row>35</xdr:row>
      <xdr:rowOff>142875</xdr:rowOff>
    </xdr:to>
    <xdr:pic>
      <xdr:nvPicPr>
        <xdr:cNvPr id="16" name="Picture 23529">
          <a:extLst>
            <a:ext uri="{FF2B5EF4-FFF2-40B4-BE49-F238E27FC236}">
              <a16:creationId xmlns:a16="http://schemas.microsoft.com/office/drawing/2014/main" id="{E35067E6-D36B-40FD-B21D-AB0F4383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5645" y="22227988"/>
          <a:ext cx="669053" cy="56533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36</xdr:row>
      <xdr:rowOff>38101</xdr:rowOff>
    </xdr:from>
    <xdr:to>
      <xdr:col>0</xdr:col>
      <xdr:colOff>751236</xdr:colOff>
      <xdr:row>38</xdr:row>
      <xdr:rowOff>171450</xdr:rowOff>
    </xdr:to>
    <xdr:pic>
      <xdr:nvPicPr>
        <xdr:cNvPr id="17" name="Picture 23532">
          <a:extLst>
            <a:ext uri="{FF2B5EF4-FFF2-40B4-BE49-F238E27FC236}">
              <a16:creationId xmlns:a16="http://schemas.microsoft.com/office/drawing/2014/main" id="{2550CD48-63A1-4052-B05E-7A57839D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42875" y="22936201"/>
          <a:ext cx="608361" cy="6286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39</xdr:row>
      <xdr:rowOff>57153</xdr:rowOff>
    </xdr:from>
    <xdr:to>
      <xdr:col>0</xdr:col>
      <xdr:colOff>685176</xdr:colOff>
      <xdr:row>39</xdr:row>
      <xdr:rowOff>628650</xdr:rowOff>
    </xdr:to>
    <xdr:pic>
      <xdr:nvPicPr>
        <xdr:cNvPr id="18" name="Picture 23533">
          <a:extLst>
            <a:ext uri="{FF2B5EF4-FFF2-40B4-BE49-F238E27FC236}">
              <a16:creationId xmlns:a16="http://schemas.microsoft.com/office/drawing/2014/main" id="{1E883153-8557-4C47-B427-BF7A55B5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47650" y="23698203"/>
          <a:ext cx="437526" cy="5714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193465</xdr:colOff>
      <xdr:row>40</xdr:row>
      <xdr:rowOff>76200</xdr:rowOff>
    </xdr:from>
    <xdr:to>
      <xdr:col>0</xdr:col>
      <xdr:colOff>685801</xdr:colOff>
      <xdr:row>40</xdr:row>
      <xdr:rowOff>683188</xdr:rowOff>
    </xdr:to>
    <xdr:pic>
      <xdr:nvPicPr>
        <xdr:cNvPr id="19" name="Picture 23534">
          <a:extLst>
            <a:ext uri="{FF2B5EF4-FFF2-40B4-BE49-F238E27FC236}">
              <a16:creationId xmlns:a16="http://schemas.microsoft.com/office/drawing/2014/main" id="{45C61FF3-D1B0-43E9-8E92-435A99E8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65" y="24393525"/>
          <a:ext cx="492336" cy="60698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184324</xdr:colOff>
      <xdr:row>41</xdr:row>
      <xdr:rowOff>55808</xdr:rowOff>
    </xdr:from>
    <xdr:to>
      <xdr:col>0</xdr:col>
      <xdr:colOff>742950</xdr:colOff>
      <xdr:row>41</xdr:row>
      <xdr:rowOff>790575</xdr:rowOff>
    </xdr:to>
    <xdr:pic>
      <xdr:nvPicPr>
        <xdr:cNvPr id="20" name="Picture 23535">
          <a:extLst>
            <a:ext uri="{FF2B5EF4-FFF2-40B4-BE49-F238E27FC236}">
              <a16:creationId xmlns:a16="http://schemas.microsoft.com/office/drawing/2014/main" id="{BCD7B165-37A4-4D00-A7AA-A8101685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324" y="25135133"/>
          <a:ext cx="558626" cy="7347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224791</xdr:colOff>
      <xdr:row>42</xdr:row>
      <xdr:rowOff>38100</xdr:rowOff>
    </xdr:from>
    <xdr:to>
      <xdr:col>0</xdr:col>
      <xdr:colOff>742950</xdr:colOff>
      <xdr:row>43</xdr:row>
      <xdr:rowOff>412767</xdr:rowOff>
    </xdr:to>
    <xdr:pic>
      <xdr:nvPicPr>
        <xdr:cNvPr id="21" name="Picture 23539">
          <a:extLst>
            <a:ext uri="{FF2B5EF4-FFF2-40B4-BE49-F238E27FC236}">
              <a16:creationId xmlns:a16="http://schemas.microsoft.com/office/drawing/2014/main" id="{2F33B94E-958B-499D-B76C-BB78DF55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24791" y="24307800"/>
          <a:ext cx="518159" cy="622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180974</xdr:colOff>
      <xdr:row>44</xdr:row>
      <xdr:rowOff>85725</xdr:rowOff>
    </xdr:from>
    <xdr:to>
      <xdr:col>0</xdr:col>
      <xdr:colOff>856397</xdr:colOff>
      <xdr:row>44</xdr:row>
      <xdr:rowOff>762000</xdr:rowOff>
    </xdr:to>
    <xdr:pic>
      <xdr:nvPicPr>
        <xdr:cNvPr id="22" name="Picture 23542">
          <a:extLst>
            <a:ext uri="{FF2B5EF4-FFF2-40B4-BE49-F238E27FC236}">
              <a16:creationId xmlns:a16="http://schemas.microsoft.com/office/drawing/2014/main" id="{13762F69-A124-4927-8C16-532EB99F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80974" y="26898600"/>
          <a:ext cx="675423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196999</xdr:colOff>
      <xdr:row>45</xdr:row>
      <xdr:rowOff>50988</xdr:rowOff>
    </xdr:from>
    <xdr:to>
      <xdr:col>0</xdr:col>
      <xdr:colOff>742950</xdr:colOff>
      <xdr:row>45</xdr:row>
      <xdr:rowOff>609600</xdr:rowOff>
    </xdr:to>
    <xdr:pic>
      <xdr:nvPicPr>
        <xdr:cNvPr id="23" name="Picture 23543">
          <a:extLst>
            <a:ext uri="{FF2B5EF4-FFF2-40B4-BE49-F238E27FC236}">
              <a16:creationId xmlns:a16="http://schemas.microsoft.com/office/drawing/2014/main" id="{833243F5-15A8-4F88-A28A-8575E6FF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999" y="27644913"/>
          <a:ext cx="545951" cy="5586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222886</xdr:colOff>
      <xdr:row>47</xdr:row>
      <xdr:rowOff>11644</xdr:rowOff>
    </xdr:from>
    <xdr:to>
      <xdr:col>0</xdr:col>
      <xdr:colOff>619126</xdr:colOff>
      <xdr:row>48</xdr:row>
      <xdr:rowOff>1</xdr:rowOff>
    </xdr:to>
    <xdr:pic>
      <xdr:nvPicPr>
        <xdr:cNvPr id="24" name="Рисунок 5">
          <a:extLst>
            <a:ext uri="{FF2B5EF4-FFF2-40B4-BE49-F238E27FC236}">
              <a16:creationId xmlns:a16="http://schemas.microsoft.com/office/drawing/2014/main" id="{2D3A32F4-1AAA-4B84-AF3C-899EEFE3B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222886" y="28653319"/>
          <a:ext cx="396240" cy="5122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48</xdr:row>
      <xdr:rowOff>99061</xdr:rowOff>
    </xdr:from>
    <xdr:to>
      <xdr:col>0</xdr:col>
      <xdr:colOff>726523</xdr:colOff>
      <xdr:row>50</xdr:row>
      <xdr:rowOff>152400</xdr:rowOff>
    </xdr:to>
    <xdr:pic>
      <xdr:nvPicPr>
        <xdr:cNvPr id="25" name="Рисунок 6">
          <a:extLst>
            <a:ext uri="{FF2B5EF4-FFF2-40B4-BE49-F238E27FC236}">
              <a16:creationId xmlns:a16="http://schemas.microsoft.com/office/drawing/2014/main" id="{01C8B08B-8881-4977-9E18-53CCE748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9550" y="29264611"/>
          <a:ext cx="516973" cy="548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215902</xdr:colOff>
      <xdr:row>51</xdr:row>
      <xdr:rowOff>7622</xdr:rowOff>
    </xdr:from>
    <xdr:to>
      <xdr:col>0</xdr:col>
      <xdr:colOff>687158</xdr:colOff>
      <xdr:row>51</xdr:row>
      <xdr:rowOff>542925</xdr:rowOff>
    </xdr:to>
    <xdr:pic>
      <xdr:nvPicPr>
        <xdr:cNvPr id="26" name="Рисунок 7">
          <a:extLst>
            <a:ext uri="{FF2B5EF4-FFF2-40B4-BE49-F238E27FC236}">
              <a16:creationId xmlns:a16="http://schemas.microsoft.com/office/drawing/2014/main" id="{A7CD243D-3C19-476C-8BD2-2939F48AF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902" y="29916122"/>
          <a:ext cx="471256" cy="53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49559</xdr:colOff>
      <xdr:row>52</xdr:row>
      <xdr:rowOff>178322</xdr:rowOff>
    </xdr:from>
    <xdr:to>
      <xdr:col>0</xdr:col>
      <xdr:colOff>695972</xdr:colOff>
      <xdr:row>53</xdr:row>
      <xdr:rowOff>283124</xdr:rowOff>
    </xdr:to>
    <xdr:pic>
      <xdr:nvPicPr>
        <xdr:cNvPr id="27" name="Рисунок 8">
          <a:extLst>
            <a:ext uri="{FF2B5EF4-FFF2-40B4-BE49-F238E27FC236}">
              <a16:creationId xmlns:a16="http://schemas.microsoft.com/office/drawing/2014/main" id="{59B06058-C31B-4704-BEAD-A496FB36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 rot="20920743">
          <a:off x="49559" y="30677372"/>
          <a:ext cx="646413" cy="457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</xdr:colOff>
      <xdr:row>55</xdr:row>
      <xdr:rowOff>0</xdr:rowOff>
    </xdr:from>
    <xdr:to>
      <xdr:col>0</xdr:col>
      <xdr:colOff>929640</xdr:colOff>
      <xdr:row>57</xdr:row>
      <xdr:rowOff>238125</xdr:rowOff>
    </xdr:to>
    <xdr:pic>
      <xdr:nvPicPr>
        <xdr:cNvPr id="28" name="Рисунок 9">
          <a:extLst>
            <a:ext uri="{FF2B5EF4-FFF2-40B4-BE49-F238E27FC236}">
              <a16:creationId xmlns:a16="http://schemas.microsoft.com/office/drawing/2014/main" id="{0B25B89C-F084-4574-8844-EAFBB09E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99060" y="31451550"/>
          <a:ext cx="83058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</xdr:row>
      <xdr:rowOff>131445</xdr:rowOff>
    </xdr:from>
    <xdr:to>
      <xdr:col>0</xdr:col>
      <xdr:colOff>885825</xdr:colOff>
      <xdr:row>62</xdr:row>
      <xdr:rowOff>150286</xdr:rowOff>
    </xdr:to>
    <xdr:pic>
      <xdr:nvPicPr>
        <xdr:cNvPr id="29" name="Рисунок 10">
          <a:extLst>
            <a:ext uri="{FF2B5EF4-FFF2-40B4-BE49-F238E27FC236}">
              <a16:creationId xmlns:a16="http://schemas.microsoft.com/office/drawing/2014/main" id="{BD27EA21-5167-4E60-A826-77D1ADF4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33350" y="32573595"/>
          <a:ext cx="752475" cy="761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81691</xdr:colOff>
      <xdr:row>63</xdr:row>
      <xdr:rowOff>19276</xdr:rowOff>
    </xdr:from>
    <xdr:to>
      <xdr:col>0</xdr:col>
      <xdr:colOff>762292</xdr:colOff>
      <xdr:row>65</xdr:row>
      <xdr:rowOff>190500</xdr:rowOff>
    </xdr:to>
    <xdr:pic>
      <xdr:nvPicPr>
        <xdr:cNvPr id="30" name="Рисунок 11">
          <a:extLst>
            <a:ext uri="{FF2B5EF4-FFF2-40B4-BE49-F238E27FC236}">
              <a16:creationId xmlns:a16="http://schemas.microsoft.com/office/drawing/2014/main" id="{FD9D47B7-F500-4777-A8A5-8CCD54514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1691" y="33452026"/>
          <a:ext cx="680601" cy="666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66</xdr:row>
      <xdr:rowOff>133350</xdr:rowOff>
    </xdr:from>
    <xdr:to>
      <xdr:col>0</xdr:col>
      <xdr:colOff>885825</xdr:colOff>
      <xdr:row>69</xdr:row>
      <xdr:rowOff>171450</xdr:rowOff>
    </xdr:to>
    <xdr:pic>
      <xdr:nvPicPr>
        <xdr:cNvPr id="31" name="Рисунок 13">
          <a:extLst>
            <a:ext uri="{FF2B5EF4-FFF2-40B4-BE49-F238E27FC236}">
              <a16:creationId xmlns:a16="http://schemas.microsoft.com/office/drawing/2014/main" id="{5131F2A1-2828-4FF4-94DA-EC59254C0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305" y="34309050"/>
          <a:ext cx="7315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274109</xdr:colOff>
      <xdr:row>70</xdr:row>
      <xdr:rowOff>30692</xdr:rowOff>
    </xdr:from>
    <xdr:to>
      <xdr:col>0</xdr:col>
      <xdr:colOff>849189</xdr:colOff>
      <xdr:row>72</xdr:row>
      <xdr:rowOff>95250</xdr:rowOff>
    </xdr:to>
    <xdr:pic>
      <xdr:nvPicPr>
        <xdr:cNvPr id="32" name="Рисунок 14">
          <a:extLst>
            <a:ext uri="{FF2B5EF4-FFF2-40B4-BE49-F238E27FC236}">
              <a16:creationId xmlns:a16="http://schemas.microsoft.com/office/drawing/2014/main" id="{F5FD5798-4D6B-483A-AF85-55D129D3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109" y="35196992"/>
          <a:ext cx="575080" cy="693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250402</xdr:colOff>
      <xdr:row>73</xdr:row>
      <xdr:rowOff>64558</xdr:rowOff>
    </xdr:from>
    <xdr:to>
      <xdr:col>0</xdr:col>
      <xdr:colOff>733425</xdr:colOff>
      <xdr:row>73</xdr:row>
      <xdr:rowOff>781050</xdr:rowOff>
    </xdr:to>
    <xdr:pic>
      <xdr:nvPicPr>
        <xdr:cNvPr id="33" name="Рисунок 15">
          <a:extLst>
            <a:ext uri="{FF2B5EF4-FFF2-40B4-BE49-F238E27FC236}">
              <a16:creationId xmlns:a16="http://schemas.microsoft.com/office/drawing/2014/main" id="{90B51AEC-B3C1-4068-8621-8361E9BF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402" y="36183358"/>
          <a:ext cx="483023" cy="71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1287780</xdr:colOff>
      <xdr:row>4</xdr:row>
      <xdr:rowOff>478157</xdr:rowOff>
    </xdr:from>
    <xdr:to>
      <xdr:col>2</xdr:col>
      <xdr:colOff>2956073</xdr:colOff>
      <xdr:row>4</xdr:row>
      <xdr:rowOff>1114425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D12B4C0-4A68-451E-8CDD-7EF70F78B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554730" y="1249682"/>
          <a:ext cx="1668293" cy="636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374846</xdr:colOff>
      <xdr:row>3</xdr:row>
      <xdr:rowOff>36575</xdr:rowOff>
    </xdr:to>
    <xdr:pic>
      <xdr:nvPicPr>
        <xdr:cNvPr id="36" name="Рисунок 35" descr="C:\Users\dmitrieva\Desktop\111.png">
          <a:extLst>
            <a:ext uri="{FF2B5EF4-FFF2-40B4-BE49-F238E27FC236}">
              <a16:creationId xmlns:a16="http://schemas.microsoft.com/office/drawing/2014/main" id="{5CA42DCF-FAE5-4B44-B308-A86AB96B7B7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090346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77</xdr:row>
      <xdr:rowOff>76201</xdr:rowOff>
    </xdr:from>
    <xdr:to>
      <xdr:col>0</xdr:col>
      <xdr:colOff>773973</xdr:colOff>
      <xdr:row>78</xdr:row>
      <xdr:rowOff>219076</xdr:rowOff>
    </xdr:to>
    <xdr:pic>
      <xdr:nvPicPr>
        <xdr:cNvPr id="40" name="Рисунок 23">
          <a:extLst>
            <a:ext uri="{FF2B5EF4-FFF2-40B4-BE49-F238E27FC236}">
              <a16:creationId xmlns:a16="http://schemas.microsoft.com/office/drawing/2014/main" id="{2EC4C9C6-304F-44E6-898D-B4B1091F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266700" y="32499301"/>
          <a:ext cx="50727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79</xdr:row>
      <xdr:rowOff>66675</xdr:rowOff>
    </xdr:from>
    <xdr:to>
      <xdr:col>0</xdr:col>
      <xdr:colOff>706755</xdr:colOff>
      <xdr:row>79</xdr:row>
      <xdr:rowOff>523875</xdr:rowOff>
    </xdr:to>
    <xdr:pic>
      <xdr:nvPicPr>
        <xdr:cNvPr id="41" name="Picture 22559">
          <a:extLst>
            <a:ext uri="{FF2B5EF4-FFF2-40B4-BE49-F238E27FC236}">
              <a16:creationId xmlns:a16="http://schemas.microsoft.com/office/drawing/2014/main" id="{5777F42E-AA84-4709-BB8A-73691B56D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19075" y="33080325"/>
          <a:ext cx="48768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262746</xdr:colOff>
      <xdr:row>80</xdr:row>
      <xdr:rowOff>62204</xdr:rowOff>
    </xdr:from>
    <xdr:to>
      <xdr:col>0</xdr:col>
      <xdr:colOff>751123</xdr:colOff>
      <xdr:row>80</xdr:row>
      <xdr:rowOff>614657</xdr:rowOff>
    </xdr:to>
    <xdr:pic>
      <xdr:nvPicPr>
        <xdr:cNvPr id="42" name="Рисунок 1">
          <a:extLst>
            <a:ext uri="{FF2B5EF4-FFF2-40B4-BE49-F238E27FC236}">
              <a16:creationId xmlns:a16="http://schemas.microsoft.com/office/drawing/2014/main" id="{30042D06-8B4E-493D-88E9-18B9E334A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1152704">
          <a:off x="262746" y="43134254"/>
          <a:ext cx="488377" cy="552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81</xdr:row>
      <xdr:rowOff>66676</xdr:rowOff>
    </xdr:from>
    <xdr:to>
      <xdr:col>0</xdr:col>
      <xdr:colOff>795319</xdr:colOff>
      <xdr:row>82</xdr:row>
      <xdr:rowOff>0</xdr:rowOff>
    </xdr:to>
    <xdr:pic>
      <xdr:nvPicPr>
        <xdr:cNvPr id="43" name="Рисунок 179">
          <a:extLst>
            <a:ext uri="{FF2B5EF4-FFF2-40B4-BE49-F238E27FC236}">
              <a16:creationId xmlns:a16="http://schemas.microsoft.com/office/drawing/2014/main" id="{6855DCB9-64B3-4D4F-A60F-C944808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43767376"/>
          <a:ext cx="48099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75</xdr:row>
      <xdr:rowOff>57151</xdr:rowOff>
    </xdr:from>
    <xdr:to>
      <xdr:col>0</xdr:col>
      <xdr:colOff>755431</xdr:colOff>
      <xdr:row>76</xdr:row>
      <xdr:rowOff>314326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BA7F322-22FD-41B4-9D07-2F58B531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34756726"/>
          <a:ext cx="44110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83</xdr:row>
      <xdr:rowOff>47625</xdr:rowOff>
    </xdr:from>
    <xdr:to>
      <xdr:col>0</xdr:col>
      <xdr:colOff>759393</xdr:colOff>
      <xdr:row>83</xdr:row>
      <xdr:rowOff>571500</xdr:rowOff>
    </xdr:to>
    <xdr:pic>
      <xdr:nvPicPr>
        <xdr:cNvPr id="46" name="Рисунок 45" descr="EU.ST6123-1.jpg">
          <a:extLst>
            <a:ext uri="{FF2B5EF4-FFF2-40B4-BE49-F238E27FC236}">
              <a16:creationId xmlns:a16="http://schemas.microsoft.com/office/drawing/2014/main" id="{5CF9B760-94AA-485A-ABCA-85A005978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5766375"/>
          <a:ext cx="46411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84</xdr:row>
      <xdr:rowOff>57150</xdr:rowOff>
    </xdr:from>
    <xdr:to>
      <xdr:col>0</xdr:col>
      <xdr:colOff>758112</xdr:colOff>
      <xdr:row>84</xdr:row>
      <xdr:rowOff>619125</xdr:rowOff>
    </xdr:to>
    <xdr:pic>
      <xdr:nvPicPr>
        <xdr:cNvPr id="47" name="Рисунок 46" descr="EU.ST6122-1.jpg">
          <a:extLst>
            <a:ext uri="{FF2B5EF4-FFF2-40B4-BE49-F238E27FC236}">
              <a16:creationId xmlns:a16="http://schemas.microsoft.com/office/drawing/2014/main" id="{A8623FBD-03DA-48F5-A8B3-669F04EAF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6375975"/>
          <a:ext cx="443787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85</xdr:row>
      <xdr:rowOff>47625</xdr:rowOff>
    </xdr:from>
    <xdr:to>
      <xdr:col>0</xdr:col>
      <xdr:colOff>819150</xdr:colOff>
      <xdr:row>85</xdr:row>
      <xdr:rowOff>581025</xdr:rowOff>
    </xdr:to>
    <xdr:pic>
      <xdr:nvPicPr>
        <xdr:cNvPr id="48" name="Рисунок 47" descr="EU.ST6121.jpg">
          <a:extLst>
            <a:ext uri="{FF2B5EF4-FFF2-40B4-BE49-F238E27FC236}">
              <a16:creationId xmlns:a16="http://schemas.microsoft.com/office/drawing/2014/main" id="{FDFDD591-0020-4496-8993-B4422EC1B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37033200"/>
          <a:ext cx="561975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86</xdr:row>
      <xdr:rowOff>76200</xdr:rowOff>
    </xdr:from>
    <xdr:to>
      <xdr:col>0</xdr:col>
      <xdr:colOff>811530</xdr:colOff>
      <xdr:row>87</xdr:row>
      <xdr:rowOff>304800</xdr:rowOff>
    </xdr:to>
    <xdr:pic>
      <xdr:nvPicPr>
        <xdr:cNvPr id="49" name="Рисунок 48" descr="EU.ST6120-1.jpg">
          <a:extLst>
            <a:ext uri="{FF2B5EF4-FFF2-40B4-BE49-F238E27FC236}">
              <a16:creationId xmlns:a16="http://schemas.microsoft.com/office/drawing/2014/main" id="{2DD19F0D-3CA5-458D-B038-10FC8AA4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46834425"/>
          <a:ext cx="55435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88</xdr:row>
      <xdr:rowOff>95250</xdr:rowOff>
    </xdr:from>
    <xdr:to>
      <xdr:col>0</xdr:col>
      <xdr:colOff>838200</xdr:colOff>
      <xdr:row>88</xdr:row>
      <xdr:rowOff>609600</xdr:rowOff>
    </xdr:to>
    <xdr:pic>
      <xdr:nvPicPr>
        <xdr:cNvPr id="51" name="Рисунок 50" descr="EU.ST6131.jpg">
          <a:extLst>
            <a:ext uri="{FF2B5EF4-FFF2-40B4-BE49-F238E27FC236}">
              <a16:creationId xmlns:a16="http://schemas.microsoft.com/office/drawing/2014/main" id="{E20E8977-2AE7-4D05-9EDE-3ED0650B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48129825"/>
          <a:ext cx="6667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89</xdr:row>
      <xdr:rowOff>76200</xdr:rowOff>
    </xdr:from>
    <xdr:to>
      <xdr:col>0</xdr:col>
      <xdr:colOff>771525</xdr:colOff>
      <xdr:row>90</xdr:row>
      <xdr:rowOff>266700</xdr:rowOff>
    </xdr:to>
    <xdr:pic>
      <xdr:nvPicPr>
        <xdr:cNvPr id="52" name="Рисунок 51" descr="EU.ST6130.jpg">
          <a:extLst>
            <a:ext uri="{FF2B5EF4-FFF2-40B4-BE49-F238E27FC236}">
              <a16:creationId xmlns:a16="http://schemas.microsoft.com/office/drawing/2014/main" id="{DD263EB2-A4A7-4AC7-93F4-79567856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48834675"/>
          <a:ext cx="56197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190500</xdr:rowOff>
    </xdr:from>
    <xdr:to>
      <xdr:col>0</xdr:col>
      <xdr:colOff>954431</xdr:colOff>
      <xdr:row>23</xdr:row>
      <xdr:rowOff>847725</xdr:rowOff>
    </xdr:to>
    <xdr:pic>
      <xdr:nvPicPr>
        <xdr:cNvPr id="53" name="Рисунок 167">
          <a:extLst>
            <a:ext uri="{FF2B5EF4-FFF2-40B4-BE49-F238E27FC236}">
              <a16:creationId xmlns:a16="http://schemas.microsoft.com/office/drawing/2014/main" id="{EDEB23C3-67C8-422A-9F1B-419A7B958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61925" y="11639550"/>
          <a:ext cx="79250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21</xdr:row>
      <xdr:rowOff>161925</xdr:rowOff>
    </xdr:from>
    <xdr:to>
      <xdr:col>0</xdr:col>
      <xdr:colOff>615102</xdr:colOff>
      <xdr:row>21</xdr:row>
      <xdr:rowOff>895350</xdr:rowOff>
    </xdr:to>
    <xdr:pic>
      <xdr:nvPicPr>
        <xdr:cNvPr id="54" name="Рисунок 150">
          <a:extLst>
            <a:ext uri="{FF2B5EF4-FFF2-40B4-BE49-F238E27FC236}">
              <a16:creationId xmlns:a16="http://schemas.microsoft.com/office/drawing/2014/main" id="{FFC615AE-D084-41F3-9AEA-94606427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6576" y="11227224"/>
          <a:ext cx="733425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190500</xdr:colOff>
      <xdr:row>92</xdr:row>
      <xdr:rowOff>104775</xdr:rowOff>
    </xdr:from>
    <xdr:ext cx="532681" cy="470536"/>
    <xdr:pic>
      <xdr:nvPicPr>
        <xdr:cNvPr id="55" name="Picture 6">
          <a:extLst>
            <a:ext uri="{FF2B5EF4-FFF2-40B4-BE49-F238E27FC236}">
              <a16:creationId xmlns:a16="http://schemas.microsoft.com/office/drawing/2014/main" id="{D3755BF2-D29B-4F57-A200-F5F7B34A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49901475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209552</xdr:colOff>
      <xdr:row>27</xdr:row>
      <xdr:rowOff>21375</xdr:rowOff>
    </xdr:from>
    <xdr:to>
      <xdr:col>0</xdr:col>
      <xdr:colOff>728008</xdr:colOff>
      <xdr:row>27</xdr:row>
      <xdr:rowOff>457200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B551B97-6C5C-4C13-8888-05AC4ECA8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2" y="16852050"/>
          <a:ext cx="518456" cy="43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28</xdr:row>
      <xdr:rowOff>19050</xdr:rowOff>
    </xdr:from>
    <xdr:to>
      <xdr:col>0</xdr:col>
      <xdr:colOff>822512</xdr:colOff>
      <xdr:row>28</xdr:row>
      <xdr:rowOff>447675</xdr:rowOff>
    </xdr:to>
    <xdr:pic>
      <xdr:nvPicPr>
        <xdr:cNvPr id="58" name="Рисунок 6">
          <a:extLst>
            <a:ext uri="{FF2B5EF4-FFF2-40B4-BE49-F238E27FC236}">
              <a16:creationId xmlns:a16="http://schemas.microsoft.com/office/drawing/2014/main" id="{C4048548-BB59-4BF2-AD42-0425A7E84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276225" y="18278475"/>
          <a:ext cx="546287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29</xdr:row>
      <xdr:rowOff>9526</xdr:rowOff>
    </xdr:from>
    <xdr:to>
      <xdr:col>0</xdr:col>
      <xdr:colOff>638175</xdr:colOff>
      <xdr:row>29</xdr:row>
      <xdr:rowOff>462654</xdr:rowOff>
    </xdr:to>
    <xdr:pic>
      <xdr:nvPicPr>
        <xdr:cNvPr id="60" name="Рисунок 28">
          <a:extLst>
            <a:ext uri="{FF2B5EF4-FFF2-40B4-BE49-F238E27FC236}">
              <a16:creationId xmlns:a16="http://schemas.microsoft.com/office/drawing/2014/main" id="{119BDED5-0BE5-49DB-B4DC-627E4F2C1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219075" y="19221451"/>
          <a:ext cx="419100" cy="453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55</xdr:row>
      <xdr:rowOff>186690</xdr:rowOff>
    </xdr:from>
    <xdr:to>
      <xdr:col>0</xdr:col>
      <xdr:colOff>1057275</xdr:colOff>
      <xdr:row>57</xdr:row>
      <xdr:rowOff>194310</xdr:rowOff>
    </xdr:to>
    <xdr:pic>
      <xdr:nvPicPr>
        <xdr:cNvPr id="7" name="Рисунок 167">
          <a:extLst>
            <a:ext uri="{FF2B5EF4-FFF2-40B4-BE49-F238E27FC236}">
              <a16:creationId xmlns:a16="http://schemas.microsoft.com/office/drawing/2014/main" id="{938F6B60-B6C9-424E-81FF-FA2C0C1A8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" y="16960215"/>
          <a:ext cx="805815" cy="48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350520</xdr:colOff>
      <xdr:row>50</xdr:row>
      <xdr:rowOff>43815</xdr:rowOff>
    </xdr:from>
    <xdr:to>
      <xdr:col>0</xdr:col>
      <xdr:colOff>1175385</xdr:colOff>
      <xdr:row>53</xdr:row>
      <xdr:rowOff>43815</xdr:rowOff>
    </xdr:to>
    <xdr:pic>
      <xdr:nvPicPr>
        <xdr:cNvPr id="9" name="Picture 21123">
          <a:extLst>
            <a:ext uri="{FF2B5EF4-FFF2-40B4-BE49-F238E27FC236}">
              <a16:creationId xmlns:a16="http://schemas.microsoft.com/office/drawing/2014/main" id="{F9B2793A-6CA8-4054-8599-67321DDB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0520" y="13683615"/>
          <a:ext cx="82486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59</xdr:row>
      <xdr:rowOff>242054</xdr:rowOff>
    </xdr:from>
    <xdr:to>
      <xdr:col>0</xdr:col>
      <xdr:colOff>1034415</xdr:colOff>
      <xdr:row>59</xdr:row>
      <xdr:rowOff>550426</xdr:rowOff>
    </xdr:to>
    <xdr:pic>
      <xdr:nvPicPr>
        <xdr:cNvPr id="10" name="Picture 21124">
          <a:extLst>
            <a:ext uri="{FF2B5EF4-FFF2-40B4-BE49-F238E27FC236}">
              <a16:creationId xmlns:a16="http://schemas.microsoft.com/office/drawing/2014/main" id="{FD702B39-57E6-4A07-87D4-475C9409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16310729"/>
          <a:ext cx="710565" cy="30837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</xdr:colOff>
      <xdr:row>61</xdr:row>
      <xdr:rowOff>258247</xdr:rowOff>
    </xdr:from>
    <xdr:to>
      <xdr:col>0</xdr:col>
      <xdr:colOff>1333500</xdr:colOff>
      <xdr:row>63</xdr:row>
      <xdr:rowOff>248722</xdr:rowOff>
    </xdr:to>
    <xdr:pic>
      <xdr:nvPicPr>
        <xdr:cNvPr id="17" name="Рисунок 139">
          <a:extLst>
            <a:ext uri="{FF2B5EF4-FFF2-40B4-BE49-F238E27FC236}">
              <a16:creationId xmlns:a16="http://schemas.microsoft.com/office/drawing/2014/main" id="{4537F518-EDEA-405F-AEBE-37C3B889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" y="18879622"/>
          <a:ext cx="1154430" cy="627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306705</xdr:colOff>
      <xdr:row>66</xdr:row>
      <xdr:rowOff>32385</xdr:rowOff>
    </xdr:from>
    <xdr:to>
      <xdr:col>0</xdr:col>
      <xdr:colOff>1125855</xdr:colOff>
      <xdr:row>67</xdr:row>
      <xdr:rowOff>107016</xdr:rowOff>
    </xdr:to>
    <xdr:pic>
      <xdr:nvPicPr>
        <xdr:cNvPr id="18" name="Рисунок 140">
          <a:extLst>
            <a:ext uri="{FF2B5EF4-FFF2-40B4-BE49-F238E27FC236}">
              <a16:creationId xmlns:a16="http://schemas.microsoft.com/office/drawing/2014/main" id="{CF619AB3-2B15-4955-B056-C2AE3970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705" y="19596735"/>
          <a:ext cx="819150" cy="388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527184</xdr:colOff>
      <xdr:row>68</xdr:row>
      <xdr:rowOff>39046</xdr:rowOff>
    </xdr:from>
    <xdr:to>
      <xdr:col>0</xdr:col>
      <xdr:colOff>770811</xdr:colOff>
      <xdr:row>68</xdr:row>
      <xdr:rowOff>676275</xdr:rowOff>
    </xdr:to>
    <xdr:pic>
      <xdr:nvPicPr>
        <xdr:cNvPr id="19" name="Рисунок 150">
          <a:extLst>
            <a:ext uri="{FF2B5EF4-FFF2-40B4-BE49-F238E27FC236}">
              <a16:creationId xmlns:a16="http://schemas.microsoft.com/office/drawing/2014/main" id="{D40D5AE3-F5BD-4A86-BAB4-07C69F71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330383" y="19962122"/>
          <a:ext cx="637229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449580</xdr:colOff>
      <xdr:row>69</xdr:row>
      <xdr:rowOff>59055</xdr:rowOff>
    </xdr:from>
    <xdr:to>
      <xdr:col>0</xdr:col>
      <xdr:colOff>1004905</xdr:colOff>
      <xdr:row>70</xdr:row>
      <xdr:rowOff>257175</xdr:rowOff>
    </xdr:to>
    <xdr:pic>
      <xdr:nvPicPr>
        <xdr:cNvPr id="20" name="Picture 1449" descr="43">
          <a:extLst>
            <a:ext uri="{FF2B5EF4-FFF2-40B4-BE49-F238E27FC236}">
              <a16:creationId xmlns:a16="http://schemas.microsoft.com/office/drawing/2014/main" id="{DEE685E3-2CF3-4107-A7C1-E6BEB49A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9580" y="18508980"/>
          <a:ext cx="555325" cy="560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459105</xdr:colOff>
      <xdr:row>71</xdr:row>
      <xdr:rowOff>38100</xdr:rowOff>
    </xdr:from>
    <xdr:to>
      <xdr:col>0</xdr:col>
      <xdr:colOff>1019175</xdr:colOff>
      <xdr:row>72</xdr:row>
      <xdr:rowOff>184286</xdr:rowOff>
    </xdr:to>
    <xdr:pic>
      <xdr:nvPicPr>
        <xdr:cNvPr id="21" name="Picture 1448" descr="40">
          <a:extLst>
            <a:ext uri="{FF2B5EF4-FFF2-40B4-BE49-F238E27FC236}">
              <a16:creationId xmlns:a16="http://schemas.microsoft.com/office/drawing/2014/main" id="{451AFB36-F8BD-440C-B7B3-4179EE2E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105" y="21174075"/>
          <a:ext cx="560070" cy="450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399366</xdr:colOff>
      <xdr:row>48</xdr:row>
      <xdr:rowOff>57151</xdr:rowOff>
    </xdr:from>
    <xdr:ext cx="716930" cy="323850"/>
    <xdr:pic>
      <xdr:nvPicPr>
        <xdr:cNvPr id="30" name="Picture 20628">
          <a:extLst>
            <a:ext uri="{FF2B5EF4-FFF2-40B4-BE49-F238E27FC236}">
              <a16:creationId xmlns:a16="http://schemas.microsoft.com/office/drawing/2014/main" id="{34CACA0B-515B-4068-A6BF-69E57D24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366" y="12487276"/>
          <a:ext cx="71693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114299</xdr:colOff>
      <xdr:row>0</xdr:row>
      <xdr:rowOff>1</xdr:rowOff>
    </xdr:from>
    <xdr:to>
      <xdr:col>8</xdr:col>
      <xdr:colOff>281940</xdr:colOff>
      <xdr:row>1</xdr:row>
      <xdr:rowOff>384810</xdr:rowOff>
    </xdr:to>
    <xdr:pic>
      <xdr:nvPicPr>
        <xdr:cNvPr id="42" name="Рисунок 41" descr="C:\Users\dmitrieva\Desktop\111.png">
          <a:extLst>
            <a:ext uri="{FF2B5EF4-FFF2-40B4-BE49-F238E27FC236}">
              <a16:creationId xmlns:a16="http://schemas.microsoft.com/office/drawing/2014/main" id="{934E95B0-CE51-45F6-BC36-D9E361B66C29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209550</xdr:colOff>
      <xdr:row>2</xdr:row>
      <xdr:rowOff>161925</xdr:rowOff>
    </xdr:from>
    <xdr:to>
      <xdr:col>10</xdr:col>
      <xdr:colOff>603687</xdr:colOff>
      <xdr:row>5</xdr:row>
      <xdr:rowOff>152400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E078F983-E92B-4244-86F0-A9E6F77E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0" y="885825"/>
          <a:ext cx="2994462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381002</xdr:colOff>
      <xdr:row>44</xdr:row>
      <xdr:rowOff>85725</xdr:rowOff>
    </xdr:from>
    <xdr:to>
      <xdr:col>0</xdr:col>
      <xdr:colOff>1152526</xdr:colOff>
      <xdr:row>45</xdr:row>
      <xdr:rowOff>300696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B7A0348-96FC-4FD6-BD6E-D641D187E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002" y="10448925"/>
          <a:ext cx="771524" cy="595971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46</xdr:row>
      <xdr:rowOff>66675</xdr:rowOff>
    </xdr:from>
    <xdr:to>
      <xdr:col>0</xdr:col>
      <xdr:colOff>1019175</xdr:colOff>
      <xdr:row>46</xdr:row>
      <xdr:rowOff>624972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F22DAFA-F8AA-45D0-A3C4-938471514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9100" y="11191875"/>
          <a:ext cx="600075" cy="55829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35</xdr:row>
      <xdr:rowOff>142875</xdr:rowOff>
    </xdr:from>
    <xdr:to>
      <xdr:col>0</xdr:col>
      <xdr:colOff>1242060</xdr:colOff>
      <xdr:row>41</xdr:row>
      <xdr:rowOff>110912</xdr:rowOff>
    </xdr:to>
    <xdr:pic>
      <xdr:nvPicPr>
        <xdr:cNvPr id="50" name="Рисунок 49" descr="Блок коллекторный с термостатическими вставками, запорными клапанами, воздухоотводчиками и дренажем EUROS 1&quot;x3/4&quot;x3">
          <a:extLst>
            <a:ext uri="{FF2B5EF4-FFF2-40B4-BE49-F238E27FC236}">
              <a16:creationId xmlns:a16="http://schemas.microsoft.com/office/drawing/2014/main" id="{E36039E3-598B-4E71-B158-2A23704C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9944100"/>
          <a:ext cx="1003935" cy="126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200024</xdr:colOff>
      <xdr:row>11</xdr:row>
      <xdr:rowOff>95249</xdr:rowOff>
    </xdr:from>
    <xdr:to>
      <xdr:col>0</xdr:col>
      <xdr:colOff>1362075</xdr:colOff>
      <xdr:row>11</xdr:row>
      <xdr:rowOff>1257300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3EEC6F8-2912-766D-9FD5-03E13500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3495674"/>
          <a:ext cx="1162051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12</xdr:row>
      <xdr:rowOff>238124</xdr:rowOff>
    </xdr:from>
    <xdr:to>
      <xdr:col>0</xdr:col>
      <xdr:colOff>1453273</xdr:colOff>
      <xdr:row>21</xdr:row>
      <xdr:rowOff>57149</xdr:rowOff>
    </xdr:to>
    <xdr:pic>
      <xdr:nvPicPr>
        <xdr:cNvPr id="52" name="图片 6">
          <a:extLst>
            <a:ext uri="{FF2B5EF4-FFF2-40B4-BE49-F238E27FC236}">
              <a16:creationId xmlns:a16="http://schemas.microsoft.com/office/drawing/2014/main" id="{8C080493-E5AD-4B33-91E7-C393D493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9075" y="5029199"/>
          <a:ext cx="1234198" cy="14192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238125</xdr:colOff>
      <xdr:row>34</xdr:row>
      <xdr:rowOff>47625</xdr:rowOff>
    </xdr:from>
    <xdr:ext cx="1039917" cy="1395356"/>
    <xdr:pic>
      <xdr:nvPicPr>
        <xdr:cNvPr id="53" name="Рисунок 52">
          <a:extLst>
            <a:ext uri="{FF2B5EF4-FFF2-40B4-BE49-F238E27FC236}">
              <a16:creationId xmlns:a16="http://schemas.microsoft.com/office/drawing/2014/main" id="{BAE45665-0018-4D1C-90BE-9F7E14775E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8353425"/>
          <a:ext cx="1039917" cy="1395356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571500</xdr:colOff>
      <xdr:row>47</xdr:row>
      <xdr:rowOff>66676</xdr:rowOff>
    </xdr:from>
    <xdr:to>
      <xdr:col>0</xdr:col>
      <xdr:colOff>796763</xdr:colOff>
      <xdr:row>47</xdr:row>
      <xdr:rowOff>600076</xdr:rowOff>
    </xdr:to>
    <xdr:pic>
      <xdr:nvPicPr>
        <xdr:cNvPr id="55" name="图片 45">
          <a:extLst>
            <a:ext uri="{FF2B5EF4-FFF2-40B4-BE49-F238E27FC236}">
              <a16:creationId xmlns:a16="http://schemas.microsoft.com/office/drawing/2014/main" id="{BC3D1CCB-D039-4671-A673-89C1584E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500" y="12582526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514350</xdr:colOff>
      <xdr:row>73</xdr:row>
      <xdr:rowOff>95250</xdr:rowOff>
    </xdr:from>
    <xdr:to>
      <xdr:col>0</xdr:col>
      <xdr:colOff>1073099</xdr:colOff>
      <xdr:row>73</xdr:row>
      <xdr:rowOff>581024</xdr:rowOff>
    </xdr:to>
    <xdr:pic>
      <xdr:nvPicPr>
        <xdr:cNvPr id="2" name="Рисунок 7">
          <a:extLst>
            <a:ext uri="{FF2B5EF4-FFF2-40B4-BE49-F238E27FC236}">
              <a16:creationId xmlns:a16="http://schemas.microsoft.com/office/drawing/2014/main" id="{61629510-831F-4B40-A55D-23C4C893B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118805">
          <a:off x="550838" y="19575487"/>
          <a:ext cx="485774" cy="55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24</xdr:row>
      <xdr:rowOff>47626</xdr:rowOff>
    </xdr:from>
    <xdr:to>
      <xdr:col>0</xdr:col>
      <xdr:colOff>1466851</xdr:colOff>
      <xdr:row>31</xdr:row>
      <xdr:rowOff>142876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2109B4-B14E-0415-9260-CACB0BCED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6448426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43</xdr:row>
      <xdr:rowOff>28575</xdr:rowOff>
    </xdr:from>
    <xdr:to>
      <xdr:col>0</xdr:col>
      <xdr:colOff>1160369</xdr:colOff>
      <xdr:row>43</xdr:row>
      <xdr:rowOff>779648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4D5F16-4221-421E-A1EE-9CC4D38FA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1696700"/>
          <a:ext cx="750794" cy="75107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74</xdr:row>
      <xdr:rowOff>104776</xdr:rowOff>
    </xdr:from>
    <xdr:to>
      <xdr:col>0</xdr:col>
      <xdr:colOff>1134495</xdr:colOff>
      <xdr:row>74</xdr:row>
      <xdr:rowOff>962025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81F14BE-0EF8-048E-FE37-499933F6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6250" y="23098126"/>
          <a:ext cx="658245" cy="857249"/>
        </a:xfrm>
        <a:prstGeom prst="rect">
          <a:avLst/>
        </a:prstGeom>
      </xdr:spPr>
    </xdr:pic>
    <xdr:clientData/>
  </xdr:twoCellAnchor>
  <xdr:oneCellAnchor>
    <xdr:from>
      <xdr:col>0</xdr:col>
      <xdr:colOff>619125</xdr:colOff>
      <xdr:row>42</xdr:row>
      <xdr:rowOff>76199</xdr:rowOff>
    </xdr:from>
    <xdr:ext cx="600076" cy="429359"/>
    <xdr:pic>
      <xdr:nvPicPr>
        <xdr:cNvPr id="27" name="Рисунок 26" descr="Термоэлектрический привод (Vernet) 230 В, НЗ">
          <a:extLst>
            <a:ext uri="{FF2B5EF4-FFF2-40B4-BE49-F238E27FC236}">
              <a16:creationId xmlns:a16="http://schemas.microsoft.com/office/drawing/2014/main" id="{81219869-B88A-48F0-B5C8-6F29D4CB46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3247" b="10256"/>
        <a:stretch/>
      </xdr:blipFill>
      <xdr:spPr bwMode="auto">
        <a:xfrm>
          <a:off x="619125" y="5400674"/>
          <a:ext cx="600076" cy="42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288235</xdr:colOff>
      <xdr:row>4</xdr:row>
      <xdr:rowOff>120512</xdr:rowOff>
    </xdr:from>
    <xdr:to>
      <xdr:col>12</xdr:col>
      <xdr:colOff>54476</xdr:colOff>
      <xdr:row>6</xdr:row>
      <xdr:rowOff>91109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5518" y="783121"/>
          <a:ext cx="2474654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168211</xdr:colOff>
      <xdr:row>10</xdr:row>
      <xdr:rowOff>41414</xdr:rowOff>
    </xdr:from>
    <xdr:to>
      <xdr:col>0</xdr:col>
      <xdr:colOff>913220</xdr:colOff>
      <xdr:row>14</xdr:row>
      <xdr:rowOff>16565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11" y="2327414"/>
          <a:ext cx="745009" cy="869673"/>
        </a:xfrm>
        <a:prstGeom prst="rect">
          <a:avLst/>
        </a:prstGeom>
      </xdr:spPr>
    </xdr:pic>
    <xdr:clientData/>
  </xdr:twoCellAnchor>
  <xdr:twoCellAnchor editAs="oneCell">
    <xdr:from>
      <xdr:col>0</xdr:col>
      <xdr:colOff>157371</xdr:colOff>
      <xdr:row>20</xdr:row>
      <xdr:rowOff>102292</xdr:rowOff>
    </xdr:from>
    <xdr:to>
      <xdr:col>0</xdr:col>
      <xdr:colOff>1005776</xdr:colOff>
      <xdr:row>24</xdr:row>
      <xdr:rowOff>149226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371" y="5226742"/>
          <a:ext cx="845230" cy="935934"/>
        </a:xfrm>
        <a:prstGeom prst="rect">
          <a:avLst/>
        </a:prstGeom>
      </xdr:spPr>
    </xdr:pic>
    <xdr:clientData/>
  </xdr:twoCellAnchor>
  <xdr:oneCellAnchor>
    <xdr:from>
      <xdr:col>0</xdr:col>
      <xdr:colOff>345881</xdr:colOff>
      <xdr:row>69</xdr:row>
      <xdr:rowOff>36776</xdr:rowOff>
    </xdr:from>
    <xdr:ext cx="532681" cy="470536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881" y="9780851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477908</xdr:colOff>
      <xdr:row>71</xdr:row>
      <xdr:rowOff>76200</xdr:rowOff>
    </xdr:from>
    <xdr:ext cx="446040" cy="449581"/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7908" y="10448925"/>
          <a:ext cx="446040" cy="449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221477</xdr:colOff>
      <xdr:row>68</xdr:row>
      <xdr:rowOff>38350</xdr:rowOff>
    </xdr:from>
    <xdr:ext cx="578629" cy="390275"/>
    <xdr:pic>
      <xdr:nvPicPr>
        <xdr:cNvPr id="9" name="Picture 23040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477" y="17173825"/>
          <a:ext cx="578629" cy="390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422498</xdr:colOff>
      <xdr:row>74</xdr:row>
      <xdr:rowOff>141052</xdr:rowOff>
    </xdr:from>
    <xdr:ext cx="351446" cy="325673"/>
    <xdr:pic>
      <xdr:nvPicPr>
        <xdr:cNvPr id="11" name="Picture 2320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498" y="19553002"/>
          <a:ext cx="351446" cy="3256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419100</xdr:colOff>
      <xdr:row>75</xdr:row>
      <xdr:rowOff>102788</xdr:rowOff>
    </xdr:from>
    <xdr:ext cx="633206" cy="410976"/>
    <xdr:pic>
      <xdr:nvPicPr>
        <xdr:cNvPr id="12" name="Picture 2320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20000513"/>
          <a:ext cx="633206" cy="41097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397201</xdr:colOff>
      <xdr:row>65</xdr:row>
      <xdr:rowOff>9475</xdr:rowOff>
    </xdr:from>
    <xdr:ext cx="362900" cy="60343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668" r="11748"/>
        <a:stretch/>
      </xdr:blipFill>
      <xdr:spPr>
        <a:xfrm>
          <a:off x="397201" y="19904301"/>
          <a:ext cx="362900" cy="603438"/>
        </a:xfrm>
        <a:prstGeom prst="rect">
          <a:avLst/>
        </a:prstGeom>
      </xdr:spPr>
    </xdr:pic>
    <xdr:clientData/>
  </xdr:oneCellAnchor>
  <xdr:oneCellAnchor>
    <xdr:from>
      <xdr:col>0</xdr:col>
      <xdr:colOff>391470</xdr:colOff>
      <xdr:row>63</xdr:row>
      <xdr:rowOff>44335</xdr:rowOff>
    </xdr:from>
    <xdr:ext cx="370798" cy="535448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902" r="13333"/>
        <a:stretch/>
      </xdr:blipFill>
      <xdr:spPr>
        <a:xfrm>
          <a:off x="391470" y="19309683"/>
          <a:ext cx="370798" cy="535448"/>
        </a:xfrm>
        <a:prstGeom prst="rect">
          <a:avLst/>
        </a:prstGeom>
      </xdr:spPr>
    </xdr:pic>
    <xdr:clientData/>
  </xdr:oneCellAnchor>
  <xdr:oneCellAnchor>
    <xdr:from>
      <xdr:col>0</xdr:col>
      <xdr:colOff>317785</xdr:colOff>
      <xdr:row>61</xdr:row>
      <xdr:rowOff>10116</xdr:rowOff>
    </xdr:from>
    <xdr:ext cx="492766" cy="602797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85" y="18645986"/>
          <a:ext cx="492766" cy="602797"/>
        </a:xfrm>
        <a:prstGeom prst="rect">
          <a:avLst/>
        </a:prstGeom>
      </xdr:spPr>
    </xdr:pic>
    <xdr:clientData/>
  </xdr:oneCellAnchor>
  <xdr:oneCellAnchor>
    <xdr:from>
      <xdr:col>0</xdr:col>
      <xdr:colOff>305719</xdr:colOff>
      <xdr:row>67</xdr:row>
      <xdr:rowOff>42286</xdr:rowOff>
    </xdr:from>
    <xdr:ext cx="648817" cy="481589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719" y="20568661"/>
          <a:ext cx="648817" cy="48158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132523</xdr:rowOff>
    </xdr:from>
    <xdr:to>
      <xdr:col>11</xdr:col>
      <xdr:colOff>528430</xdr:colOff>
      <xdr:row>3</xdr:row>
      <xdr:rowOff>133350</xdr:rowOff>
    </xdr:to>
    <xdr:pic>
      <xdr:nvPicPr>
        <xdr:cNvPr id="17" name="Рисунок 16" descr="C:\Users\dmitrieva\Desktop\111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2523"/>
          <a:ext cx="9867900" cy="4866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384811</xdr:colOff>
      <xdr:row>34</xdr:row>
      <xdr:rowOff>68210</xdr:rowOff>
    </xdr:from>
    <xdr:to>
      <xdr:col>0</xdr:col>
      <xdr:colOff>935355</xdr:colOff>
      <xdr:row>34</xdr:row>
      <xdr:rowOff>484621</xdr:rowOff>
    </xdr:to>
    <xdr:pic>
      <xdr:nvPicPr>
        <xdr:cNvPr id="22" name="Рисунок 26">
          <a:extLst>
            <a:ext uri="{FF2B5EF4-FFF2-40B4-BE49-F238E27FC236}">
              <a16:creationId xmlns:a16="http://schemas.microsoft.com/office/drawing/2014/main" id="{C9565642-7E2D-4FC5-B336-5E3CB6C9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4811" y="7259585"/>
          <a:ext cx="550544" cy="416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365761</xdr:colOff>
      <xdr:row>35</xdr:row>
      <xdr:rowOff>97154</xdr:rowOff>
    </xdr:from>
    <xdr:to>
      <xdr:col>0</xdr:col>
      <xdr:colOff>1002031</xdr:colOff>
      <xdr:row>35</xdr:row>
      <xdr:rowOff>555406</xdr:rowOff>
    </xdr:to>
    <xdr:pic>
      <xdr:nvPicPr>
        <xdr:cNvPr id="23" name="Рисунок 25">
          <a:extLst>
            <a:ext uri="{FF2B5EF4-FFF2-40B4-BE49-F238E27FC236}">
              <a16:creationId xmlns:a16="http://schemas.microsoft.com/office/drawing/2014/main" id="{AC745C86-BC84-42AC-B0A4-819F6FCF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761" y="7917179"/>
          <a:ext cx="636270" cy="458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440470</xdr:colOff>
      <xdr:row>36</xdr:row>
      <xdr:rowOff>33544</xdr:rowOff>
    </xdr:from>
    <xdr:to>
      <xdr:col>0</xdr:col>
      <xdr:colOff>890607</xdr:colOff>
      <xdr:row>37</xdr:row>
      <xdr:rowOff>264050</xdr:rowOff>
    </xdr:to>
    <xdr:pic>
      <xdr:nvPicPr>
        <xdr:cNvPr id="24" name="Рисунок 23" descr="EU.ST6122-1.jpg">
          <a:extLst>
            <a:ext uri="{FF2B5EF4-FFF2-40B4-BE49-F238E27FC236}">
              <a16:creationId xmlns:a16="http://schemas.microsoft.com/office/drawing/2014/main" id="{B3D5ACFF-C326-4BE0-A896-CDA39233A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470" y="9434305"/>
          <a:ext cx="443787" cy="545245"/>
        </a:xfrm>
        <a:prstGeom prst="rect">
          <a:avLst/>
        </a:prstGeom>
      </xdr:spPr>
    </xdr:pic>
    <xdr:clientData/>
  </xdr:twoCellAnchor>
  <xdr:twoCellAnchor editAs="oneCell">
    <xdr:from>
      <xdr:col>0</xdr:col>
      <xdr:colOff>417444</xdr:colOff>
      <xdr:row>38</xdr:row>
      <xdr:rowOff>39259</xdr:rowOff>
    </xdr:from>
    <xdr:to>
      <xdr:col>0</xdr:col>
      <xdr:colOff>891087</xdr:colOff>
      <xdr:row>39</xdr:row>
      <xdr:rowOff>243094</xdr:rowOff>
    </xdr:to>
    <xdr:pic>
      <xdr:nvPicPr>
        <xdr:cNvPr id="25" name="Рисунок 24" descr="EU.ST6123-1.jpg">
          <a:extLst>
            <a:ext uri="{FF2B5EF4-FFF2-40B4-BE49-F238E27FC236}">
              <a16:creationId xmlns:a16="http://schemas.microsoft.com/office/drawing/2014/main" id="{3386054A-84A0-404A-8B6D-8FA48B8A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444" y="10069498"/>
          <a:ext cx="464118" cy="509049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40</xdr:row>
      <xdr:rowOff>57150</xdr:rowOff>
    </xdr:from>
    <xdr:to>
      <xdr:col>0</xdr:col>
      <xdr:colOff>1011555</xdr:colOff>
      <xdr:row>41</xdr:row>
      <xdr:rowOff>265042</xdr:rowOff>
    </xdr:to>
    <xdr:pic>
      <xdr:nvPicPr>
        <xdr:cNvPr id="26" name="Рисунок 25" descr="EU.ST6130.jpg">
          <a:extLst>
            <a:ext uri="{FF2B5EF4-FFF2-40B4-BE49-F238E27FC236}">
              <a16:creationId xmlns:a16="http://schemas.microsoft.com/office/drawing/2014/main" id="{52EC9914-DFE6-4334-809D-FCEFC483D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10" y="10229850"/>
          <a:ext cx="626745" cy="51586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42</xdr:row>
      <xdr:rowOff>72390</xdr:rowOff>
    </xdr:from>
    <xdr:to>
      <xdr:col>0</xdr:col>
      <xdr:colOff>1043304</xdr:colOff>
      <xdr:row>43</xdr:row>
      <xdr:rowOff>212032</xdr:rowOff>
    </xdr:to>
    <xdr:pic>
      <xdr:nvPicPr>
        <xdr:cNvPr id="27" name="Рисунок 26" descr="EU.ST6131.jpg">
          <a:extLst>
            <a:ext uri="{FF2B5EF4-FFF2-40B4-BE49-F238E27FC236}">
              <a16:creationId xmlns:a16="http://schemas.microsoft.com/office/drawing/2014/main" id="{91307F96-29C0-4A6F-A465-4F10A2C80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0873740"/>
          <a:ext cx="706754" cy="453968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441960</xdr:colOff>
      <xdr:row>44</xdr:row>
      <xdr:rowOff>66675</xdr:rowOff>
    </xdr:from>
    <xdr:to>
      <xdr:col>0</xdr:col>
      <xdr:colOff>1005840</xdr:colOff>
      <xdr:row>45</xdr:row>
      <xdr:rowOff>281721</xdr:rowOff>
    </xdr:to>
    <xdr:pic>
      <xdr:nvPicPr>
        <xdr:cNvPr id="28" name="Рисунок 27" descr="EU.ST6120-1.jpg">
          <a:extLst>
            <a:ext uri="{FF2B5EF4-FFF2-40B4-BE49-F238E27FC236}">
              <a16:creationId xmlns:a16="http://schemas.microsoft.com/office/drawing/2014/main" id="{36351A77-1D78-406A-A715-410D1A6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0267950"/>
          <a:ext cx="554355" cy="529371"/>
        </a:xfrm>
        <a:prstGeom prst="rect">
          <a:avLst/>
        </a:prstGeom>
      </xdr:spPr>
    </xdr:pic>
    <xdr:clientData/>
  </xdr:twoCellAnchor>
  <xdr:twoCellAnchor editAs="oneCell">
    <xdr:from>
      <xdr:col>0</xdr:col>
      <xdr:colOff>337185</xdr:colOff>
      <xdr:row>46</xdr:row>
      <xdr:rowOff>28575</xdr:rowOff>
    </xdr:from>
    <xdr:to>
      <xdr:col>0</xdr:col>
      <xdr:colOff>1044651</xdr:colOff>
      <xdr:row>47</xdr:row>
      <xdr:rowOff>263524</xdr:rowOff>
    </xdr:to>
    <xdr:pic>
      <xdr:nvPicPr>
        <xdr:cNvPr id="29" name="Рисунок 28" descr="EU.ST6121.jpg">
          <a:extLst>
            <a:ext uri="{FF2B5EF4-FFF2-40B4-BE49-F238E27FC236}">
              <a16:creationId xmlns:a16="http://schemas.microsoft.com/office/drawing/2014/main" id="{BC6E0C8A-C45A-4F4C-ACE1-904BE551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185" y="10858500"/>
          <a:ext cx="697941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48</xdr:row>
      <xdr:rowOff>110489</xdr:rowOff>
    </xdr:from>
    <xdr:to>
      <xdr:col>0</xdr:col>
      <xdr:colOff>1082519</xdr:colOff>
      <xdr:row>48</xdr:row>
      <xdr:rowOff>573405</xdr:rowOff>
    </xdr:to>
    <xdr:pic>
      <xdr:nvPicPr>
        <xdr:cNvPr id="30" name="Picture 1846" descr="55">
          <a:extLst>
            <a:ext uri="{FF2B5EF4-FFF2-40B4-BE49-F238E27FC236}">
              <a16:creationId xmlns:a16="http://schemas.microsoft.com/office/drawing/2014/main" id="{6C30B24C-265D-4AF6-AA55-159BDF347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11569064"/>
          <a:ext cx="841219" cy="46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52</xdr:row>
      <xdr:rowOff>38100</xdr:rowOff>
    </xdr:from>
    <xdr:to>
      <xdr:col>0</xdr:col>
      <xdr:colOff>799965</xdr:colOff>
      <xdr:row>52</xdr:row>
      <xdr:rowOff>609600</xdr:rowOff>
    </xdr:to>
    <xdr:pic>
      <xdr:nvPicPr>
        <xdr:cNvPr id="31" name="Рисунок 22">
          <a:extLst>
            <a:ext uri="{FF2B5EF4-FFF2-40B4-BE49-F238E27FC236}">
              <a16:creationId xmlns:a16="http://schemas.microsoft.com/office/drawing/2014/main" id="{84FC4066-23A8-4157-BC66-E0F24BB9D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lum bright="-4000" contrast="28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12325350"/>
          <a:ext cx="37134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57</xdr:row>
      <xdr:rowOff>123824</xdr:rowOff>
    </xdr:from>
    <xdr:to>
      <xdr:col>0</xdr:col>
      <xdr:colOff>1200150</xdr:colOff>
      <xdr:row>57</xdr:row>
      <xdr:rowOff>949359</xdr:rowOff>
    </xdr:to>
    <xdr:pic>
      <xdr:nvPicPr>
        <xdr:cNvPr id="33" name="图片 12">
          <a:extLst>
            <a:ext uri="{FF2B5EF4-FFF2-40B4-BE49-F238E27FC236}">
              <a16:creationId xmlns:a16="http://schemas.microsoft.com/office/drawing/2014/main" id="{E34E692C-3DA4-4CEA-B5E8-E3409E0D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09550" y="13792199"/>
          <a:ext cx="990600" cy="819185"/>
        </a:xfrm>
        <a:prstGeom prst="rect">
          <a:avLst/>
        </a:prstGeom>
      </xdr:spPr>
    </xdr:pic>
    <xdr:clientData/>
  </xdr:twoCellAnchor>
  <xdr:oneCellAnchor>
    <xdr:from>
      <xdr:col>0</xdr:col>
      <xdr:colOff>176420</xdr:colOff>
      <xdr:row>26</xdr:row>
      <xdr:rowOff>9525</xdr:rowOff>
    </xdr:from>
    <xdr:ext cx="795130" cy="742353"/>
    <xdr:pic>
      <xdr:nvPicPr>
        <xdr:cNvPr id="3" name="Рисунок 2">
          <a:extLst>
            <a:ext uri="{FF2B5EF4-FFF2-40B4-BE49-F238E27FC236}">
              <a16:creationId xmlns:a16="http://schemas.microsoft.com/office/drawing/2014/main" id="{0EC53EAE-6E30-4F12-BBE2-3C2B4028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420" y="6410325"/>
          <a:ext cx="795130" cy="742353"/>
        </a:xfrm>
        <a:prstGeom prst="rect">
          <a:avLst/>
        </a:prstGeom>
      </xdr:spPr>
    </xdr:pic>
    <xdr:clientData/>
  </xdr:oneCellAnchor>
  <xdr:twoCellAnchor editAs="oneCell">
    <xdr:from>
      <xdr:col>0</xdr:col>
      <xdr:colOff>339586</xdr:colOff>
      <xdr:row>73</xdr:row>
      <xdr:rowOff>33132</xdr:rowOff>
    </xdr:from>
    <xdr:to>
      <xdr:col>0</xdr:col>
      <xdr:colOff>760372</xdr:colOff>
      <xdr:row>73</xdr:row>
      <xdr:rowOff>473351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F3C9E0A-E8B9-D2BC-DE38-91D9D5FA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86" y="22868284"/>
          <a:ext cx="417611" cy="430694"/>
        </a:xfrm>
        <a:prstGeom prst="rect">
          <a:avLst/>
        </a:prstGeom>
      </xdr:spPr>
    </xdr:pic>
    <xdr:clientData/>
  </xdr:twoCellAnchor>
  <xdr:twoCellAnchor editAs="oneCell">
    <xdr:from>
      <xdr:col>0</xdr:col>
      <xdr:colOff>356154</xdr:colOff>
      <xdr:row>53</xdr:row>
      <xdr:rowOff>41413</xdr:rowOff>
    </xdr:from>
    <xdr:to>
      <xdr:col>0</xdr:col>
      <xdr:colOff>858490</xdr:colOff>
      <xdr:row>53</xdr:row>
      <xdr:rowOff>637761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19B88C9-B6F4-95EE-C30E-1BB238AFD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6154" y="15480196"/>
          <a:ext cx="502336" cy="5963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29</xdr:row>
      <xdr:rowOff>36829</xdr:rowOff>
    </xdr:from>
    <xdr:to>
      <xdr:col>0</xdr:col>
      <xdr:colOff>811977</xdr:colOff>
      <xdr:row>31</xdr:row>
      <xdr:rowOff>161925</xdr:rowOff>
    </xdr:to>
    <xdr:pic>
      <xdr:nvPicPr>
        <xdr:cNvPr id="5" name="Рисунок 23">
          <a:extLst>
            <a:ext uri="{FF2B5EF4-FFF2-40B4-BE49-F238E27FC236}">
              <a16:creationId xmlns:a16="http://schemas.microsoft.com/office/drawing/2014/main" id="{67D14545-7E5E-4BBC-94F3-D7F122EFF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1" y="6504304"/>
          <a:ext cx="773876" cy="553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47626</xdr:colOff>
      <xdr:row>32</xdr:row>
      <xdr:rowOff>38100</xdr:rowOff>
    </xdr:from>
    <xdr:to>
      <xdr:col>0</xdr:col>
      <xdr:colOff>828676</xdr:colOff>
      <xdr:row>34</xdr:row>
      <xdr:rowOff>140918</xdr:rowOff>
    </xdr:to>
    <xdr:pic>
      <xdr:nvPicPr>
        <xdr:cNvPr id="6" name="Рисунок 24">
          <a:extLst>
            <a:ext uri="{FF2B5EF4-FFF2-40B4-BE49-F238E27FC236}">
              <a16:creationId xmlns:a16="http://schemas.microsoft.com/office/drawing/2014/main" id="{FC86EAA1-1B3B-4131-A36A-61C5E904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6" y="7429500"/>
          <a:ext cx="781050" cy="57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195792</xdr:colOff>
      <xdr:row>39</xdr:row>
      <xdr:rowOff>119804</xdr:rowOff>
    </xdr:from>
    <xdr:to>
      <xdr:col>0</xdr:col>
      <xdr:colOff>730863</xdr:colOff>
      <xdr:row>41</xdr:row>
      <xdr:rowOff>129329</xdr:rowOff>
    </xdr:to>
    <xdr:pic>
      <xdr:nvPicPr>
        <xdr:cNvPr id="7" name="Рисунок 25">
          <a:extLst>
            <a:ext uri="{FF2B5EF4-FFF2-40B4-BE49-F238E27FC236}">
              <a16:creationId xmlns:a16="http://schemas.microsoft.com/office/drawing/2014/main" id="{CC3A242B-C90C-425C-B23B-CA94D900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792" y="7282604"/>
          <a:ext cx="535071" cy="394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45</xdr:row>
      <xdr:rowOff>0</xdr:rowOff>
    </xdr:from>
    <xdr:to>
      <xdr:col>0</xdr:col>
      <xdr:colOff>771525</xdr:colOff>
      <xdr:row>48</xdr:row>
      <xdr:rowOff>34290</xdr:rowOff>
    </xdr:to>
    <xdr:pic>
      <xdr:nvPicPr>
        <xdr:cNvPr id="8" name="Рисунок 26">
          <a:extLst>
            <a:ext uri="{FF2B5EF4-FFF2-40B4-BE49-F238E27FC236}">
              <a16:creationId xmlns:a16="http://schemas.microsoft.com/office/drawing/2014/main" id="{33C783A1-1D14-420F-8275-62EB7A1B4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8313420"/>
          <a:ext cx="752475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153537</xdr:colOff>
      <xdr:row>50</xdr:row>
      <xdr:rowOff>68580</xdr:rowOff>
    </xdr:from>
    <xdr:to>
      <xdr:col>0</xdr:col>
      <xdr:colOff>657225</xdr:colOff>
      <xdr:row>50</xdr:row>
      <xdr:rowOff>504825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A4031E85-B5D8-4F67-9E98-4496C66DE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3537" y="12289155"/>
          <a:ext cx="503688" cy="436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180151</xdr:colOff>
      <xdr:row>51</xdr:row>
      <xdr:rowOff>45720</xdr:rowOff>
    </xdr:from>
    <xdr:to>
      <xdr:col>0</xdr:col>
      <xdr:colOff>729614</xdr:colOff>
      <xdr:row>52</xdr:row>
      <xdr:rowOff>247650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C7543381-0556-44FD-B489-8C96E957E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80151" y="12856845"/>
          <a:ext cx="549463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190499</xdr:colOff>
      <xdr:row>53</xdr:row>
      <xdr:rowOff>97155</xdr:rowOff>
    </xdr:from>
    <xdr:to>
      <xdr:col>0</xdr:col>
      <xdr:colOff>657224</xdr:colOff>
      <xdr:row>55</xdr:row>
      <xdr:rowOff>137714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90047931-9E64-40B2-9653-24630E54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0499" y="11260455"/>
          <a:ext cx="466725" cy="42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</xdr:colOff>
      <xdr:row>59</xdr:row>
      <xdr:rowOff>59055</xdr:rowOff>
    </xdr:from>
    <xdr:to>
      <xdr:col>0</xdr:col>
      <xdr:colOff>746760</xdr:colOff>
      <xdr:row>59</xdr:row>
      <xdr:rowOff>518160</xdr:rowOff>
    </xdr:to>
    <xdr:pic>
      <xdr:nvPicPr>
        <xdr:cNvPr id="13" name="Рисунок 33">
          <a:extLst>
            <a:ext uri="{FF2B5EF4-FFF2-40B4-BE49-F238E27FC236}">
              <a16:creationId xmlns:a16="http://schemas.microsoft.com/office/drawing/2014/main" id="{DAB72EE9-A7B0-4E7F-BBE4-BF8C414B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6210" y="15184755"/>
          <a:ext cx="590550" cy="459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125730</xdr:colOff>
      <xdr:row>81</xdr:row>
      <xdr:rowOff>123825</xdr:rowOff>
    </xdr:from>
    <xdr:to>
      <xdr:col>0</xdr:col>
      <xdr:colOff>746760</xdr:colOff>
      <xdr:row>84</xdr:row>
      <xdr:rowOff>43815</xdr:rowOff>
    </xdr:to>
    <xdr:pic>
      <xdr:nvPicPr>
        <xdr:cNvPr id="14" name="Рисунок 34">
          <a:extLst>
            <a:ext uri="{FF2B5EF4-FFF2-40B4-BE49-F238E27FC236}">
              <a16:creationId xmlns:a16="http://schemas.microsoft.com/office/drawing/2014/main" id="{DAFC07F3-F47D-445D-8817-AEA9E21F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5730" y="20193000"/>
          <a:ext cx="62103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146473</xdr:colOff>
      <xdr:row>37</xdr:row>
      <xdr:rowOff>19050</xdr:rowOff>
    </xdr:from>
    <xdr:to>
      <xdr:col>0</xdr:col>
      <xdr:colOff>733754</xdr:colOff>
      <xdr:row>38</xdr:row>
      <xdr:rowOff>234103</xdr:rowOff>
    </xdr:to>
    <xdr:pic>
      <xdr:nvPicPr>
        <xdr:cNvPr id="17" name="Рисунок 6">
          <a:extLst>
            <a:ext uri="{FF2B5EF4-FFF2-40B4-BE49-F238E27FC236}">
              <a16:creationId xmlns:a16="http://schemas.microsoft.com/office/drawing/2014/main" id="{BF43F8C3-4769-4DE4-8EE2-FDD3C0F10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46473" y="9525000"/>
          <a:ext cx="587281" cy="53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79</xdr:row>
      <xdr:rowOff>180975</xdr:rowOff>
    </xdr:from>
    <xdr:to>
      <xdr:col>0</xdr:col>
      <xdr:colOff>762000</xdr:colOff>
      <xdr:row>80</xdr:row>
      <xdr:rowOff>153835</xdr:rowOff>
    </xdr:to>
    <xdr:pic>
      <xdr:nvPicPr>
        <xdr:cNvPr id="19" name="Рисунок 11">
          <a:extLst>
            <a:ext uri="{FF2B5EF4-FFF2-40B4-BE49-F238E27FC236}">
              <a16:creationId xmlns:a16="http://schemas.microsoft.com/office/drawing/2014/main" id="{67C1C366-8261-4BC1-A994-8E3C02593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3740" b="28247"/>
        <a:stretch/>
      </xdr:blipFill>
      <xdr:spPr bwMode="auto">
        <a:xfrm>
          <a:off x="85725" y="24326850"/>
          <a:ext cx="676275" cy="31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175260</xdr:colOff>
      <xdr:row>74</xdr:row>
      <xdr:rowOff>5987</xdr:rowOff>
    </xdr:from>
    <xdr:to>
      <xdr:col>0</xdr:col>
      <xdr:colOff>704850</xdr:colOff>
      <xdr:row>77</xdr:row>
      <xdr:rowOff>46000</xdr:rowOff>
    </xdr:to>
    <xdr:pic>
      <xdr:nvPicPr>
        <xdr:cNvPr id="25" name="Picture 20630">
          <a:extLst>
            <a:ext uri="{FF2B5EF4-FFF2-40B4-BE49-F238E27FC236}">
              <a16:creationId xmlns:a16="http://schemas.microsoft.com/office/drawing/2014/main" id="{EF444BA3-17FA-4BDE-B241-2AB8AE006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75260" y="18379712"/>
          <a:ext cx="529590" cy="6115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203835</xdr:colOff>
      <xdr:row>86</xdr:row>
      <xdr:rowOff>13335</xdr:rowOff>
    </xdr:from>
    <xdr:to>
      <xdr:col>0</xdr:col>
      <xdr:colOff>786765</xdr:colOff>
      <xdr:row>90</xdr:row>
      <xdr:rowOff>5714</xdr:rowOff>
    </xdr:to>
    <xdr:pic>
      <xdr:nvPicPr>
        <xdr:cNvPr id="26" name="Picture 20792">
          <a:extLst>
            <a:ext uri="{FF2B5EF4-FFF2-40B4-BE49-F238E27FC236}">
              <a16:creationId xmlns:a16="http://schemas.microsoft.com/office/drawing/2014/main" id="{7EA78DB6-AD89-4601-8C8C-0D198A29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03835" y="28216860"/>
          <a:ext cx="582930" cy="7543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139065</xdr:colOff>
      <xdr:row>91</xdr:row>
      <xdr:rowOff>114300</xdr:rowOff>
    </xdr:from>
    <xdr:to>
      <xdr:col>0</xdr:col>
      <xdr:colOff>699135</xdr:colOff>
      <xdr:row>94</xdr:row>
      <xdr:rowOff>126393</xdr:rowOff>
    </xdr:to>
    <xdr:pic>
      <xdr:nvPicPr>
        <xdr:cNvPr id="27" name="Picture 20793">
          <a:extLst>
            <a:ext uri="{FF2B5EF4-FFF2-40B4-BE49-F238E27FC236}">
              <a16:creationId xmlns:a16="http://schemas.microsoft.com/office/drawing/2014/main" id="{27E950F7-06D9-4A6C-9074-7B8D2DB9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39065" y="22107525"/>
          <a:ext cx="560070" cy="58359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95</xdr:row>
      <xdr:rowOff>64770</xdr:rowOff>
    </xdr:from>
    <xdr:to>
      <xdr:col>0</xdr:col>
      <xdr:colOff>733425</xdr:colOff>
      <xdr:row>96</xdr:row>
      <xdr:rowOff>169199</xdr:rowOff>
    </xdr:to>
    <xdr:pic>
      <xdr:nvPicPr>
        <xdr:cNvPr id="29" name="Picture 20795">
          <a:extLst>
            <a:ext uri="{FF2B5EF4-FFF2-40B4-BE49-F238E27FC236}">
              <a16:creationId xmlns:a16="http://schemas.microsoft.com/office/drawing/2014/main" id="{3515AA2E-E51E-4B46-99A5-184E9821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14300" y="28763595"/>
          <a:ext cx="619125" cy="3520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</xdr:colOff>
      <xdr:row>97</xdr:row>
      <xdr:rowOff>85725</xdr:rowOff>
    </xdr:from>
    <xdr:to>
      <xdr:col>0</xdr:col>
      <xdr:colOff>666750</xdr:colOff>
      <xdr:row>98</xdr:row>
      <xdr:rowOff>242450</xdr:rowOff>
    </xdr:to>
    <xdr:pic>
      <xdr:nvPicPr>
        <xdr:cNvPr id="30" name="Picture 20796">
          <a:extLst>
            <a:ext uri="{FF2B5EF4-FFF2-40B4-BE49-F238E27FC236}">
              <a16:creationId xmlns:a16="http://schemas.microsoft.com/office/drawing/2014/main" id="{AEAC4A0F-FFAE-45B6-8410-DA774454B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79070" y="31013400"/>
          <a:ext cx="487680" cy="42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57</xdr:row>
      <xdr:rowOff>112395</xdr:rowOff>
    </xdr:from>
    <xdr:to>
      <xdr:col>0</xdr:col>
      <xdr:colOff>739140</xdr:colOff>
      <xdr:row>58</xdr:row>
      <xdr:rowOff>217169</xdr:rowOff>
    </xdr:to>
    <xdr:pic>
      <xdr:nvPicPr>
        <xdr:cNvPr id="31" name="Picture 20797">
          <a:extLst>
            <a:ext uri="{FF2B5EF4-FFF2-40B4-BE49-F238E27FC236}">
              <a16:creationId xmlns:a16="http://schemas.microsoft.com/office/drawing/2014/main" id="{902435EC-44B0-4384-9482-6428CD0D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7150" y="14714220"/>
          <a:ext cx="681990" cy="4190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222885</xdr:colOff>
      <xdr:row>56</xdr:row>
      <xdr:rowOff>38100</xdr:rowOff>
    </xdr:from>
    <xdr:to>
      <xdr:col>0</xdr:col>
      <xdr:colOff>581025</xdr:colOff>
      <xdr:row>56</xdr:row>
      <xdr:rowOff>413570</xdr:rowOff>
    </xdr:to>
    <xdr:pic>
      <xdr:nvPicPr>
        <xdr:cNvPr id="32" name="Picture 20957">
          <a:extLst>
            <a:ext uri="{FF2B5EF4-FFF2-40B4-BE49-F238E27FC236}">
              <a16:creationId xmlns:a16="http://schemas.microsoft.com/office/drawing/2014/main" id="{CF8939E7-2131-45B4-AE7F-822A0A72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222885" y="14458950"/>
          <a:ext cx="358140" cy="3754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35</xdr:row>
      <xdr:rowOff>70485</xdr:rowOff>
    </xdr:from>
    <xdr:to>
      <xdr:col>0</xdr:col>
      <xdr:colOff>782955</xdr:colOff>
      <xdr:row>35</xdr:row>
      <xdr:rowOff>581239</xdr:rowOff>
    </xdr:to>
    <xdr:pic>
      <xdr:nvPicPr>
        <xdr:cNvPr id="33" name="Picture 20958">
          <a:extLst>
            <a:ext uri="{FF2B5EF4-FFF2-40B4-BE49-F238E27FC236}">
              <a16:creationId xmlns:a16="http://schemas.microsoft.com/office/drawing/2014/main" id="{F9A88274-DC2A-4B89-9DDC-A111DF9F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305" y="17072610"/>
          <a:ext cx="628650" cy="5107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10</xdr:col>
      <xdr:colOff>462915</xdr:colOff>
      <xdr:row>1</xdr:row>
      <xdr:rowOff>384810</xdr:rowOff>
    </xdr:to>
    <xdr:pic>
      <xdr:nvPicPr>
        <xdr:cNvPr id="70" name="Рисунок 69" descr="C:\Users\dmitrieva\Desktop\111.png">
          <a:extLst>
            <a:ext uri="{FF2B5EF4-FFF2-40B4-BE49-F238E27FC236}">
              <a16:creationId xmlns:a16="http://schemas.microsoft.com/office/drawing/2014/main" id="{21CD59BE-E993-4EE7-9FE9-483E20A0DAED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390525</xdr:colOff>
      <xdr:row>2</xdr:row>
      <xdr:rowOff>152400</xdr:rowOff>
    </xdr:from>
    <xdr:to>
      <xdr:col>10</xdr:col>
      <xdr:colOff>225786</xdr:colOff>
      <xdr:row>4</xdr:row>
      <xdr:rowOff>219075</xdr:rowOff>
    </xdr:to>
    <xdr:pic>
      <xdr:nvPicPr>
        <xdr:cNvPr id="71" name="Рисунок 1">
          <a:extLst>
            <a:ext uri="{FF2B5EF4-FFF2-40B4-BE49-F238E27FC236}">
              <a16:creationId xmlns:a16="http://schemas.microsoft.com/office/drawing/2014/main" id="{FA1E00B3-0A7E-4A76-88C0-E5D309A5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00850" y="876300"/>
          <a:ext cx="247368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61</xdr:row>
      <xdr:rowOff>247650</xdr:rowOff>
    </xdr:from>
    <xdr:to>
      <xdr:col>0</xdr:col>
      <xdr:colOff>655225</xdr:colOff>
      <xdr:row>64</xdr:row>
      <xdr:rowOff>123825</xdr:rowOff>
    </xdr:to>
    <xdr:pic>
      <xdr:nvPicPr>
        <xdr:cNvPr id="78" name="Picture 20629">
          <a:extLst>
            <a:ext uri="{FF2B5EF4-FFF2-40B4-BE49-F238E27FC236}">
              <a16:creationId xmlns:a16="http://schemas.microsoft.com/office/drawing/2014/main" id="{9EDB4CB8-E2F7-45AC-A900-6169DC81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52400" y="16573500"/>
          <a:ext cx="502825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114300</xdr:colOff>
      <xdr:row>67</xdr:row>
      <xdr:rowOff>131445</xdr:rowOff>
    </xdr:from>
    <xdr:ext cx="571500" cy="674370"/>
    <xdr:pic>
      <xdr:nvPicPr>
        <xdr:cNvPr id="79" name="Picture 20794">
          <a:extLst>
            <a:ext uri="{FF2B5EF4-FFF2-40B4-BE49-F238E27FC236}">
              <a16:creationId xmlns:a16="http://schemas.microsoft.com/office/drawing/2014/main" id="{35FCBB24-12FC-4CA0-B9BE-FFB409BC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14300" y="20524470"/>
          <a:ext cx="571500" cy="6743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114300</xdr:colOff>
      <xdr:row>36</xdr:row>
      <xdr:rowOff>66675</xdr:rowOff>
    </xdr:from>
    <xdr:to>
      <xdr:col>0</xdr:col>
      <xdr:colOff>681039</xdr:colOff>
      <xdr:row>36</xdr:row>
      <xdr:rowOff>538958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B1A7E4E7-E1C4-4A55-8CC7-041F2BE8D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4300" y="8353425"/>
          <a:ext cx="566739" cy="472283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13</xdr:row>
      <xdr:rowOff>32385</xdr:rowOff>
    </xdr:from>
    <xdr:ext cx="746760" cy="428625"/>
    <xdr:pic>
      <xdr:nvPicPr>
        <xdr:cNvPr id="20" name="Рисунок 30">
          <a:extLst>
            <a:ext uri="{FF2B5EF4-FFF2-40B4-BE49-F238E27FC236}">
              <a16:creationId xmlns:a16="http://schemas.microsoft.com/office/drawing/2014/main" id="{A64A52F6-F4F4-4602-801E-9280BC38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66675" y="3413760"/>
          <a:ext cx="7467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100965</xdr:colOff>
      <xdr:row>22</xdr:row>
      <xdr:rowOff>41910</xdr:rowOff>
    </xdr:from>
    <xdr:ext cx="664845" cy="476250"/>
    <xdr:pic>
      <xdr:nvPicPr>
        <xdr:cNvPr id="22" name="Рисунок 169">
          <a:extLst>
            <a:ext uri="{FF2B5EF4-FFF2-40B4-BE49-F238E27FC236}">
              <a16:creationId xmlns:a16="http://schemas.microsoft.com/office/drawing/2014/main" id="{80873E11-5913-45BE-991B-C773F752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" y="18987135"/>
          <a:ext cx="66484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41"/>
  <sheetViews>
    <sheetView tabSelected="1" topLeftCell="A4" zoomScaleNormal="100" workbookViewId="0">
      <selection activeCell="M18" sqref="M18"/>
    </sheetView>
  </sheetViews>
  <sheetFormatPr defaultRowHeight="15"/>
  <cols>
    <col min="8" max="8" width="12.7109375" customWidth="1"/>
    <col min="16" max="16" width="16.140625" customWidth="1"/>
  </cols>
  <sheetData>
    <row r="1" spans="1:17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7" ht="51.75" customHeight="1">
      <c r="A6" s="432" t="s">
        <v>1932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</row>
    <row r="7" spans="1:17" ht="15" customHeight="1">
      <c r="A7" s="430" t="s">
        <v>450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</row>
    <row r="8" spans="1:17" ht="15" customHeight="1">
      <c r="A8" s="430"/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</row>
    <row r="9" spans="1:17" ht="18.75">
      <c r="A9" s="431" t="s">
        <v>638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</row>
    <row r="10" spans="1:17" ht="18.7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ht="15" customHeight="1">
      <c r="A12" s="44"/>
      <c r="B12" s="45"/>
      <c r="C12" s="45"/>
      <c r="D12" s="45"/>
      <c r="E12" s="45"/>
      <c r="F12" s="45"/>
      <c r="G12" s="45"/>
      <c r="H12" s="45"/>
      <c r="I12" s="45"/>
      <c r="J12" s="433" t="s">
        <v>449</v>
      </c>
      <c r="K12" s="433"/>
      <c r="L12" s="22"/>
      <c r="M12" s="22"/>
      <c r="N12" s="22"/>
      <c r="O12" s="22"/>
      <c r="P12" s="22"/>
      <c r="Q12" s="22"/>
    </row>
    <row r="13" spans="1:17" ht="18.75">
      <c r="A13" s="418" t="s">
        <v>1661</v>
      </c>
      <c r="B13" s="419"/>
      <c r="C13" s="419"/>
      <c r="D13" s="419"/>
      <c r="E13" s="419"/>
      <c r="F13" s="419"/>
      <c r="G13" s="419"/>
      <c r="H13" s="419"/>
      <c r="I13" s="419"/>
      <c r="J13" s="155"/>
      <c r="K13" s="152">
        <v>0</v>
      </c>
      <c r="L13" s="22"/>
      <c r="M13" s="22"/>
      <c r="N13" s="22"/>
      <c r="O13" s="22"/>
      <c r="P13" s="22"/>
      <c r="Q13" s="22"/>
    </row>
    <row r="14" spans="1:17" ht="18.75">
      <c r="A14" s="420" t="s">
        <v>953</v>
      </c>
      <c r="B14" s="421"/>
      <c r="C14" s="421"/>
      <c r="D14" s="421"/>
      <c r="E14" s="421"/>
      <c r="F14" s="421"/>
      <c r="G14" s="421"/>
      <c r="H14" s="421"/>
      <c r="I14" s="421"/>
      <c r="J14" s="156"/>
      <c r="K14" s="152">
        <v>0</v>
      </c>
      <c r="L14" s="153"/>
      <c r="M14" s="153"/>
      <c r="N14" s="153"/>
      <c r="O14" s="153"/>
      <c r="P14" s="153"/>
      <c r="Q14" s="22"/>
    </row>
    <row r="15" spans="1:17" ht="18.75">
      <c r="A15" s="420" t="s">
        <v>954</v>
      </c>
      <c r="B15" s="421"/>
      <c r="C15" s="421"/>
      <c r="D15" s="421"/>
      <c r="E15" s="421"/>
      <c r="F15" s="421"/>
      <c r="G15" s="421"/>
      <c r="H15" s="421"/>
      <c r="I15" s="421"/>
      <c r="J15" s="156"/>
      <c r="K15" s="152">
        <v>0</v>
      </c>
      <c r="L15" s="153"/>
      <c r="M15" s="153"/>
      <c r="N15" s="153"/>
      <c r="O15" s="153"/>
      <c r="P15" s="153"/>
      <c r="Q15" s="22"/>
    </row>
    <row r="16" spans="1:17" ht="18.75">
      <c r="A16" s="420" t="s">
        <v>1718</v>
      </c>
      <c r="B16" s="421"/>
      <c r="C16" s="421"/>
      <c r="D16" s="421"/>
      <c r="E16" s="421"/>
      <c r="F16" s="421"/>
      <c r="G16" s="421"/>
      <c r="H16" s="421"/>
      <c r="I16" s="421"/>
      <c r="J16" s="156"/>
      <c r="K16" s="152">
        <v>0</v>
      </c>
      <c r="L16" s="153"/>
      <c r="M16" s="153"/>
      <c r="N16" s="153"/>
      <c r="O16" s="153"/>
      <c r="P16" s="153"/>
      <c r="Q16" s="22"/>
    </row>
    <row r="17" spans="1:17" ht="18.75">
      <c r="A17" s="415" t="s">
        <v>643</v>
      </c>
      <c r="B17" s="416"/>
      <c r="C17" s="416"/>
      <c r="D17" s="416"/>
      <c r="E17" s="416"/>
      <c r="F17" s="416"/>
      <c r="G17" s="416"/>
      <c r="H17" s="416"/>
      <c r="I17" s="416"/>
      <c r="J17" s="156"/>
      <c r="K17" s="152">
        <v>0</v>
      </c>
      <c r="L17" s="153"/>
      <c r="M17" s="153"/>
      <c r="N17" s="153"/>
      <c r="O17" s="153"/>
      <c r="P17" s="153"/>
      <c r="Q17" s="22"/>
    </row>
    <row r="18" spans="1:17" ht="18.75">
      <c r="A18" s="415" t="s">
        <v>644</v>
      </c>
      <c r="B18" s="416"/>
      <c r="C18" s="416"/>
      <c r="D18" s="416"/>
      <c r="E18" s="416"/>
      <c r="F18" s="416"/>
      <c r="G18" s="416"/>
      <c r="H18" s="416"/>
      <c r="I18" s="416"/>
      <c r="J18" s="156"/>
      <c r="K18" s="152">
        <v>0</v>
      </c>
      <c r="L18" s="153"/>
      <c r="M18" s="153"/>
      <c r="N18" s="153"/>
      <c r="O18" s="153"/>
      <c r="P18" s="153"/>
      <c r="Q18" s="22"/>
    </row>
    <row r="19" spans="1:17" ht="18.75">
      <c r="A19" s="417" t="s">
        <v>1717</v>
      </c>
      <c r="B19" s="416"/>
      <c r="C19" s="416"/>
      <c r="D19" s="416"/>
      <c r="E19" s="416"/>
      <c r="F19" s="416"/>
      <c r="G19" s="416"/>
      <c r="H19" s="416"/>
      <c r="I19" s="416"/>
      <c r="J19" s="286"/>
      <c r="K19" s="152">
        <v>0</v>
      </c>
      <c r="L19" s="153"/>
      <c r="M19" s="153"/>
      <c r="N19" s="153"/>
      <c r="O19" s="153"/>
      <c r="P19" s="153"/>
      <c r="Q19" s="22"/>
    </row>
    <row r="20" spans="1:17" ht="18.75">
      <c r="A20" s="415" t="s">
        <v>1659</v>
      </c>
      <c r="B20" s="416"/>
      <c r="C20" s="416"/>
      <c r="D20" s="416"/>
      <c r="E20" s="416"/>
      <c r="F20" s="416"/>
      <c r="G20" s="416"/>
      <c r="H20" s="416"/>
      <c r="I20" s="416"/>
      <c r="J20" s="156"/>
      <c r="K20" s="152">
        <v>0</v>
      </c>
      <c r="L20" s="153"/>
      <c r="M20" s="153"/>
      <c r="N20" s="153"/>
      <c r="O20" s="153"/>
      <c r="P20" s="153"/>
      <c r="Q20" s="22"/>
    </row>
    <row r="21" spans="1:17" ht="18.75">
      <c r="A21" s="46" t="s">
        <v>448</v>
      </c>
      <c r="B21" s="43"/>
      <c r="C21" s="43"/>
      <c r="D21" s="43"/>
      <c r="E21" s="43"/>
      <c r="F21" s="43"/>
      <c r="G21" s="43"/>
      <c r="H21" s="43"/>
      <c r="I21" s="43"/>
      <c r="J21" s="156"/>
      <c r="K21" s="152">
        <v>0</v>
      </c>
      <c r="L21" s="153"/>
      <c r="M21" s="153"/>
      <c r="N21" s="153"/>
      <c r="O21" s="153"/>
      <c r="P21" s="153"/>
      <c r="Q21" s="22"/>
    </row>
    <row r="22" spans="1:17" ht="18.75">
      <c r="A22" s="46" t="s">
        <v>1631</v>
      </c>
      <c r="B22" s="43"/>
      <c r="C22" s="43"/>
      <c r="D22" s="43"/>
      <c r="E22" s="43"/>
      <c r="F22" s="43"/>
      <c r="G22" s="43"/>
      <c r="H22" s="43"/>
      <c r="I22" s="43"/>
      <c r="J22" s="156"/>
      <c r="K22" s="152">
        <v>0</v>
      </c>
      <c r="L22" s="153"/>
      <c r="M22" s="153"/>
      <c r="N22" s="153"/>
      <c r="O22" s="153"/>
      <c r="P22" s="153"/>
      <c r="Q22" s="22"/>
    </row>
    <row r="23" spans="1:17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7" ht="18.75">
      <c r="A24" s="434" t="s">
        <v>952</v>
      </c>
      <c r="B24" s="434"/>
      <c r="C24" s="434"/>
      <c r="D24" s="434"/>
      <c r="E24" s="434"/>
      <c r="F24" s="434"/>
      <c r="G24" s="434"/>
      <c r="H24" s="434"/>
      <c r="I24" s="434"/>
      <c r="J24" s="22"/>
      <c r="K24" s="22"/>
      <c r="L24" s="22"/>
      <c r="M24" s="22"/>
      <c r="N24" s="22"/>
      <c r="O24" s="22"/>
      <c r="P24" s="22"/>
    </row>
    <row r="25" spans="1:17" ht="18.75">
      <c r="A25" s="429" t="s">
        <v>1952</v>
      </c>
      <c r="B25" s="429"/>
      <c r="C25" s="429"/>
      <c r="D25" s="429"/>
      <c r="E25" s="429"/>
      <c r="F25" s="429"/>
      <c r="G25" s="429"/>
      <c r="H25" s="429"/>
      <c r="I25" s="305"/>
      <c r="J25" s="22"/>
      <c r="K25" s="22"/>
      <c r="L25" s="22"/>
      <c r="M25" s="22"/>
      <c r="N25" s="22"/>
      <c r="O25" s="22"/>
      <c r="P25" s="22"/>
    </row>
    <row r="26" spans="1:17" ht="18.75">
      <c r="A26" s="429" t="s">
        <v>1950</v>
      </c>
      <c r="B26" s="429"/>
      <c r="C26" s="429"/>
      <c r="D26" s="429"/>
      <c r="E26" s="429"/>
      <c r="F26" s="429"/>
      <c r="G26" s="429"/>
      <c r="H26" s="429"/>
      <c r="I26" s="428"/>
      <c r="J26" s="22"/>
      <c r="K26" s="22"/>
      <c r="L26" s="22"/>
      <c r="M26" s="22"/>
      <c r="N26" s="22"/>
      <c r="O26" s="22"/>
      <c r="P26" s="22"/>
    </row>
    <row r="27" spans="1:17" ht="18.75">
      <c r="A27" s="429" t="s">
        <v>1951</v>
      </c>
      <c r="B27" s="429"/>
      <c r="C27" s="429"/>
      <c r="D27" s="429"/>
      <c r="E27" s="429"/>
      <c r="F27" s="429"/>
      <c r="G27" s="429"/>
      <c r="H27" s="429"/>
      <c r="I27" s="428"/>
      <c r="J27" s="22"/>
      <c r="K27" s="22"/>
      <c r="L27" s="22"/>
      <c r="M27" s="22"/>
      <c r="N27" s="22"/>
      <c r="O27" s="22"/>
      <c r="P27" s="22"/>
    </row>
    <row r="28" spans="1:17" ht="18.75">
      <c r="A28" s="429" t="s">
        <v>1943</v>
      </c>
      <c r="B28" s="429"/>
      <c r="C28" s="429"/>
      <c r="D28" s="429"/>
      <c r="E28" s="429"/>
      <c r="F28" s="429"/>
      <c r="G28" s="429"/>
      <c r="H28" s="429"/>
      <c r="I28" s="22"/>
      <c r="J28" s="22"/>
      <c r="K28" s="22"/>
      <c r="L28" s="22"/>
      <c r="M28" s="22"/>
      <c r="N28" s="22"/>
      <c r="O28" s="22"/>
      <c r="P28" s="22"/>
    </row>
    <row r="29" spans="1:17" ht="18.75">
      <c r="A29" s="435" t="s">
        <v>1944</v>
      </c>
      <c r="B29" s="435"/>
      <c r="C29" s="435"/>
      <c r="D29" s="435"/>
      <c r="E29" s="435"/>
      <c r="F29" s="435"/>
      <c r="G29" s="435"/>
      <c r="H29" s="435"/>
      <c r="I29" s="22"/>
      <c r="J29" s="22"/>
      <c r="K29" s="22"/>
      <c r="L29" s="22"/>
      <c r="M29" s="22"/>
      <c r="N29" s="22"/>
      <c r="O29" s="22"/>
      <c r="P29" s="22"/>
    </row>
    <row r="30" spans="1:17" ht="18.75">
      <c r="A30" s="435" t="s">
        <v>1947</v>
      </c>
      <c r="B30" s="435"/>
      <c r="C30" s="435"/>
      <c r="D30" s="435"/>
      <c r="E30" s="435"/>
      <c r="F30" s="435"/>
      <c r="G30" s="435"/>
      <c r="H30" s="435"/>
      <c r="I30" s="22"/>
      <c r="J30" s="22"/>
      <c r="K30" s="22"/>
      <c r="L30" s="22"/>
      <c r="M30" s="22"/>
      <c r="N30" s="22"/>
      <c r="O30" s="22"/>
      <c r="P30" s="22"/>
    </row>
    <row r="31" spans="1:17" ht="18.75">
      <c r="A31" s="435" t="s">
        <v>1942</v>
      </c>
      <c r="B31" s="435"/>
      <c r="C31" s="435"/>
      <c r="D31" s="435"/>
      <c r="E31" s="435"/>
      <c r="F31" s="435"/>
      <c r="G31" s="435"/>
      <c r="H31" s="435"/>
      <c r="I31" s="22"/>
      <c r="J31" s="22"/>
      <c r="K31" s="22"/>
      <c r="L31" s="22"/>
      <c r="M31" s="22"/>
      <c r="N31" s="22"/>
      <c r="O31" s="22"/>
      <c r="P31" s="22"/>
    </row>
    <row r="32" spans="1:17" ht="18.75">
      <c r="A32" s="435" t="s">
        <v>1945</v>
      </c>
      <c r="B32" s="435"/>
      <c r="C32" s="435"/>
      <c r="D32" s="435"/>
      <c r="E32" s="435"/>
      <c r="F32" s="435"/>
      <c r="G32" s="435"/>
      <c r="H32" s="435"/>
      <c r="I32" s="22"/>
      <c r="J32" s="22"/>
      <c r="K32" s="22"/>
      <c r="L32" s="22"/>
      <c r="M32" s="22"/>
      <c r="N32" s="22"/>
      <c r="O32" s="22"/>
      <c r="P32" s="22"/>
    </row>
    <row r="33" spans="1:16" ht="18.75">
      <c r="A33" s="435" t="s">
        <v>1946</v>
      </c>
      <c r="B33" s="435"/>
      <c r="C33" s="435"/>
      <c r="D33" s="435"/>
      <c r="E33" s="435"/>
      <c r="F33" s="435"/>
      <c r="G33" s="435"/>
      <c r="H33" s="435"/>
      <c r="I33" s="22"/>
      <c r="J33" s="22"/>
      <c r="K33" s="22"/>
      <c r="L33" s="22"/>
      <c r="M33" s="22"/>
      <c r="N33" s="22"/>
      <c r="O33" s="22"/>
      <c r="P33" s="22"/>
    </row>
    <row r="34" spans="1:16" ht="18.75">
      <c r="A34" s="429" t="s">
        <v>639</v>
      </c>
      <c r="B34" s="429"/>
      <c r="C34" s="429"/>
      <c r="D34" s="429"/>
      <c r="E34" s="429"/>
      <c r="F34" s="429"/>
      <c r="G34" s="429"/>
      <c r="H34" s="429"/>
      <c r="I34" s="22"/>
      <c r="J34" s="22"/>
      <c r="K34" s="22"/>
      <c r="L34" s="22"/>
      <c r="M34" s="22"/>
      <c r="N34" s="22"/>
      <c r="O34" s="22"/>
      <c r="P34" s="22"/>
    </row>
    <row r="35" spans="1:16" ht="18.75">
      <c r="A35" s="429" t="s">
        <v>1631</v>
      </c>
      <c r="B35" s="429"/>
      <c r="C35" s="429"/>
      <c r="D35" s="429"/>
      <c r="E35" s="429"/>
      <c r="F35" s="429"/>
      <c r="G35" s="429"/>
      <c r="H35" s="429"/>
      <c r="I35" s="22"/>
      <c r="J35" s="22"/>
      <c r="K35" s="22"/>
      <c r="L35" s="22"/>
      <c r="M35" s="22"/>
      <c r="N35" s="22"/>
      <c r="O35" s="22"/>
      <c r="P35" s="22"/>
    </row>
    <row r="36" spans="1:16" ht="18.75">
      <c r="A36" s="429" t="s">
        <v>1598</v>
      </c>
      <c r="B36" s="429"/>
      <c r="C36" s="429"/>
      <c r="D36" s="429"/>
      <c r="E36" s="429"/>
      <c r="F36" s="429"/>
      <c r="G36" s="429"/>
      <c r="H36" s="429"/>
      <c r="I36" s="22"/>
      <c r="J36" s="22"/>
      <c r="K36" s="22"/>
      <c r="L36" s="22"/>
      <c r="M36" s="22"/>
      <c r="N36" s="22"/>
      <c r="O36" s="22"/>
      <c r="P36" s="22"/>
    </row>
    <row r="37" spans="1:16" ht="18.75">
      <c r="B37" s="154"/>
    </row>
    <row r="38" spans="1:16" ht="18.75">
      <c r="B38" s="154"/>
    </row>
    <row r="39" spans="1:16" ht="18.75">
      <c r="B39" s="154"/>
    </row>
    <row r="40" spans="1:16" ht="18.75">
      <c r="B40" s="154"/>
    </row>
    <row r="41" spans="1:16" ht="18.75">
      <c r="B41" s="154"/>
    </row>
  </sheetData>
  <mergeCells count="17">
    <mergeCell ref="A6:P6"/>
    <mergeCell ref="A28:H28"/>
    <mergeCell ref="A34:H34"/>
    <mergeCell ref="J12:K12"/>
    <mergeCell ref="A24:I24"/>
    <mergeCell ref="A31:H31"/>
    <mergeCell ref="A32:H32"/>
    <mergeCell ref="A30:H30"/>
    <mergeCell ref="A33:H33"/>
    <mergeCell ref="A29:H29"/>
    <mergeCell ref="A26:H26"/>
    <mergeCell ref="A27:H27"/>
    <mergeCell ref="A35:H35"/>
    <mergeCell ref="A25:H25"/>
    <mergeCell ref="A36:H36"/>
    <mergeCell ref="A7:P8"/>
    <mergeCell ref="A9:P9"/>
  </mergeCells>
  <hyperlinks>
    <hyperlink ref="A31:H31" location="'Распродажа! Рад-ры,термостатика'!A1" display="Распродажа! Радиаторы, термостатика" xr:uid="{C90D13E0-826C-4A84-AD1B-F3529A77F51F}"/>
    <hyperlink ref="A33:H33" location="'Распродажа! Арматура, ГБМ'!A1" display="Шаровые краны, фильтры, обратные клапаны, ГБМ" xr:uid="{BC8AFF69-17F3-4AF7-82B1-D210D3D64360}"/>
    <hyperlink ref="A28:H28" location="Насосы!A1" display="Насосы" xr:uid="{101D1862-ACA7-4F08-B6A3-90B929CDCB62}"/>
    <hyperlink ref="A34:H34" location="Автоматика!A1" display="Автоматика теплого пола" xr:uid="{44DED0F3-94E1-45FD-93A5-BC26FDC1FEC6}"/>
    <hyperlink ref="A36:H36" location="Прайс_список!A1" display="Общий прайс-лист (список)" xr:uid="{B5A6BDC4-13E6-4DD1-9B5D-44657F1DD02F}"/>
    <hyperlink ref="A35:H35" location="Инструмент!A1" display="Инструмент" xr:uid="{A620B484-ECD2-45D8-9F61-0072EB8B0766}"/>
    <hyperlink ref="A29" location="'Спец.предложение Euros'!A1" display="Спец.предложение Euros" xr:uid="{E574376D-380F-4366-A476-68942B5D277B}"/>
    <hyperlink ref="A30:H30" location="'Распродажа! Коллекторы, компл-е'!A1" display="Распродажа! Коллекторы, компл-е" xr:uid="{F5C6DACF-66F1-4C01-BA64-6E7EDA47E9C5}"/>
    <hyperlink ref="A32:H32" location="'Распродажа! Резьбовые фитинги'!A1" display="Распродажа! Резьбовые фитинги" xr:uid="{E247BB57-BDB8-4CFD-830D-BEC91178C24B}"/>
    <hyperlink ref="A27" location="'Нержавеющая сталь'!R1C1" display="Трубы и фитинги из нержавеющей стали" xr:uid="{7FF1D2F2-39E6-4FDF-8B30-4CE0D3FC52CE}"/>
    <hyperlink ref="A26" location="'Трубы полимерные PE-Xa'!R1C1" display="Трубы полимерные PE-Xa" xr:uid="{A59A3D8A-9907-4212-AC03-EBA1165088E3}"/>
    <hyperlink ref="A25:H25" location="'ТРУБА STABIL&amp;АКС.ФИТИНГИ'!R1C1" display="ТРУБА STABIL &amp; АКСИАЛЬНЫЕ ФИТИНГИ" xr:uid="{7B8CE47F-4CAF-4E2D-A4F4-E6200EDE720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D717-F800-468B-8F7B-9BE266255352}">
  <sheetPr codeName="Лист7">
    <tabColor rgb="FFFFFF00"/>
    <pageSetUpPr fitToPage="1"/>
  </sheetPr>
  <dimension ref="A1:L136"/>
  <sheetViews>
    <sheetView view="pageBreakPreview" topLeftCell="A19" zoomScale="120" zoomScaleNormal="100" zoomScaleSheetLayoutView="120" workbookViewId="0">
      <selection activeCell="O12" sqref="O12"/>
    </sheetView>
  </sheetViews>
  <sheetFormatPr defaultColWidth="9.140625" defaultRowHeight="15"/>
  <cols>
    <col min="1" max="1" width="16.7109375" style="7" customWidth="1"/>
    <col min="2" max="2" width="23" style="7" customWidth="1"/>
    <col min="3" max="3" width="22.42578125" style="7" customWidth="1"/>
    <col min="4" max="4" width="18.5703125" style="34" customWidth="1"/>
    <col min="5" max="5" width="14.42578125" style="7" customWidth="1"/>
    <col min="6" max="6" width="7.42578125" style="7" customWidth="1"/>
    <col min="7" max="7" width="11.5703125" style="20" customWidth="1"/>
    <col min="8" max="8" width="10.7109375" style="27" customWidth="1"/>
    <col min="9" max="9" width="11.5703125" style="35" customWidth="1"/>
    <col min="10" max="16384" width="9.140625" style="7"/>
  </cols>
  <sheetData>
    <row r="1" spans="1:11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</row>
    <row r="2" spans="1:11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</row>
    <row r="3" spans="1:11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</row>
    <row r="4" spans="1:11" ht="36">
      <c r="A4" s="473" t="s">
        <v>1939</v>
      </c>
      <c r="B4" s="473"/>
      <c r="C4" s="473"/>
      <c r="D4" s="473"/>
      <c r="E4" s="473"/>
      <c r="F4" s="473"/>
      <c r="G4" s="473"/>
      <c r="H4" s="473"/>
      <c r="I4" s="72"/>
      <c r="J4" s="1"/>
      <c r="K4" s="1"/>
    </row>
    <row r="5" spans="1:11" ht="18.75">
      <c r="A5" s="15" t="s">
        <v>1019</v>
      </c>
      <c r="B5" s="15"/>
      <c r="C5" s="15"/>
      <c r="D5" s="15"/>
      <c r="E5" s="15"/>
      <c r="F5" s="15"/>
      <c r="G5" s="15"/>
      <c r="H5" s="21"/>
      <c r="I5" s="21"/>
      <c r="J5" s="1"/>
      <c r="K5" s="1"/>
    </row>
    <row r="6" spans="1:11" s="20" customFormat="1" ht="15.75">
      <c r="A6" s="15" t="s">
        <v>1020</v>
      </c>
      <c r="B6" s="15"/>
      <c r="C6" s="15"/>
      <c r="D6" s="15"/>
      <c r="E6" s="15"/>
      <c r="F6" s="15"/>
      <c r="G6" s="15"/>
      <c r="H6" s="15"/>
      <c r="I6" s="19"/>
      <c r="J6" s="469"/>
      <c r="K6" s="469"/>
    </row>
    <row r="7" spans="1:11" s="20" customFormat="1" ht="12">
      <c r="A7" s="25" t="s">
        <v>890</v>
      </c>
      <c r="B7" s="23"/>
      <c r="C7" s="23"/>
      <c r="D7" s="23"/>
      <c r="E7" s="24"/>
      <c r="F7" s="15"/>
      <c r="G7" s="18"/>
      <c r="H7" s="15"/>
      <c r="I7" s="19"/>
      <c r="J7" s="15"/>
      <c r="K7" s="15"/>
    </row>
    <row r="8" spans="1:11" s="20" customFormat="1" ht="12">
      <c r="A8" s="25" t="s">
        <v>891</v>
      </c>
      <c r="B8" s="25"/>
      <c r="C8" s="15"/>
      <c r="D8" s="15"/>
      <c r="E8" s="24"/>
      <c r="F8" s="15"/>
      <c r="G8" s="18"/>
      <c r="H8" s="15"/>
      <c r="I8" s="19"/>
      <c r="J8" s="15"/>
      <c r="K8" s="15"/>
    </row>
    <row r="9" spans="1:11" s="20" customFormat="1" ht="12">
      <c r="A9" s="26" t="s">
        <v>1070</v>
      </c>
      <c r="B9" s="25"/>
      <c r="C9" s="15"/>
      <c r="D9" s="15"/>
      <c r="E9" s="24"/>
      <c r="F9" s="15"/>
      <c r="G9" s="18"/>
      <c r="H9" s="15"/>
      <c r="I9" s="19"/>
      <c r="J9" s="15"/>
      <c r="K9" s="15"/>
    </row>
    <row r="10" spans="1:11" s="20" customFormat="1" ht="12">
      <c r="A10" s="18"/>
      <c r="B10" s="15"/>
      <c r="C10" s="15"/>
      <c r="D10" s="15"/>
      <c r="E10" s="15"/>
      <c r="F10" s="15"/>
      <c r="G10" s="18"/>
      <c r="H10" s="15"/>
      <c r="I10" s="19"/>
      <c r="J10" s="15"/>
      <c r="K10" s="15"/>
    </row>
    <row r="11" spans="1:11" s="20" customFormat="1" ht="12">
      <c r="A11" s="389" t="s">
        <v>1115</v>
      </c>
      <c r="B11" s="24"/>
      <c r="C11" s="15"/>
      <c r="D11" s="15"/>
      <c r="E11" s="15"/>
      <c r="F11" s="15"/>
      <c r="G11" s="18"/>
      <c r="H11" s="15"/>
      <c r="I11" s="19"/>
      <c r="J11" s="15"/>
      <c r="K11" s="15"/>
    </row>
    <row r="12" spans="1:11" s="20" customFormat="1" ht="12">
      <c r="A12" s="172"/>
      <c r="B12" s="24"/>
      <c r="C12" s="15"/>
      <c r="D12" s="15"/>
      <c r="E12" s="15"/>
      <c r="F12" s="15"/>
      <c r="G12" s="18"/>
      <c r="H12" s="15"/>
      <c r="I12" s="19"/>
      <c r="J12" s="15"/>
      <c r="K12" s="15"/>
    </row>
    <row r="13" spans="1:11" s="20" customFormat="1" ht="18.75">
      <c r="A13" s="411" t="s">
        <v>1101</v>
      </c>
      <c r="B13" s="411"/>
      <c r="C13" s="411"/>
      <c r="D13" s="411"/>
      <c r="E13" s="411"/>
      <c r="F13" s="411"/>
      <c r="G13" s="411"/>
      <c r="H13" s="411"/>
      <c r="I13" s="411"/>
      <c r="J13" s="472">
        <f>SUM(K16:K57,K59:K84,K86:K99,K103:K108,K112:K115)</f>
        <v>0</v>
      </c>
      <c r="K13" s="472"/>
    </row>
    <row r="14" spans="1:11" s="28" customFormat="1" ht="25.5" customHeight="1">
      <c r="A14" s="622" t="s">
        <v>452</v>
      </c>
      <c r="B14" s="622" t="s">
        <v>0</v>
      </c>
      <c r="C14" s="622" t="s">
        <v>453</v>
      </c>
      <c r="D14" s="622"/>
      <c r="E14" s="622" t="s">
        <v>1</v>
      </c>
      <c r="F14" s="622" t="s">
        <v>2</v>
      </c>
      <c r="G14" s="628" t="s">
        <v>3</v>
      </c>
      <c r="H14" s="628" t="s">
        <v>4</v>
      </c>
      <c r="I14" s="616" t="s">
        <v>1716</v>
      </c>
      <c r="J14" s="623" t="s">
        <v>854</v>
      </c>
      <c r="K14" s="623" t="s">
        <v>856</v>
      </c>
    </row>
    <row r="15" spans="1:11">
      <c r="A15" s="622"/>
      <c r="B15" s="622"/>
      <c r="C15" s="622"/>
      <c r="D15" s="622"/>
      <c r="E15" s="622"/>
      <c r="F15" s="622"/>
      <c r="G15" s="629"/>
      <c r="H15" s="629"/>
      <c r="I15" s="617"/>
      <c r="J15" s="624"/>
      <c r="K15" s="624"/>
    </row>
    <row r="16" spans="1:11" ht="15.75" customHeight="1">
      <c r="A16" s="627"/>
      <c r="B16" s="380" t="s">
        <v>990</v>
      </c>
      <c r="C16" s="591" t="s">
        <v>1922</v>
      </c>
      <c r="D16" s="591"/>
      <c r="E16" s="370" t="s">
        <v>6</v>
      </c>
      <c r="F16" s="371">
        <v>185</v>
      </c>
      <c r="G16" s="370">
        <v>35</v>
      </c>
      <c r="H16" s="371">
        <v>140</v>
      </c>
      <c r="I16" s="396">
        <v>200</v>
      </c>
      <c r="J16" s="350"/>
      <c r="K16" s="350">
        <v>0</v>
      </c>
    </row>
    <row r="17" spans="1:11" ht="15.75" customHeight="1">
      <c r="A17" s="627"/>
      <c r="B17" s="380" t="s">
        <v>991</v>
      </c>
      <c r="C17" s="591"/>
      <c r="D17" s="591"/>
      <c r="E17" s="370" t="s">
        <v>8</v>
      </c>
      <c r="F17" s="371">
        <v>256</v>
      </c>
      <c r="G17" s="370">
        <v>30</v>
      </c>
      <c r="H17" s="371">
        <v>120</v>
      </c>
      <c r="I17" s="396">
        <v>304.35000000000002</v>
      </c>
      <c r="J17" s="350"/>
      <c r="K17" s="350">
        <v>0</v>
      </c>
    </row>
    <row r="18" spans="1:11" ht="15.75" customHeight="1">
      <c r="A18" s="627"/>
      <c r="B18" s="380" t="s">
        <v>992</v>
      </c>
      <c r="C18" s="591"/>
      <c r="D18" s="591"/>
      <c r="E18" s="370" t="s">
        <v>10</v>
      </c>
      <c r="F18" s="371">
        <v>429</v>
      </c>
      <c r="G18" s="370">
        <v>16</v>
      </c>
      <c r="H18" s="371">
        <v>64</v>
      </c>
      <c r="I18" s="396">
        <v>495.37</v>
      </c>
      <c r="J18" s="350"/>
      <c r="K18" s="350">
        <v>0</v>
      </c>
    </row>
    <row r="19" spans="1:11" ht="15.75" customHeight="1">
      <c r="A19" s="627"/>
      <c r="B19" s="380" t="s">
        <v>993</v>
      </c>
      <c r="C19" s="591"/>
      <c r="D19" s="591"/>
      <c r="E19" s="370" t="s">
        <v>12</v>
      </c>
      <c r="F19" s="371">
        <v>582.6</v>
      </c>
      <c r="G19" s="370">
        <v>8</v>
      </c>
      <c r="H19" s="371">
        <v>32</v>
      </c>
      <c r="I19" s="396">
        <v>757.45</v>
      </c>
      <c r="J19" s="350"/>
      <c r="K19" s="350">
        <v>0</v>
      </c>
    </row>
    <row r="20" spans="1:11" ht="15.75" customHeight="1">
      <c r="A20" s="627"/>
      <c r="B20" s="380" t="s">
        <v>994</v>
      </c>
      <c r="C20" s="591"/>
      <c r="D20" s="591"/>
      <c r="E20" s="370" t="s">
        <v>14</v>
      </c>
      <c r="F20" s="371">
        <v>955</v>
      </c>
      <c r="G20" s="370">
        <v>6</v>
      </c>
      <c r="H20" s="371">
        <v>24</v>
      </c>
      <c r="I20" s="396">
        <v>1171.8499999999999</v>
      </c>
      <c r="J20" s="350"/>
      <c r="K20" s="350">
        <v>0</v>
      </c>
    </row>
    <row r="21" spans="1:11" ht="15.75" customHeight="1">
      <c r="A21" s="627"/>
      <c r="B21" s="380" t="s">
        <v>995</v>
      </c>
      <c r="C21" s="591"/>
      <c r="D21" s="591"/>
      <c r="E21" s="370" t="s">
        <v>16</v>
      </c>
      <c r="F21" s="371">
        <v>1326.3</v>
      </c>
      <c r="G21" s="370">
        <v>4</v>
      </c>
      <c r="H21" s="371">
        <v>16</v>
      </c>
      <c r="I21" s="396">
        <v>1699.61</v>
      </c>
      <c r="J21" s="350"/>
      <c r="K21" s="350">
        <v>0</v>
      </c>
    </row>
    <row r="22" spans="1:11" ht="15" customHeight="1">
      <c r="A22" s="626"/>
      <c r="B22" s="380" t="s">
        <v>996</v>
      </c>
      <c r="C22" s="591" t="s">
        <v>1923</v>
      </c>
      <c r="D22" s="591"/>
      <c r="E22" s="370" t="s">
        <v>6</v>
      </c>
      <c r="F22" s="371">
        <v>194</v>
      </c>
      <c r="G22" s="370">
        <v>35</v>
      </c>
      <c r="H22" s="371">
        <v>140</v>
      </c>
      <c r="I22" s="396">
        <v>226</v>
      </c>
      <c r="J22" s="350"/>
      <c r="K22" s="350">
        <v>0</v>
      </c>
    </row>
    <row r="23" spans="1:11">
      <c r="A23" s="626"/>
      <c r="B23" s="380" t="s">
        <v>997</v>
      </c>
      <c r="C23" s="591"/>
      <c r="D23" s="591"/>
      <c r="E23" s="370" t="s">
        <v>8</v>
      </c>
      <c r="F23" s="371">
        <v>273</v>
      </c>
      <c r="G23" s="370">
        <v>30</v>
      </c>
      <c r="H23" s="371">
        <v>120</v>
      </c>
      <c r="I23" s="396">
        <v>332.64</v>
      </c>
      <c r="J23" s="350"/>
      <c r="K23" s="350">
        <v>0</v>
      </c>
    </row>
    <row r="24" spans="1:11">
      <c r="A24" s="626"/>
      <c r="B24" s="380" t="s">
        <v>998</v>
      </c>
      <c r="C24" s="591"/>
      <c r="D24" s="591"/>
      <c r="E24" s="370" t="s">
        <v>10</v>
      </c>
      <c r="F24" s="371">
        <v>457.1</v>
      </c>
      <c r="G24" s="370">
        <v>16</v>
      </c>
      <c r="H24" s="371">
        <v>64</v>
      </c>
      <c r="I24" s="396">
        <v>548.35</v>
      </c>
      <c r="J24" s="350"/>
      <c r="K24" s="350">
        <v>0</v>
      </c>
    </row>
    <row r="25" spans="1:11">
      <c r="A25" s="626"/>
      <c r="B25" s="380" t="s">
        <v>999</v>
      </c>
      <c r="C25" s="591"/>
      <c r="D25" s="591"/>
      <c r="E25" s="370" t="s">
        <v>12</v>
      </c>
      <c r="F25" s="371">
        <v>612.6</v>
      </c>
      <c r="G25" s="370">
        <v>8</v>
      </c>
      <c r="H25" s="371">
        <v>32</v>
      </c>
      <c r="I25" s="396">
        <v>783.22</v>
      </c>
      <c r="J25" s="350"/>
      <c r="K25" s="350">
        <v>0</v>
      </c>
    </row>
    <row r="26" spans="1:11">
      <c r="A26" s="626"/>
      <c r="B26" s="380" t="s">
        <v>1000</v>
      </c>
      <c r="C26" s="591"/>
      <c r="D26" s="591"/>
      <c r="E26" s="370" t="s">
        <v>14</v>
      </c>
      <c r="F26" s="371">
        <v>955.6</v>
      </c>
      <c r="G26" s="370">
        <v>6</v>
      </c>
      <c r="H26" s="371">
        <v>24</v>
      </c>
      <c r="I26" s="396">
        <v>1235.22</v>
      </c>
      <c r="J26" s="350"/>
      <c r="K26" s="350">
        <v>0</v>
      </c>
    </row>
    <row r="27" spans="1:11">
      <c r="A27" s="626"/>
      <c r="B27" s="380" t="s">
        <v>1001</v>
      </c>
      <c r="C27" s="591"/>
      <c r="D27" s="591"/>
      <c r="E27" s="370" t="s">
        <v>16</v>
      </c>
      <c r="F27" s="371">
        <v>1363.2</v>
      </c>
      <c r="G27" s="370">
        <v>4</v>
      </c>
      <c r="H27" s="371">
        <v>16</v>
      </c>
      <c r="I27" s="396">
        <v>1737.32</v>
      </c>
      <c r="J27" s="350"/>
      <c r="K27" s="350">
        <v>0</v>
      </c>
    </row>
    <row r="28" spans="1:11" ht="15" customHeight="1">
      <c r="A28" s="630"/>
      <c r="B28" s="380" t="s">
        <v>1002</v>
      </c>
      <c r="C28" s="591" t="s">
        <v>1924</v>
      </c>
      <c r="D28" s="591"/>
      <c r="E28" s="370" t="s">
        <v>6</v>
      </c>
      <c r="F28" s="371">
        <v>160</v>
      </c>
      <c r="G28" s="370">
        <v>50</v>
      </c>
      <c r="H28" s="371">
        <v>200</v>
      </c>
      <c r="I28" s="396">
        <v>193</v>
      </c>
      <c r="J28" s="350"/>
      <c r="K28" s="350">
        <v>0</v>
      </c>
    </row>
    <row r="29" spans="1:11" ht="17.25" customHeight="1">
      <c r="A29" s="630"/>
      <c r="B29" s="378" t="s">
        <v>24</v>
      </c>
      <c r="C29" s="591"/>
      <c r="D29" s="591"/>
      <c r="E29" s="370" t="s">
        <v>8</v>
      </c>
      <c r="F29" s="371">
        <v>188</v>
      </c>
      <c r="G29" s="370">
        <v>40</v>
      </c>
      <c r="H29" s="371">
        <v>160</v>
      </c>
      <c r="I29" s="396">
        <v>208.66</v>
      </c>
      <c r="J29" s="350"/>
      <c r="K29" s="350">
        <v>0</v>
      </c>
    </row>
    <row r="30" spans="1:11">
      <c r="A30" s="630"/>
      <c r="B30" s="380" t="s">
        <v>1003</v>
      </c>
      <c r="C30" s="591"/>
      <c r="D30" s="591"/>
      <c r="E30" s="370" t="s">
        <v>8</v>
      </c>
      <c r="F30" s="371">
        <v>245</v>
      </c>
      <c r="G30" s="370">
        <v>40</v>
      </c>
      <c r="H30" s="371">
        <v>160</v>
      </c>
      <c r="I30" s="396">
        <v>306.76</v>
      </c>
      <c r="J30" s="350"/>
      <c r="K30" s="350">
        <v>0</v>
      </c>
    </row>
    <row r="31" spans="1:11">
      <c r="A31" s="630"/>
      <c r="B31" s="380" t="s">
        <v>1004</v>
      </c>
      <c r="C31" s="591"/>
      <c r="D31" s="591"/>
      <c r="E31" s="370" t="s">
        <v>10</v>
      </c>
      <c r="F31" s="371">
        <v>388</v>
      </c>
      <c r="G31" s="370">
        <v>20</v>
      </c>
      <c r="H31" s="371">
        <v>80</v>
      </c>
      <c r="I31" s="396">
        <v>526.9</v>
      </c>
      <c r="J31" s="350"/>
      <c r="K31" s="350">
        <v>0</v>
      </c>
    </row>
    <row r="32" spans="1:11" ht="15" customHeight="1">
      <c r="A32" s="625"/>
      <c r="B32" s="380" t="s">
        <v>1005</v>
      </c>
      <c r="C32" s="537" t="s">
        <v>1925</v>
      </c>
      <c r="D32" s="538"/>
      <c r="E32" s="370" t="s">
        <v>6</v>
      </c>
      <c r="F32" s="371">
        <v>163.69999999999999</v>
      </c>
      <c r="G32" s="370">
        <v>20</v>
      </c>
      <c r="H32" s="371">
        <v>100</v>
      </c>
      <c r="I32" s="396">
        <v>217</v>
      </c>
      <c r="J32" s="350"/>
      <c r="K32" s="350">
        <v>0</v>
      </c>
    </row>
    <row r="33" spans="1:11" ht="13.5" customHeight="1">
      <c r="A33" s="620"/>
      <c r="B33" s="378" t="s">
        <v>27</v>
      </c>
      <c r="C33" s="520"/>
      <c r="D33" s="521"/>
      <c r="E33" s="370" t="s">
        <v>8</v>
      </c>
      <c r="F33" s="371">
        <v>200</v>
      </c>
      <c r="G33" s="370">
        <v>16</v>
      </c>
      <c r="H33" s="371">
        <v>80</v>
      </c>
      <c r="I33" s="396">
        <v>218.48</v>
      </c>
      <c r="J33" s="350"/>
      <c r="K33" s="350">
        <v>0</v>
      </c>
    </row>
    <row r="34" spans="1:11" ht="12.75" customHeight="1">
      <c r="A34" s="620"/>
      <c r="B34" s="380" t="s">
        <v>1006</v>
      </c>
      <c r="C34" s="520"/>
      <c r="D34" s="521"/>
      <c r="E34" s="370" t="s">
        <v>8</v>
      </c>
      <c r="F34" s="371">
        <v>245.2</v>
      </c>
      <c r="G34" s="370">
        <v>16</v>
      </c>
      <c r="H34" s="371">
        <v>80</v>
      </c>
      <c r="I34" s="396">
        <v>332.94</v>
      </c>
      <c r="J34" s="350"/>
      <c r="K34" s="350">
        <v>0</v>
      </c>
    </row>
    <row r="35" spans="1:11" ht="12" customHeight="1">
      <c r="A35" s="620"/>
      <c r="B35" s="378" t="s">
        <v>28</v>
      </c>
      <c r="C35" s="520"/>
      <c r="D35" s="521"/>
      <c r="E35" s="370" t="s">
        <v>10</v>
      </c>
      <c r="F35" s="371">
        <v>310</v>
      </c>
      <c r="G35" s="370">
        <v>14</v>
      </c>
      <c r="H35" s="371">
        <v>56</v>
      </c>
      <c r="I35" s="396">
        <v>301.94</v>
      </c>
      <c r="J35" s="350"/>
      <c r="K35" s="350">
        <v>0</v>
      </c>
    </row>
    <row r="36" spans="1:11">
      <c r="A36" s="621"/>
      <c r="B36" s="380" t="s">
        <v>1007</v>
      </c>
      <c r="C36" s="518"/>
      <c r="D36" s="519"/>
      <c r="E36" s="370" t="s">
        <v>10</v>
      </c>
      <c r="F36" s="371">
        <v>418.4</v>
      </c>
      <c r="G36" s="370">
        <v>14</v>
      </c>
      <c r="H36" s="371">
        <v>56</v>
      </c>
      <c r="I36" s="396">
        <v>570.52</v>
      </c>
      <c r="J36" s="350"/>
      <c r="K36" s="350">
        <v>0</v>
      </c>
    </row>
    <row r="37" spans="1:11" ht="50.25" customHeight="1">
      <c r="A37" s="390"/>
      <c r="B37" s="369" t="s">
        <v>29</v>
      </c>
      <c r="C37" s="591" t="s">
        <v>1926</v>
      </c>
      <c r="D37" s="591"/>
      <c r="E37" s="370" t="s">
        <v>6</v>
      </c>
      <c r="F37" s="371">
        <v>160</v>
      </c>
      <c r="G37" s="370">
        <v>35</v>
      </c>
      <c r="H37" s="371">
        <v>140</v>
      </c>
      <c r="I37" s="396">
        <v>125.95</v>
      </c>
      <c r="J37" s="350"/>
      <c r="K37" s="350">
        <v>0</v>
      </c>
    </row>
    <row r="38" spans="1:11" ht="15" customHeight="1">
      <c r="A38" s="631"/>
      <c r="B38" s="378" t="s">
        <v>30</v>
      </c>
      <c r="C38" s="591" t="s">
        <v>1733</v>
      </c>
      <c r="D38" s="591"/>
      <c r="E38" s="370" t="s">
        <v>6</v>
      </c>
      <c r="F38" s="371">
        <v>175</v>
      </c>
      <c r="G38" s="370">
        <v>35</v>
      </c>
      <c r="H38" s="371">
        <v>140</v>
      </c>
      <c r="I38" s="396">
        <v>187.66</v>
      </c>
      <c r="J38" s="350"/>
      <c r="K38" s="350">
        <v>0</v>
      </c>
    </row>
    <row r="39" spans="1:11" ht="15" customHeight="1">
      <c r="A39" s="631"/>
      <c r="B39" s="380" t="s">
        <v>1008</v>
      </c>
      <c r="C39" s="591"/>
      <c r="D39" s="591"/>
      <c r="E39" s="370" t="s">
        <v>6</v>
      </c>
      <c r="F39" s="371">
        <v>227.2</v>
      </c>
      <c r="G39" s="370">
        <v>35</v>
      </c>
      <c r="H39" s="371">
        <v>140</v>
      </c>
      <c r="I39" s="396">
        <v>314.79000000000002</v>
      </c>
      <c r="J39" s="350"/>
      <c r="K39" s="350">
        <v>0</v>
      </c>
    </row>
    <row r="40" spans="1:11">
      <c r="A40" s="631"/>
      <c r="B40" s="380" t="s">
        <v>1009</v>
      </c>
      <c r="C40" s="591"/>
      <c r="D40" s="591"/>
      <c r="E40" s="370" t="s">
        <v>8</v>
      </c>
      <c r="F40" s="371">
        <v>338.6</v>
      </c>
      <c r="G40" s="370">
        <v>30</v>
      </c>
      <c r="H40" s="371">
        <v>120</v>
      </c>
      <c r="I40" s="396">
        <v>444.39</v>
      </c>
      <c r="J40" s="350"/>
      <c r="K40" s="350">
        <v>0</v>
      </c>
    </row>
    <row r="41" spans="1:11">
      <c r="A41" s="631"/>
      <c r="B41" s="380" t="s">
        <v>1010</v>
      </c>
      <c r="C41" s="591"/>
      <c r="D41" s="591"/>
      <c r="E41" s="370" t="s">
        <v>10</v>
      </c>
      <c r="F41" s="371">
        <v>575.4</v>
      </c>
      <c r="G41" s="370">
        <v>15</v>
      </c>
      <c r="H41" s="371">
        <v>60</v>
      </c>
      <c r="I41" s="396">
        <v>848.81</v>
      </c>
      <c r="J41" s="350"/>
      <c r="K41" s="350">
        <v>0</v>
      </c>
    </row>
    <row r="42" spans="1:11">
      <c r="A42" s="631"/>
      <c r="B42" s="380" t="s">
        <v>1011</v>
      </c>
      <c r="C42" s="591"/>
      <c r="D42" s="591"/>
      <c r="E42" s="370" t="s">
        <v>12</v>
      </c>
      <c r="F42" s="371">
        <v>814.6</v>
      </c>
      <c r="G42" s="370">
        <v>6</v>
      </c>
      <c r="H42" s="371">
        <v>24</v>
      </c>
      <c r="I42" s="396">
        <v>1216.8399999999999</v>
      </c>
      <c r="J42" s="350"/>
      <c r="K42" s="350">
        <v>0</v>
      </c>
    </row>
    <row r="43" spans="1:11">
      <c r="A43" s="631"/>
      <c r="B43" s="380" t="s">
        <v>1069</v>
      </c>
      <c r="C43" s="591"/>
      <c r="D43" s="591"/>
      <c r="E43" s="370" t="s">
        <v>14</v>
      </c>
      <c r="F43" s="371">
        <v>1350</v>
      </c>
      <c r="G43" s="370">
        <v>2</v>
      </c>
      <c r="H43" s="371">
        <v>8</v>
      </c>
      <c r="I43" s="427">
        <v>2134</v>
      </c>
      <c r="J43" s="350"/>
      <c r="K43" s="350">
        <v>0</v>
      </c>
    </row>
    <row r="44" spans="1:11">
      <c r="A44" s="631"/>
      <c r="B44" s="380" t="s">
        <v>1022</v>
      </c>
      <c r="C44" s="591"/>
      <c r="D44" s="591"/>
      <c r="E44" s="370" t="s">
        <v>16</v>
      </c>
      <c r="F44" s="371">
        <v>1800</v>
      </c>
      <c r="G44" s="370">
        <v>1</v>
      </c>
      <c r="H44" s="371">
        <v>4</v>
      </c>
      <c r="I44" s="427">
        <v>2813.1455000000005</v>
      </c>
      <c r="J44" s="350"/>
      <c r="K44" s="350">
        <v>0</v>
      </c>
    </row>
    <row r="45" spans="1:11" ht="15" customHeight="1">
      <c r="A45" s="619"/>
      <c r="B45" s="380" t="s">
        <v>1012</v>
      </c>
      <c r="C45" s="537" t="s">
        <v>1927</v>
      </c>
      <c r="D45" s="538"/>
      <c r="E45" s="370" t="s">
        <v>6</v>
      </c>
      <c r="F45" s="371">
        <v>234.7</v>
      </c>
      <c r="G45" s="370">
        <v>25</v>
      </c>
      <c r="H45" s="371">
        <v>100</v>
      </c>
      <c r="I45" s="396">
        <v>323.83999999999997</v>
      </c>
      <c r="J45" s="350"/>
      <c r="K45" s="350">
        <v>0</v>
      </c>
    </row>
    <row r="46" spans="1:11">
      <c r="A46" s="620"/>
      <c r="B46" s="380" t="s">
        <v>1013</v>
      </c>
      <c r="C46" s="520"/>
      <c r="D46" s="521"/>
      <c r="E46" s="370" t="s">
        <v>8</v>
      </c>
      <c r="F46" s="371">
        <v>364.6</v>
      </c>
      <c r="G46" s="370">
        <v>15</v>
      </c>
      <c r="H46" s="371">
        <v>60</v>
      </c>
      <c r="I46" s="396">
        <v>498.54</v>
      </c>
      <c r="J46" s="350"/>
      <c r="K46" s="350">
        <v>0</v>
      </c>
    </row>
    <row r="47" spans="1:11" ht="18.75" customHeight="1">
      <c r="A47" s="621"/>
      <c r="B47" s="378" t="s">
        <v>1293</v>
      </c>
      <c r="C47" s="518"/>
      <c r="D47" s="519"/>
      <c r="E47" s="370" t="s">
        <v>10</v>
      </c>
      <c r="F47" s="371">
        <v>470</v>
      </c>
      <c r="G47" s="370">
        <v>8</v>
      </c>
      <c r="H47" s="371">
        <v>32</v>
      </c>
      <c r="I47" s="396">
        <v>495</v>
      </c>
      <c r="J47" s="350"/>
      <c r="K47" s="350">
        <v>0</v>
      </c>
    </row>
    <row r="48" spans="1:11" ht="43.5" customHeight="1">
      <c r="A48" s="391"/>
      <c r="B48" s="369" t="s">
        <v>39</v>
      </c>
      <c r="C48" s="591" t="s">
        <v>892</v>
      </c>
      <c r="D48" s="591"/>
      <c r="E48" s="370" t="s">
        <v>6</v>
      </c>
      <c r="F48" s="371">
        <v>250</v>
      </c>
      <c r="G48" s="370">
        <v>10</v>
      </c>
      <c r="H48" s="371">
        <v>50</v>
      </c>
      <c r="I48" s="396">
        <v>227.89</v>
      </c>
      <c r="J48" s="350"/>
      <c r="K48" s="350">
        <v>0</v>
      </c>
    </row>
    <row r="49" spans="1:12" ht="48" customHeight="1">
      <c r="A49" s="392"/>
      <c r="B49" s="393" t="s">
        <v>1015</v>
      </c>
      <c r="C49" s="591"/>
      <c r="D49" s="591"/>
      <c r="E49" s="370" t="s">
        <v>8</v>
      </c>
      <c r="F49" s="371">
        <v>350</v>
      </c>
      <c r="G49" s="370">
        <v>8</v>
      </c>
      <c r="H49" s="371">
        <v>40</v>
      </c>
      <c r="I49" s="396">
        <v>383.44</v>
      </c>
      <c r="J49" s="350"/>
      <c r="K49" s="350">
        <v>0</v>
      </c>
    </row>
    <row r="50" spans="1:12" ht="43.5" customHeight="1">
      <c r="A50" s="394"/>
      <c r="B50" s="393" t="s">
        <v>1021</v>
      </c>
      <c r="C50" s="591" t="s">
        <v>1928</v>
      </c>
      <c r="D50" s="591"/>
      <c r="E50" s="370" t="s">
        <v>6</v>
      </c>
      <c r="F50" s="371">
        <v>191</v>
      </c>
      <c r="G50" s="370">
        <v>20</v>
      </c>
      <c r="H50" s="371">
        <v>80</v>
      </c>
      <c r="I50" s="396">
        <v>263.13</v>
      </c>
      <c r="J50" s="350"/>
      <c r="K50" s="350">
        <v>0</v>
      </c>
    </row>
    <row r="51" spans="1:12" ht="39" customHeight="1">
      <c r="A51" s="394"/>
      <c r="B51" s="393" t="s">
        <v>1067</v>
      </c>
      <c r="C51" s="615" t="s">
        <v>1929</v>
      </c>
      <c r="D51" s="615"/>
      <c r="E51" s="370" t="s">
        <v>6</v>
      </c>
      <c r="F51" s="371">
        <v>105</v>
      </c>
      <c r="G51" s="370">
        <v>80</v>
      </c>
      <c r="H51" s="371">
        <v>320</v>
      </c>
      <c r="I51" s="396">
        <v>184.37</v>
      </c>
      <c r="J51" s="350"/>
      <c r="K51" s="350">
        <v>0</v>
      </c>
    </row>
    <row r="52" spans="1:12" ht="17.25" customHeight="1">
      <c r="A52" s="618"/>
      <c r="B52" s="369" t="s">
        <v>43</v>
      </c>
      <c r="C52" s="591" t="s">
        <v>893</v>
      </c>
      <c r="D52" s="591"/>
      <c r="E52" s="370" t="s">
        <v>44</v>
      </c>
      <c r="F52" s="371">
        <v>133</v>
      </c>
      <c r="G52" s="370">
        <v>20</v>
      </c>
      <c r="H52" s="371">
        <v>80</v>
      </c>
      <c r="I52" s="396">
        <v>300</v>
      </c>
      <c r="J52" s="350"/>
      <c r="K52" s="350">
        <v>0</v>
      </c>
    </row>
    <row r="53" spans="1:12" ht="15" customHeight="1">
      <c r="A53" s="618"/>
      <c r="B53" s="369" t="s">
        <v>45</v>
      </c>
      <c r="C53" s="591"/>
      <c r="D53" s="591"/>
      <c r="E53" s="370" t="s">
        <v>46</v>
      </c>
      <c r="F53" s="371">
        <v>142</v>
      </c>
      <c r="G53" s="370">
        <v>20</v>
      </c>
      <c r="H53" s="371">
        <v>80</v>
      </c>
      <c r="I53" s="396">
        <v>300</v>
      </c>
      <c r="J53" s="350"/>
      <c r="K53" s="350">
        <v>0</v>
      </c>
    </row>
    <row r="54" spans="1:12" ht="12" customHeight="1">
      <c r="A54" s="618"/>
      <c r="B54" s="393" t="s">
        <v>1016</v>
      </c>
      <c r="C54" s="591"/>
      <c r="D54" s="591"/>
      <c r="E54" s="370" t="s">
        <v>44</v>
      </c>
      <c r="F54" s="371">
        <v>142</v>
      </c>
      <c r="G54" s="370">
        <v>20</v>
      </c>
      <c r="H54" s="371">
        <v>80</v>
      </c>
      <c r="I54" s="396">
        <v>300</v>
      </c>
      <c r="J54" s="350"/>
      <c r="K54" s="350">
        <v>0</v>
      </c>
    </row>
    <row r="55" spans="1:12" ht="13.5" customHeight="1">
      <c r="A55" s="618"/>
      <c r="B55" s="393" t="s">
        <v>1017</v>
      </c>
      <c r="C55" s="591"/>
      <c r="D55" s="591"/>
      <c r="E55" s="370" t="s">
        <v>46</v>
      </c>
      <c r="F55" s="371">
        <v>162</v>
      </c>
      <c r="G55" s="370">
        <v>20</v>
      </c>
      <c r="H55" s="371">
        <v>80</v>
      </c>
      <c r="I55" s="396">
        <v>300</v>
      </c>
      <c r="J55" s="350"/>
      <c r="K55" s="350">
        <v>0</v>
      </c>
    </row>
    <row r="56" spans="1:12" ht="50.1" customHeight="1">
      <c r="A56" s="394"/>
      <c r="B56" s="393" t="s">
        <v>1068</v>
      </c>
      <c r="C56" s="591" t="s">
        <v>1930</v>
      </c>
      <c r="D56" s="591"/>
      <c r="E56" s="370" t="s">
        <v>48</v>
      </c>
      <c r="F56" s="371">
        <v>138</v>
      </c>
      <c r="G56" s="370">
        <v>20</v>
      </c>
      <c r="H56" s="371">
        <v>80</v>
      </c>
      <c r="I56" s="396">
        <v>241.24</v>
      </c>
      <c r="J56" s="350"/>
      <c r="K56" s="350">
        <v>0</v>
      </c>
    </row>
    <row r="57" spans="1:12" ht="51" customHeight="1">
      <c r="A57" s="394"/>
      <c r="B57" s="393" t="s">
        <v>1018</v>
      </c>
      <c r="C57" s="591" t="s">
        <v>1931</v>
      </c>
      <c r="D57" s="591"/>
      <c r="E57" s="370" t="s">
        <v>6</v>
      </c>
      <c r="F57" s="371">
        <v>125</v>
      </c>
      <c r="G57" s="370">
        <v>25</v>
      </c>
      <c r="H57" s="371">
        <v>100</v>
      </c>
      <c r="I57" s="396">
        <v>250.25</v>
      </c>
      <c r="J57" s="350"/>
      <c r="K57" s="350">
        <v>0</v>
      </c>
    </row>
    <row r="58" spans="1:12" ht="18.75">
      <c r="A58" s="612" t="s">
        <v>1102</v>
      </c>
      <c r="B58" s="613"/>
      <c r="C58" s="613"/>
      <c r="D58" s="613"/>
      <c r="E58" s="613"/>
      <c r="F58" s="613"/>
      <c r="G58" s="613"/>
      <c r="H58" s="613"/>
      <c r="I58" s="613"/>
      <c r="J58" s="613"/>
      <c r="K58" s="614"/>
    </row>
    <row r="59" spans="1:12" s="20" customFormat="1" ht="18" customHeight="1">
      <c r="A59" s="618"/>
      <c r="B59" s="378" t="s">
        <v>55</v>
      </c>
      <c r="C59" s="591" t="s">
        <v>896</v>
      </c>
      <c r="D59" s="591"/>
      <c r="E59" s="370" t="s">
        <v>6</v>
      </c>
      <c r="F59" s="371">
        <v>125</v>
      </c>
      <c r="G59" s="370">
        <v>60</v>
      </c>
      <c r="H59" s="371">
        <v>240</v>
      </c>
      <c r="I59" s="396">
        <v>157.97</v>
      </c>
      <c r="J59" s="350"/>
      <c r="K59" s="350">
        <v>0</v>
      </c>
      <c r="L59" s="7"/>
    </row>
    <row r="60" spans="1:12" s="20" customFormat="1" ht="20.25" customHeight="1">
      <c r="A60" s="618"/>
      <c r="B60" s="378" t="s">
        <v>56</v>
      </c>
      <c r="C60" s="591"/>
      <c r="D60" s="591"/>
      <c r="E60" s="370" t="s">
        <v>8</v>
      </c>
      <c r="F60" s="371">
        <v>165</v>
      </c>
      <c r="G60" s="370">
        <v>50</v>
      </c>
      <c r="H60" s="371">
        <v>200</v>
      </c>
      <c r="I60" s="396">
        <v>196.72</v>
      </c>
      <c r="J60" s="350"/>
      <c r="K60" s="350">
        <v>0</v>
      </c>
      <c r="L60" s="7"/>
    </row>
    <row r="61" spans="1:12" ht="19.5" customHeight="1">
      <c r="A61" s="618"/>
      <c r="B61" s="378" t="s">
        <v>58</v>
      </c>
      <c r="C61" s="591"/>
      <c r="D61" s="591"/>
      <c r="E61" s="370" t="s">
        <v>12</v>
      </c>
      <c r="F61" s="371">
        <v>380</v>
      </c>
      <c r="G61" s="370">
        <v>15</v>
      </c>
      <c r="H61" s="371">
        <v>60</v>
      </c>
      <c r="I61" s="396">
        <v>413.98</v>
      </c>
      <c r="J61" s="350"/>
      <c r="K61" s="350">
        <v>0</v>
      </c>
    </row>
    <row r="62" spans="1:12">
      <c r="A62" s="638"/>
      <c r="B62" s="380" t="s">
        <v>1071</v>
      </c>
      <c r="C62" s="591" t="s">
        <v>1096</v>
      </c>
      <c r="D62" s="591"/>
      <c r="E62" s="370" t="s">
        <v>6</v>
      </c>
      <c r="F62" s="371">
        <v>125</v>
      </c>
      <c r="G62" s="370">
        <v>60</v>
      </c>
      <c r="H62" s="371">
        <v>240</v>
      </c>
      <c r="I62" s="427">
        <v>203.50000000000003</v>
      </c>
      <c r="J62" s="350"/>
      <c r="K62" s="350">
        <v>0</v>
      </c>
    </row>
    <row r="63" spans="1:12">
      <c r="A63" s="638"/>
      <c r="B63" s="380" t="s">
        <v>1072</v>
      </c>
      <c r="C63" s="591"/>
      <c r="D63" s="591"/>
      <c r="E63" s="370" t="s">
        <v>8</v>
      </c>
      <c r="F63" s="371">
        <v>165</v>
      </c>
      <c r="G63" s="370">
        <v>50</v>
      </c>
      <c r="H63" s="371">
        <v>200</v>
      </c>
      <c r="I63" s="396">
        <v>236.26</v>
      </c>
      <c r="J63" s="350"/>
      <c r="K63" s="350">
        <v>0</v>
      </c>
    </row>
    <row r="64" spans="1:12">
      <c r="A64" s="638"/>
      <c r="B64" s="380" t="s">
        <v>1073</v>
      </c>
      <c r="C64" s="591"/>
      <c r="D64" s="591"/>
      <c r="E64" s="370" t="s">
        <v>10</v>
      </c>
      <c r="F64" s="371">
        <v>265</v>
      </c>
      <c r="G64" s="370">
        <v>30</v>
      </c>
      <c r="H64" s="371">
        <v>120</v>
      </c>
      <c r="I64" s="396">
        <v>393.85</v>
      </c>
      <c r="J64" s="350"/>
      <c r="K64" s="350">
        <v>0</v>
      </c>
    </row>
    <row r="65" spans="1:12">
      <c r="A65" s="638"/>
      <c r="B65" s="380" t="s">
        <v>1074</v>
      </c>
      <c r="C65" s="591"/>
      <c r="D65" s="591"/>
      <c r="E65" s="370" t="s">
        <v>12</v>
      </c>
      <c r="F65" s="371">
        <v>380</v>
      </c>
      <c r="G65" s="370">
        <v>15</v>
      </c>
      <c r="H65" s="371">
        <v>60</v>
      </c>
      <c r="I65" s="396">
        <v>555.29999999999995</v>
      </c>
      <c r="J65" s="350"/>
      <c r="K65" s="350">
        <v>0</v>
      </c>
    </row>
    <row r="66" spans="1:12" s="20" customFormat="1" ht="12.75" customHeight="1">
      <c r="A66" s="619"/>
      <c r="B66" s="378" t="s">
        <v>49</v>
      </c>
      <c r="C66" s="537" t="s">
        <v>894</v>
      </c>
      <c r="D66" s="538"/>
      <c r="E66" s="370" t="s">
        <v>6</v>
      </c>
      <c r="F66" s="371">
        <v>108</v>
      </c>
      <c r="G66" s="370">
        <v>80</v>
      </c>
      <c r="H66" s="371">
        <v>320</v>
      </c>
      <c r="I66" s="396">
        <v>129</v>
      </c>
      <c r="J66" s="350"/>
      <c r="K66" s="350">
        <v>0</v>
      </c>
      <c r="L66" s="7"/>
    </row>
    <row r="67" spans="1:12" s="20" customFormat="1" ht="15" customHeight="1">
      <c r="A67" s="620"/>
      <c r="B67" s="393" t="s">
        <v>1097</v>
      </c>
      <c r="C67" s="520"/>
      <c r="D67" s="521"/>
      <c r="E67" s="370" t="s">
        <v>6</v>
      </c>
      <c r="F67" s="371">
        <v>106</v>
      </c>
      <c r="G67" s="370">
        <v>32</v>
      </c>
      <c r="H67" s="371">
        <v>320</v>
      </c>
      <c r="I67" s="396">
        <v>129</v>
      </c>
      <c r="J67" s="350"/>
      <c r="K67" s="350">
        <v>0</v>
      </c>
      <c r="L67" s="7"/>
    </row>
    <row r="68" spans="1:12" s="20" customFormat="1" ht="15" customHeight="1">
      <c r="A68" s="620"/>
      <c r="B68" s="378" t="s">
        <v>50</v>
      </c>
      <c r="C68" s="520"/>
      <c r="D68" s="521"/>
      <c r="E68" s="370" t="s">
        <v>8</v>
      </c>
      <c r="F68" s="371">
        <v>200</v>
      </c>
      <c r="G68" s="370">
        <v>18</v>
      </c>
      <c r="H68" s="371">
        <v>90</v>
      </c>
      <c r="I68" s="396">
        <v>232.69</v>
      </c>
      <c r="J68" s="350"/>
      <c r="K68" s="350">
        <v>0</v>
      </c>
      <c r="L68" s="7"/>
    </row>
    <row r="69" spans="1:12" s="20" customFormat="1" ht="15" customHeight="1">
      <c r="A69" s="620"/>
      <c r="B69" s="393" t="s">
        <v>1098</v>
      </c>
      <c r="C69" s="520"/>
      <c r="D69" s="521"/>
      <c r="E69" s="370" t="s">
        <v>8</v>
      </c>
      <c r="F69" s="371">
        <v>195</v>
      </c>
      <c r="G69" s="370">
        <v>13</v>
      </c>
      <c r="H69" s="371">
        <v>160</v>
      </c>
      <c r="I69" s="396">
        <v>233</v>
      </c>
      <c r="J69" s="350"/>
      <c r="K69" s="350">
        <v>0</v>
      </c>
      <c r="L69" s="7"/>
    </row>
    <row r="70" spans="1:12" s="20" customFormat="1" ht="12.75" customHeight="1">
      <c r="A70" s="620"/>
      <c r="B70" s="378" t="s">
        <v>51</v>
      </c>
      <c r="C70" s="520"/>
      <c r="D70" s="521"/>
      <c r="E70" s="370" t="s">
        <v>10</v>
      </c>
      <c r="F70" s="371">
        <v>250</v>
      </c>
      <c r="G70" s="370">
        <v>20</v>
      </c>
      <c r="H70" s="371">
        <v>80</v>
      </c>
      <c r="I70" s="396">
        <v>291.86</v>
      </c>
      <c r="J70" s="350"/>
      <c r="K70" s="350">
        <v>0</v>
      </c>
      <c r="L70" s="7"/>
    </row>
    <row r="71" spans="1:12" s="20" customFormat="1" ht="15" customHeight="1">
      <c r="A71" s="620"/>
      <c r="B71" s="393" t="s">
        <v>1023</v>
      </c>
      <c r="C71" s="520"/>
      <c r="D71" s="521"/>
      <c r="E71" s="370" t="s">
        <v>10</v>
      </c>
      <c r="F71" s="371">
        <v>250</v>
      </c>
      <c r="G71" s="370">
        <v>20</v>
      </c>
      <c r="H71" s="371">
        <v>80</v>
      </c>
      <c r="I71" s="396">
        <v>369.6</v>
      </c>
      <c r="J71" s="350"/>
      <c r="K71" s="350">
        <v>0</v>
      </c>
      <c r="L71" s="7"/>
    </row>
    <row r="72" spans="1:12" s="20" customFormat="1" ht="12.75" customHeight="1">
      <c r="A72" s="620"/>
      <c r="B72" s="378" t="s">
        <v>52</v>
      </c>
      <c r="C72" s="520"/>
      <c r="D72" s="521"/>
      <c r="E72" s="370" t="s">
        <v>12</v>
      </c>
      <c r="F72" s="371">
        <v>510</v>
      </c>
      <c r="G72" s="370">
        <v>10</v>
      </c>
      <c r="H72" s="371">
        <v>40</v>
      </c>
      <c r="I72" s="396">
        <v>714.71</v>
      </c>
      <c r="J72" s="350"/>
      <c r="K72" s="350">
        <v>0</v>
      </c>
      <c r="L72" s="7"/>
    </row>
    <row r="73" spans="1:12" s="20" customFormat="1" ht="15" customHeight="1">
      <c r="A73" s="620"/>
      <c r="B73" s="393" t="s">
        <v>1099</v>
      </c>
      <c r="C73" s="520"/>
      <c r="D73" s="521"/>
      <c r="E73" s="370" t="s">
        <v>12</v>
      </c>
      <c r="F73" s="371">
        <v>510</v>
      </c>
      <c r="G73" s="370">
        <v>10</v>
      </c>
      <c r="H73" s="371">
        <v>40</v>
      </c>
      <c r="I73" s="396">
        <v>715</v>
      </c>
      <c r="J73" s="350"/>
      <c r="K73" s="350">
        <v>0</v>
      </c>
      <c r="L73" s="7"/>
    </row>
    <row r="74" spans="1:12" s="20" customFormat="1" ht="15.75" customHeight="1">
      <c r="A74" s="621"/>
      <c r="B74" s="393" t="s">
        <v>1100</v>
      </c>
      <c r="C74" s="518"/>
      <c r="D74" s="519"/>
      <c r="E74" s="370" t="s">
        <v>14</v>
      </c>
      <c r="F74" s="371">
        <v>975</v>
      </c>
      <c r="G74" s="370">
        <v>10</v>
      </c>
      <c r="H74" s="371">
        <v>40</v>
      </c>
      <c r="I74" s="427">
        <v>1290.3000000000002</v>
      </c>
      <c r="J74" s="350"/>
      <c r="K74" s="350">
        <v>0</v>
      </c>
      <c r="L74" s="7"/>
    </row>
    <row r="75" spans="1:12" s="20" customFormat="1" ht="13.5" customHeight="1">
      <c r="A75" s="618"/>
      <c r="B75" s="369" t="s">
        <v>53</v>
      </c>
      <c r="C75" s="591" t="s">
        <v>895</v>
      </c>
      <c r="D75" s="591"/>
      <c r="E75" s="370" t="s">
        <v>6</v>
      </c>
      <c r="F75" s="371">
        <v>260</v>
      </c>
      <c r="G75" s="370">
        <v>18</v>
      </c>
      <c r="H75" s="371">
        <v>90</v>
      </c>
      <c r="I75" s="396">
        <v>380</v>
      </c>
      <c r="J75" s="350"/>
      <c r="K75" s="350">
        <v>0</v>
      </c>
      <c r="L75" s="7"/>
    </row>
    <row r="76" spans="1:12" s="20" customFormat="1" ht="15" customHeight="1">
      <c r="A76" s="618"/>
      <c r="B76" s="369" t="s">
        <v>54</v>
      </c>
      <c r="C76" s="591"/>
      <c r="D76" s="591"/>
      <c r="E76" s="370" t="s">
        <v>8</v>
      </c>
      <c r="F76" s="371">
        <v>365</v>
      </c>
      <c r="G76" s="370">
        <v>12</v>
      </c>
      <c r="H76" s="371">
        <v>60</v>
      </c>
      <c r="I76" s="396">
        <v>510</v>
      </c>
      <c r="J76" s="350"/>
      <c r="K76" s="350">
        <v>0</v>
      </c>
      <c r="L76" s="7"/>
    </row>
    <row r="77" spans="1:12" s="20" customFormat="1" ht="15" customHeight="1">
      <c r="A77" s="618"/>
      <c r="B77" s="393" t="s">
        <v>1063</v>
      </c>
      <c r="C77" s="591"/>
      <c r="D77" s="591"/>
      <c r="E77" s="370" t="s">
        <v>6</v>
      </c>
      <c r="F77" s="371">
        <v>260</v>
      </c>
      <c r="G77" s="370">
        <v>18</v>
      </c>
      <c r="H77" s="371">
        <v>90</v>
      </c>
      <c r="I77" s="396">
        <v>380</v>
      </c>
      <c r="J77" s="350"/>
      <c r="K77" s="350">
        <v>0</v>
      </c>
      <c r="L77" s="7"/>
    </row>
    <row r="78" spans="1:12" s="20" customFormat="1" ht="15.75" customHeight="1">
      <c r="A78" s="618"/>
      <c r="B78" s="393" t="s">
        <v>1064</v>
      </c>
      <c r="C78" s="591"/>
      <c r="D78" s="591"/>
      <c r="E78" s="370" t="s">
        <v>8</v>
      </c>
      <c r="F78" s="371">
        <v>365</v>
      </c>
      <c r="G78" s="370">
        <v>12</v>
      </c>
      <c r="H78" s="371">
        <v>60</v>
      </c>
      <c r="I78" s="427">
        <v>570.35</v>
      </c>
      <c r="J78" s="350"/>
      <c r="K78" s="350">
        <v>0</v>
      </c>
      <c r="L78" s="7"/>
    </row>
    <row r="79" spans="1:12" s="20" customFormat="1" ht="48.75" customHeight="1">
      <c r="A79" s="395"/>
      <c r="B79" s="369" t="s">
        <v>1034</v>
      </c>
      <c r="C79" s="591" t="s">
        <v>1035</v>
      </c>
      <c r="D79" s="591"/>
      <c r="E79" s="370" t="s">
        <v>6</v>
      </c>
      <c r="F79" s="371">
        <v>260</v>
      </c>
      <c r="G79" s="370">
        <v>18</v>
      </c>
      <c r="H79" s="371">
        <v>90</v>
      </c>
      <c r="I79" s="396">
        <v>157.85</v>
      </c>
      <c r="J79" s="350"/>
      <c r="K79" s="350">
        <v>0</v>
      </c>
      <c r="L79" s="7"/>
    </row>
    <row r="80" spans="1:12" ht="38.25" customHeight="1">
      <c r="A80" s="630"/>
      <c r="B80" s="369" t="s">
        <v>309</v>
      </c>
      <c r="C80" s="591" t="s">
        <v>897</v>
      </c>
      <c r="D80" s="591"/>
      <c r="E80" s="370" t="s">
        <v>6</v>
      </c>
      <c r="F80" s="371">
        <v>620</v>
      </c>
      <c r="G80" s="370">
        <v>1</v>
      </c>
      <c r="H80" s="371">
        <v>12</v>
      </c>
      <c r="I80" s="396">
        <v>1000</v>
      </c>
      <c r="J80" s="350"/>
      <c r="K80" s="350">
        <v>0</v>
      </c>
    </row>
    <row r="81" spans="1:11" ht="35.25" customHeight="1">
      <c r="A81" s="630"/>
      <c r="B81" s="369" t="s">
        <v>310</v>
      </c>
      <c r="C81" s="591"/>
      <c r="D81" s="591"/>
      <c r="E81" s="370" t="s">
        <v>8</v>
      </c>
      <c r="F81" s="371">
        <v>650</v>
      </c>
      <c r="G81" s="370">
        <v>1</v>
      </c>
      <c r="H81" s="371">
        <v>12</v>
      </c>
      <c r="I81" s="427">
        <v>1004.3000000000001</v>
      </c>
      <c r="J81" s="350"/>
      <c r="K81" s="350">
        <v>0</v>
      </c>
    </row>
    <row r="82" spans="1:11" ht="81" customHeight="1">
      <c r="A82" s="392"/>
      <c r="B82" s="369" t="s">
        <v>1732</v>
      </c>
      <c r="C82" s="591" t="s">
        <v>897</v>
      </c>
      <c r="D82" s="591"/>
      <c r="E82" s="370" t="s">
        <v>10</v>
      </c>
      <c r="F82" s="371">
        <v>700</v>
      </c>
      <c r="G82" s="370">
        <v>1</v>
      </c>
      <c r="H82" s="371">
        <v>12</v>
      </c>
      <c r="I82" s="396">
        <v>1094.3499999999999</v>
      </c>
      <c r="J82" s="350"/>
      <c r="K82" s="350">
        <v>0</v>
      </c>
    </row>
    <row r="83" spans="1:11" ht="81" customHeight="1">
      <c r="A83" s="394"/>
      <c r="B83" s="369" t="s">
        <v>312</v>
      </c>
      <c r="C83" s="591" t="s">
        <v>898</v>
      </c>
      <c r="D83" s="591"/>
      <c r="E83" s="370" t="s">
        <v>6</v>
      </c>
      <c r="F83" s="371">
        <v>1045</v>
      </c>
      <c r="G83" s="370">
        <v>1</v>
      </c>
      <c r="H83" s="371">
        <v>10</v>
      </c>
      <c r="I83" s="396">
        <v>1650</v>
      </c>
      <c r="J83" s="350"/>
      <c r="K83" s="350">
        <v>0</v>
      </c>
    </row>
    <row r="84" spans="1:11" ht="70.5" customHeight="1">
      <c r="A84" s="394"/>
      <c r="B84" s="369" t="s">
        <v>313</v>
      </c>
      <c r="C84" s="591" t="s">
        <v>899</v>
      </c>
      <c r="D84" s="591"/>
      <c r="E84" s="370" t="s">
        <v>6</v>
      </c>
      <c r="F84" s="371">
        <v>762</v>
      </c>
      <c r="G84" s="370">
        <v>1</v>
      </c>
      <c r="H84" s="371">
        <v>10</v>
      </c>
      <c r="I84" s="396">
        <v>1250</v>
      </c>
      <c r="J84" s="350"/>
      <c r="K84" s="350">
        <v>0</v>
      </c>
    </row>
    <row r="85" spans="1:11" ht="23.25" customHeight="1">
      <c r="A85" s="612" t="s">
        <v>1935</v>
      </c>
      <c r="B85" s="613"/>
      <c r="C85" s="613"/>
      <c r="D85" s="613"/>
      <c r="E85" s="613"/>
      <c r="F85" s="613"/>
      <c r="G85" s="613"/>
      <c r="H85" s="613"/>
      <c r="I85" s="613"/>
      <c r="J85" s="613"/>
      <c r="K85" s="614"/>
    </row>
    <row r="86" spans="1:11" ht="84.75" customHeight="1">
      <c r="A86" s="386"/>
      <c r="B86" s="117" t="s">
        <v>1121</v>
      </c>
      <c r="C86" s="526" t="s">
        <v>900</v>
      </c>
      <c r="D86" s="526"/>
      <c r="E86" s="112" t="s">
        <v>296</v>
      </c>
      <c r="F86" s="111">
        <v>720</v>
      </c>
      <c r="G86" s="112">
        <v>1</v>
      </c>
      <c r="H86" s="111">
        <v>10</v>
      </c>
      <c r="I86" s="408">
        <v>1239.1099999999999</v>
      </c>
      <c r="J86" s="70"/>
      <c r="K86" s="70">
        <v>0</v>
      </c>
    </row>
    <row r="87" spans="1:11" ht="48" customHeight="1">
      <c r="A87" s="142"/>
      <c r="B87" s="116" t="s">
        <v>298</v>
      </c>
      <c r="C87" s="575" t="s">
        <v>297</v>
      </c>
      <c r="D87" s="575"/>
      <c r="E87" s="112" t="s">
        <v>6</v>
      </c>
      <c r="F87" s="111">
        <v>150</v>
      </c>
      <c r="G87" s="112">
        <v>1</v>
      </c>
      <c r="H87" s="111">
        <v>100</v>
      </c>
      <c r="I87" s="427">
        <v>260.15000000000003</v>
      </c>
      <c r="J87" s="70"/>
      <c r="K87" s="70">
        <v>0</v>
      </c>
    </row>
    <row r="88" spans="1:11" ht="21.75" customHeight="1">
      <c r="A88" s="639"/>
      <c r="B88" s="116" t="s">
        <v>300</v>
      </c>
      <c r="C88" s="575" t="s">
        <v>299</v>
      </c>
      <c r="D88" s="575"/>
      <c r="E88" s="112" t="s">
        <v>6</v>
      </c>
      <c r="F88" s="111">
        <v>170</v>
      </c>
      <c r="G88" s="112">
        <v>1</v>
      </c>
      <c r="H88" s="111">
        <v>120</v>
      </c>
      <c r="I88" s="427">
        <v>299.20000000000005</v>
      </c>
      <c r="J88" s="70"/>
      <c r="K88" s="70">
        <v>0</v>
      </c>
    </row>
    <row r="89" spans="1:11" ht="28.5" customHeight="1">
      <c r="A89" s="639"/>
      <c r="B89" s="116" t="s">
        <v>301</v>
      </c>
      <c r="C89" s="575"/>
      <c r="D89" s="575"/>
      <c r="E89" s="112" t="s">
        <v>8</v>
      </c>
      <c r="F89" s="111">
        <v>175</v>
      </c>
      <c r="G89" s="112">
        <v>1</v>
      </c>
      <c r="H89" s="111">
        <v>120</v>
      </c>
      <c r="I89" s="427">
        <v>389.95000000000005</v>
      </c>
      <c r="J89" s="70"/>
      <c r="K89" s="70">
        <v>0</v>
      </c>
    </row>
    <row r="90" spans="1:11" ht="57" customHeight="1">
      <c r="A90" s="115"/>
      <c r="B90" s="116" t="s">
        <v>923</v>
      </c>
      <c r="C90" s="526" t="s">
        <v>924</v>
      </c>
      <c r="D90" s="526"/>
      <c r="E90" s="112" t="s">
        <v>6</v>
      </c>
      <c r="F90" s="111">
        <v>141</v>
      </c>
      <c r="G90" s="112">
        <v>1</v>
      </c>
      <c r="H90" s="111">
        <v>100</v>
      </c>
      <c r="I90" s="408">
        <v>230.91</v>
      </c>
      <c r="J90" s="70"/>
      <c r="K90" s="70">
        <v>0</v>
      </c>
    </row>
    <row r="91" spans="1:11" ht="44.25" customHeight="1">
      <c r="A91" s="142"/>
      <c r="B91" s="116" t="s">
        <v>302</v>
      </c>
      <c r="C91" s="526" t="s">
        <v>901</v>
      </c>
      <c r="D91" s="526"/>
      <c r="E91" s="112" t="s">
        <v>6</v>
      </c>
      <c r="F91" s="111">
        <v>45</v>
      </c>
      <c r="G91" s="112">
        <v>70</v>
      </c>
      <c r="H91" s="111">
        <v>560</v>
      </c>
      <c r="I91" s="408">
        <v>75.819999999999993</v>
      </c>
      <c r="J91" s="70"/>
      <c r="K91" s="70">
        <v>0</v>
      </c>
    </row>
    <row r="92" spans="1:11" ht="23.25" customHeight="1">
      <c r="A92" s="639"/>
      <c r="B92" s="116" t="s">
        <v>303</v>
      </c>
      <c r="C92" s="526" t="s">
        <v>902</v>
      </c>
      <c r="D92" s="526"/>
      <c r="E92" s="112" t="s">
        <v>304</v>
      </c>
      <c r="F92" s="111">
        <v>125</v>
      </c>
      <c r="G92" s="112">
        <v>1</v>
      </c>
      <c r="H92" s="111">
        <v>108</v>
      </c>
      <c r="I92" s="408">
        <v>250</v>
      </c>
      <c r="J92" s="70"/>
      <c r="K92" s="70">
        <v>0</v>
      </c>
    </row>
    <row r="93" spans="1:11" ht="26.25" customHeight="1">
      <c r="A93" s="639"/>
      <c r="B93" s="116" t="s">
        <v>305</v>
      </c>
      <c r="C93" s="526"/>
      <c r="D93" s="526"/>
      <c r="E93" s="112" t="s">
        <v>306</v>
      </c>
      <c r="F93" s="111">
        <v>125</v>
      </c>
      <c r="G93" s="112">
        <v>1</v>
      </c>
      <c r="H93" s="111">
        <v>108</v>
      </c>
      <c r="I93" s="408">
        <v>289.60000000000002</v>
      </c>
      <c r="J93" s="70"/>
      <c r="K93" s="70">
        <v>0</v>
      </c>
    </row>
    <row r="94" spans="1:11" ht="24.75" customHeight="1">
      <c r="A94" s="639"/>
      <c r="B94" s="116" t="s">
        <v>307</v>
      </c>
      <c r="C94" s="526" t="s">
        <v>1597</v>
      </c>
      <c r="D94" s="526"/>
      <c r="E94" s="112" t="s">
        <v>6</v>
      </c>
      <c r="F94" s="111">
        <v>650</v>
      </c>
      <c r="G94" s="112">
        <v>4</v>
      </c>
      <c r="H94" s="111">
        <v>20</v>
      </c>
      <c r="I94" s="427">
        <v>509.85</v>
      </c>
      <c r="J94" s="70"/>
      <c r="K94" s="70">
        <v>0</v>
      </c>
    </row>
    <row r="95" spans="1:11" ht="29.25" customHeight="1">
      <c r="A95" s="639"/>
      <c r="B95" s="116" t="s">
        <v>308</v>
      </c>
      <c r="C95" s="526"/>
      <c r="D95" s="526"/>
      <c r="E95" s="112" t="s">
        <v>8</v>
      </c>
      <c r="F95" s="111">
        <v>670</v>
      </c>
      <c r="G95" s="112">
        <v>4</v>
      </c>
      <c r="H95" s="111">
        <v>20</v>
      </c>
      <c r="I95" s="408">
        <v>502.25</v>
      </c>
      <c r="J95" s="70"/>
      <c r="K95" s="70">
        <v>0</v>
      </c>
    </row>
    <row r="96" spans="1:11" ht="34.5" customHeight="1">
      <c r="A96" s="632"/>
      <c r="B96" s="116" t="s">
        <v>1122</v>
      </c>
      <c r="C96" s="634" t="s">
        <v>1124</v>
      </c>
      <c r="D96" s="635"/>
      <c r="E96" s="112" t="s">
        <v>6</v>
      </c>
      <c r="F96" s="111">
        <v>400</v>
      </c>
      <c r="G96" s="112">
        <v>1</v>
      </c>
      <c r="H96" s="111">
        <v>40</v>
      </c>
      <c r="I96" s="427">
        <v>650.1</v>
      </c>
      <c r="J96" s="70"/>
      <c r="K96" s="70">
        <v>0</v>
      </c>
    </row>
    <row r="97" spans="1:11" ht="34.5" customHeight="1">
      <c r="A97" s="633"/>
      <c r="B97" s="116" t="s">
        <v>1123</v>
      </c>
      <c r="C97" s="636"/>
      <c r="D97" s="637"/>
      <c r="E97" s="112" t="s">
        <v>8</v>
      </c>
      <c r="F97" s="111">
        <v>417</v>
      </c>
      <c r="G97" s="112">
        <v>1</v>
      </c>
      <c r="H97" s="111">
        <v>40</v>
      </c>
      <c r="I97" s="427">
        <v>700.15000000000009</v>
      </c>
      <c r="J97" s="70"/>
      <c r="K97" s="70">
        <v>0</v>
      </c>
    </row>
    <row r="98" spans="1:11" ht="47.25" customHeight="1">
      <c r="A98" s="122"/>
      <c r="B98" s="116" t="s">
        <v>652</v>
      </c>
      <c r="C98" s="526" t="s">
        <v>903</v>
      </c>
      <c r="D98" s="526"/>
      <c r="E98" s="112" t="s">
        <v>653</v>
      </c>
      <c r="F98" s="111">
        <v>100</v>
      </c>
      <c r="G98" s="112">
        <v>1</v>
      </c>
      <c r="H98" s="111">
        <v>100</v>
      </c>
      <c r="I98" s="408">
        <v>151.6</v>
      </c>
      <c r="J98" s="70"/>
      <c r="K98" s="70">
        <v>0</v>
      </c>
    </row>
    <row r="99" spans="1:11" ht="57.75" customHeight="1">
      <c r="A99" s="122"/>
      <c r="B99" s="116" t="s">
        <v>1722</v>
      </c>
      <c r="C99" s="526" t="s">
        <v>1723</v>
      </c>
      <c r="D99" s="526"/>
      <c r="E99" s="112" t="s">
        <v>8</v>
      </c>
      <c r="F99" s="111">
        <v>250</v>
      </c>
      <c r="G99" s="112">
        <v>1</v>
      </c>
      <c r="H99" s="111">
        <v>100</v>
      </c>
      <c r="I99" s="408">
        <v>542.29999999999995</v>
      </c>
      <c r="J99" s="70"/>
      <c r="K99" s="413">
        <v>0</v>
      </c>
    </row>
    <row r="100" spans="1:11" ht="18.75">
      <c r="A100" s="171" t="s">
        <v>944</v>
      </c>
      <c r="B100" s="171"/>
      <c r="C100" s="171"/>
      <c r="D100" s="171"/>
      <c r="E100" s="171"/>
      <c r="F100" s="171"/>
      <c r="G100" s="171"/>
      <c r="H100" s="171"/>
      <c r="I100" s="171"/>
      <c r="J100" s="151"/>
      <c r="K100" s="414"/>
    </row>
    <row r="101" spans="1:11" ht="25.5" customHeight="1">
      <c r="A101" s="642" t="s">
        <v>452</v>
      </c>
      <c r="B101" s="642" t="s">
        <v>0</v>
      </c>
      <c r="C101" s="644" t="s">
        <v>453</v>
      </c>
      <c r="D101" s="645"/>
      <c r="E101" s="642" t="s">
        <v>943</v>
      </c>
      <c r="F101" s="642" t="s">
        <v>2</v>
      </c>
      <c r="G101" s="642" t="s">
        <v>437</v>
      </c>
      <c r="H101" s="642" t="s">
        <v>947</v>
      </c>
      <c r="I101" s="557" t="s">
        <v>1716</v>
      </c>
      <c r="J101" s="640" t="s">
        <v>854</v>
      </c>
      <c r="K101" s="650" t="s">
        <v>856</v>
      </c>
    </row>
    <row r="102" spans="1:11">
      <c r="A102" s="643"/>
      <c r="B102" s="643"/>
      <c r="C102" s="646"/>
      <c r="D102" s="647"/>
      <c r="E102" s="643"/>
      <c r="F102" s="643"/>
      <c r="G102" s="643"/>
      <c r="H102" s="643"/>
      <c r="I102" s="610"/>
      <c r="J102" s="640"/>
      <c r="K102" s="640"/>
    </row>
    <row r="103" spans="1:11" ht="47.25" customHeight="1">
      <c r="A103" s="648"/>
      <c r="B103" s="149" t="s">
        <v>1024</v>
      </c>
      <c r="C103" s="651" t="s">
        <v>1936</v>
      </c>
      <c r="D103" s="652"/>
      <c r="E103" s="150" t="s">
        <v>14</v>
      </c>
      <c r="F103" s="150">
        <v>2820</v>
      </c>
      <c r="G103" s="150">
        <v>6</v>
      </c>
      <c r="H103" s="150" t="s">
        <v>948</v>
      </c>
      <c r="I103" s="408">
        <v>4340.7299999999996</v>
      </c>
      <c r="J103" s="70"/>
      <c r="K103" s="70">
        <v>0</v>
      </c>
    </row>
    <row r="104" spans="1:11" ht="44.25" customHeight="1">
      <c r="A104" s="649"/>
      <c r="B104" s="149" t="s">
        <v>1025</v>
      </c>
      <c r="C104" s="653"/>
      <c r="D104" s="654"/>
      <c r="E104" s="150" t="s">
        <v>14</v>
      </c>
      <c r="F104" s="150">
        <v>2820</v>
      </c>
      <c r="G104" s="150">
        <v>6</v>
      </c>
      <c r="H104" s="150" t="s">
        <v>949</v>
      </c>
      <c r="I104" s="408">
        <v>4080</v>
      </c>
      <c r="J104" s="70"/>
      <c r="K104" s="70">
        <v>0</v>
      </c>
    </row>
    <row r="105" spans="1:11" ht="92.25" customHeight="1">
      <c r="A105" s="387"/>
      <c r="B105" s="149" t="s">
        <v>1026</v>
      </c>
      <c r="C105" s="651" t="s">
        <v>1937</v>
      </c>
      <c r="D105" s="652"/>
      <c r="E105" s="150" t="s">
        <v>14</v>
      </c>
      <c r="F105" s="150">
        <v>3318</v>
      </c>
      <c r="G105" s="150">
        <v>6</v>
      </c>
      <c r="H105" s="150" t="s">
        <v>948</v>
      </c>
      <c r="I105" s="427">
        <v>6390.4500000000007</v>
      </c>
      <c r="J105" s="70"/>
      <c r="K105" s="70">
        <v>0</v>
      </c>
    </row>
    <row r="106" spans="1:11" ht="52.5" customHeight="1">
      <c r="A106" s="641"/>
      <c r="B106" s="149" t="s">
        <v>1028</v>
      </c>
      <c r="C106" s="651" t="s">
        <v>1938</v>
      </c>
      <c r="D106" s="652"/>
      <c r="E106" s="150" t="s">
        <v>14</v>
      </c>
      <c r="F106" s="150">
        <v>3318</v>
      </c>
      <c r="G106" s="150">
        <v>6</v>
      </c>
      <c r="H106" s="150" t="s">
        <v>948</v>
      </c>
      <c r="I106" s="408">
        <v>10667.66</v>
      </c>
      <c r="J106" s="70"/>
      <c r="K106" s="70">
        <v>0</v>
      </c>
    </row>
    <row r="107" spans="1:11" ht="44.25" customHeight="1">
      <c r="A107" s="641"/>
      <c r="B107" s="149" t="s">
        <v>1029</v>
      </c>
      <c r="C107" s="653"/>
      <c r="D107" s="654"/>
      <c r="E107" s="150" t="s">
        <v>14</v>
      </c>
      <c r="F107" s="150">
        <v>3318</v>
      </c>
      <c r="G107" s="150">
        <v>6</v>
      </c>
      <c r="H107" s="150" t="s">
        <v>949</v>
      </c>
      <c r="I107" s="408">
        <v>9968</v>
      </c>
      <c r="J107" s="70"/>
      <c r="K107" s="70">
        <v>0</v>
      </c>
    </row>
    <row r="108" spans="1:11" ht="62.25" customHeight="1">
      <c r="A108" s="125"/>
      <c r="B108" s="149" t="s">
        <v>942</v>
      </c>
      <c r="C108" s="655" t="s">
        <v>950</v>
      </c>
      <c r="D108" s="656"/>
      <c r="E108" s="412"/>
      <c r="F108" s="412"/>
      <c r="G108" s="412"/>
      <c r="H108" s="412"/>
      <c r="I108" s="408">
        <v>5704.47</v>
      </c>
      <c r="J108" s="70"/>
      <c r="K108" s="70">
        <v>0</v>
      </c>
    </row>
    <row r="109" spans="1:11" ht="18.75">
      <c r="A109" s="171" t="s">
        <v>945</v>
      </c>
      <c r="B109" s="171"/>
      <c r="C109" s="171"/>
      <c r="D109" s="171"/>
      <c r="E109" s="171"/>
      <c r="F109" s="171"/>
      <c r="G109" s="171"/>
      <c r="H109" s="171"/>
      <c r="I109" s="171"/>
      <c r="J109" s="151"/>
      <c r="K109" s="151"/>
    </row>
    <row r="110" spans="1:11" ht="25.5" customHeight="1">
      <c r="A110" s="644" t="s">
        <v>452</v>
      </c>
      <c r="B110" s="644" t="s">
        <v>0</v>
      </c>
      <c r="C110" s="644" t="s">
        <v>453</v>
      </c>
      <c r="D110" s="645"/>
      <c r="E110" s="658" t="s">
        <v>939</v>
      </c>
      <c r="F110" s="658" t="s">
        <v>2</v>
      </c>
      <c r="G110" s="658" t="s">
        <v>938</v>
      </c>
      <c r="H110" s="658" t="s">
        <v>941</v>
      </c>
      <c r="I110" s="557" t="s">
        <v>1716</v>
      </c>
      <c r="J110" s="640" t="s">
        <v>854</v>
      </c>
      <c r="K110" s="640" t="s">
        <v>856</v>
      </c>
    </row>
    <row r="111" spans="1:11">
      <c r="A111" s="646"/>
      <c r="B111" s="646"/>
      <c r="C111" s="646"/>
      <c r="D111" s="647"/>
      <c r="E111" s="643"/>
      <c r="F111" s="643"/>
      <c r="G111" s="643"/>
      <c r="H111" s="643"/>
      <c r="I111" s="610"/>
      <c r="J111" s="640"/>
      <c r="K111" s="640"/>
    </row>
    <row r="112" spans="1:11" ht="17.25" customHeight="1">
      <c r="A112" s="641"/>
      <c r="B112" s="149" t="s">
        <v>935</v>
      </c>
      <c r="C112" s="659" t="s">
        <v>1940</v>
      </c>
      <c r="D112" s="659"/>
      <c r="E112" s="150">
        <v>4</v>
      </c>
      <c r="F112" s="150">
        <v>6367</v>
      </c>
      <c r="G112" s="657">
        <v>70</v>
      </c>
      <c r="H112" s="657">
        <v>3</v>
      </c>
      <c r="I112" s="408">
        <v>5521.72</v>
      </c>
      <c r="J112" s="70"/>
      <c r="K112" s="70">
        <v>0</v>
      </c>
    </row>
    <row r="113" spans="1:11">
      <c r="A113" s="641"/>
      <c r="B113" s="149" t="s">
        <v>936</v>
      </c>
      <c r="C113" s="659"/>
      <c r="D113" s="659"/>
      <c r="E113" s="150">
        <v>6</v>
      </c>
      <c r="F113" s="150">
        <v>9037</v>
      </c>
      <c r="G113" s="657"/>
      <c r="H113" s="657"/>
      <c r="I113" s="408">
        <v>8161.76</v>
      </c>
      <c r="J113" s="70"/>
      <c r="K113" s="70">
        <v>0</v>
      </c>
    </row>
    <row r="114" spans="1:11">
      <c r="A114" s="641"/>
      <c r="B114" s="149" t="s">
        <v>937</v>
      </c>
      <c r="C114" s="659"/>
      <c r="D114" s="659"/>
      <c r="E114" s="150">
        <v>8</v>
      </c>
      <c r="F114" s="150">
        <v>12800</v>
      </c>
      <c r="G114" s="657"/>
      <c r="H114" s="657"/>
      <c r="I114" s="408">
        <v>10382.629999999999</v>
      </c>
      <c r="J114" s="70"/>
      <c r="K114" s="70">
        <v>0</v>
      </c>
    </row>
    <row r="115" spans="1:11" ht="94.5" customHeight="1">
      <c r="A115" s="125"/>
      <c r="B115" s="149" t="s">
        <v>940</v>
      </c>
      <c r="C115" s="659" t="s">
        <v>1941</v>
      </c>
      <c r="D115" s="659"/>
      <c r="E115" s="150">
        <v>2</v>
      </c>
      <c r="F115" s="150">
        <v>6345</v>
      </c>
      <c r="G115" s="150">
        <v>50</v>
      </c>
      <c r="H115" s="150">
        <v>2</v>
      </c>
      <c r="I115" s="427">
        <v>12500.400000000001</v>
      </c>
      <c r="J115" s="70"/>
      <c r="K115" s="70">
        <v>0</v>
      </c>
    </row>
    <row r="116" spans="1:11">
      <c r="I116" s="427">
        <v>0</v>
      </c>
    </row>
    <row r="117" spans="1:11">
      <c r="I117" s="427">
        <v>0</v>
      </c>
    </row>
    <row r="118" spans="1:11">
      <c r="I118" s="427">
        <v>0</v>
      </c>
    </row>
    <row r="119" spans="1:11">
      <c r="I119" s="427">
        <v>0</v>
      </c>
    </row>
    <row r="120" spans="1:11">
      <c r="I120" s="427">
        <v>0</v>
      </c>
    </row>
    <row r="121" spans="1:11">
      <c r="I121" s="427">
        <v>0</v>
      </c>
    </row>
    <row r="122" spans="1:11">
      <c r="I122" s="427">
        <v>0</v>
      </c>
    </row>
    <row r="123" spans="1:11">
      <c r="I123" s="427">
        <v>0</v>
      </c>
    </row>
    <row r="124" spans="1:11">
      <c r="I124" s="427">
        <v>0</v>
      </c>
    </row>
    <row r="125" spans="1:11">
      <c r="I125" s="427">
        <v>0</v>
      </c>
    </row>
    <row r="126" spans="1:11">
      <c r="I126" s="427">
        <v>0</v>
      </c>
    </row>
    <row r="127" spans="1:11">
      <c r="I127" s="427">
        <v>0</v>
      </c>
    </row>
    <row r="128" spans="1:11">
      <c r="I128" s="427">
        <v>0</v>
      </c>
    </row>
    <row r="129" spans="9:9">
      <c r="I129" s="427">
        <v>0</v>
      </c>
    </row>
    <row r="130" spans="9:9">
      <c r="I130" s="427">
        <v>0</v>
      </c>
    </row>
    <row r="131" spans="9:9">
      <c r="I131" s="427">
        <v>0</v>
      </c>
    </row>
    <row r="132" spans="9:9">
      <c r="I132" s="427">
        <v>0</v>
      </c>
    </row>
    <row r="133" spans="9:9">
      <c r="I133" s="427">
        <v>0</v>
      </c>
    </row>
    <row r="134" spans="9:9">
      <c r="I134" s="427">
        <v>0</v>
      </c>
    </row>
    <row r="135" spans="9:9">
      <c r="I135" s="427">
        <v>0</v>
      </c>
    </row>
    <row r="136" spans="9:9">
      <c r="I136" s="427">
        <v>0</v>
      </c>
    </row>
  </sheetData>
  <protectedRanges>
    <protectedRange sqref="K14:K15 K101:K102 K110:K111" name="区域1_4_2_2_2"/>
    <protectedRange password="CE2A" sqref="K14:K15 K101:K102 K110:K111" name="区域1_1_5_2_2_2"/>
    <protectedRange sqref="E15" name="区域1_2_2_1_2"/>
    <protectedRange password="CE2A" sqref="E15" name="区域1_1_2_2_1_2"/>
    <protectedRange sqref="F15" name="区域1_3_2_1_2"/>
    <protectedRange password="CE2A" sqref="F15" name="区域1_1_4_2_1_2"/>
    <protectedRange sqref="J14:J15 J101:J102 J110:J111" name="区域1_4_2_1_1_2"/>
    <protectedRange password="CE2A" sqref="J14:J15 J101:J102 J110:J111" name="区域1_1_5_2_1_1_2"/>
    <protectedRange sqref="C14 B14:B15 C15:D15" name="区域1_7_2_1_2"/>
    <protectedRange password="CE2A" sqref="C14 B14:B15 C15:D15" name="区域1_1_6_2_1_2"/>
    <protectedRange sqref="J47:J57 J16:K46 K47:K67 J59:J67 J68:K84 K85" name="区域1_69_2_4_1"/>
    <protectedRange password="CE2A" sqref="J47:J57 J16:K46 K47:K67 J59:J67 J68:K84 K85" name="区域1_1_17_2_4_1"/>
    <protectedRange sqref="J86:K99 J103:K108 J112:K115" name="区域1_69_2_4_1_1"/>
    <protectedRange password="CE2A" sqref="J86:K99 J103:K108 J112:K115" name="区域1_1_17_2_4_1_1"/>
  </protectedRanges>
  <mergeCells count="94">
    <mergeCell ref="J101:J102"/>
    <mergeCell ref="I110:I111"/>
    <mergeCell ref="J110:J111"/>
    <mergeCell ref="C115:D115"/>
    <mergeCell ref="E110:E111"/>
    <mergeCell ref="F110:F111"/>
    <mergeCell ref="G110:G111"/>
    <mergeCell ref="C112:D114"/>
    <mergeCell ref="C110:D111"/>
    <mergeCell ref="A112:A114"/>
    <mergeCell ref="A110:A111"/>
    <mergeCell ref="B110:B111"/>
    <mergeCell ref="G112:G114"/>
    <mergeCell ref="H112:H114"/>
    <mergeCell ref="H110:H111"/>
    <mergeCell ref="K110:K111"/>
    <mergeCell ref="A106:A107"/>
    <mergeCell ref="A101:A102"/>
    <mergeCell ref="B101:B102"/>
    <mergeCell ref="C101:D102"/>
    <mergeCell ref="A103:A104"/>
    <mergeCell ref="K101:K102"/>
    <mergeCell ref="C105:D105"/>
    <mergeCell ref="C103:D104"/>
    <mergeCell ref="C106:D107"/>
    <mergeCell ref="F101:F102"/>
    <mergeCell ref="E101:E102"/>
    <mergeCell ref="G101:G102"/>
    <mergeCell ref="H101:H102"/>
    <mergeCell ref="C108:D108"/>
    <mergeCell ref="I101:I102"/>
    <mergeCell ref="C98:D98"/>
    <mergeCell ref="C99:D99"/>
    <mergeCell ref="A85:K85"/>
    <mergeCell ref="C91:D91"/>
    <mergeCell ref="A92:A93"/>
    <mergeCell ref="C92:D93"/>
    <mergeCell ref="A94:A95"/>
    <mergeCell ref="C94:D95"/>
    <mergeCell ref="C86:D86"/>
    <mergeCell ref="C87:D87"/>
    <mergeCell ref="A88:A89"/>
    <mergeCell ref="C88:D89"/>
    <mergeCell ref="C90:D90"/>
    <mergeCell ref="A96:A97"/>
    <mergeCell ref="C96:D97"/>
    <mergeCell ref="C80:D81"/>
    <mergeCell ref="A80:A81"/>
    <mergeCell ref="A62:A65"/>
    <mergeCell ref="C62:D65"/>
    <mergeCell ref="C66:D74"/>
    <mergeCell ref="C75:D78"/>
    <mergeCell ref="A75:A78"/>
    <mergeCell ref="A66:A74"/>
    <mergeCell ref="C84:D84"/>
    <mergeCell ref="C83:D83"/>
    <mergeCell ref="C82:D82"/>
    <mergeCell ref="A4:H4"/>
    <mergeCell ref="A22:A27"/>
    <mergeCell ref="A16:A21"/>
    <mergeCell ref="H14:H15"/>
    <mergeCell ref="A28:A31"/>
    <mergeCell ref="C16:D21"/>
    <mergeCell ref="C28:D31"/>
    <mergeCell ref="C22:D27"/>
    <mergeCell ref="C14:D15"/>
    <mergeCell ref="E14:E15"/>
    <mergeCell ref="F14:F15"/>
    <mergeCell ref="G14:G15"/>
    <mergeCell ref="I14:I15"/>
    <mergeCell ref="J6:K6"/>
    <mergeCell ref="A59:A61"/>
    <mergeCell ref="C59:D61"/>
    <mergeCell ref="A45:A47"/>
    <mergeCell ref="C48:D49"/>
    <mergeCell ref="J13:K13"/>
    <mergeCell ref="A14:A15"/>
    <mergeCell ref="C57:D57"/>
    <mergeCell ref="J14:J15"/>
    <mergeCell ref="K14:K15"/>
    <mergeCell ref="B14:B15"/>
    <mergeCell ref="A32:A36"/>
    <mergeCell ref="C56:D56"/>
    <mergeCell ref="C45:D47"/>
    <mergeCell ref="C38:D44"/>
    <mergeCell ref="C37:D37"/>
    <mergeCell ref="C32:D36"/>
    <mergeCell ref="C79:D79"/>
    <mergeCell ref="A58:K58"/>
    <mergeCell ref="C50:D50"/>
    <mergeCell ref="C51:D51"/>
    <mergeCell ref="C52:D55"/>
    <mergeCell ref="A52:A55"/>
    <mergeCell ref="A38:A44"/>
  </mergeCells>
  <hyperlinks>
    <hyperlink ref="J6" location="Оглавление!A1" display="Оглавление!A1" xr:uid="{06E127C1-E878-4E2B-B8AC-F3C77B7B2014}"/>
  </hyperlinks>
  <pageMargins left="0.31496062992125984" right="0.31496062992125984" top="0.55118110236220474" bottom="0.55118110236220474" header="0.31496062992125984" footer="0.31496062992125984"/>
  <pageSetup paperSize="9" scale="62" fitToHeight="0" orientation="portrait" r:id="rId1"/>
  <rowBreaks count="1" manualBreakCount="1">
    <brk id="47" max="10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1">
    <pageSetUpPr fitToPage="1"/>
  </sheetPr>
  <dimension ref="A1:I16"/>
  <sheetViews>
    <sheetView zoomScale="110" zoomScaleNormal="110" workbookViewId="0">
      <selection activeCell="H12" sqref="H12:H16"/>
    </sheetView>
  </sheetViews>
  <sheetFormatPr defaultRowHeight="15"/>
  <cols>
    <col min="1" max="1" width="30.140625" customWidth="1"/>
    <col min="2" max="2" width="21" customWidth="1"/>
    <col min="3" max="3" width="81.42578125" customWidth="1"/>
    <col min="4" max="4" width="10.28515625" bestFit="1" customWidth="1"/>
    <col min="5" max="5" width="10.28515625" style="61" customWidth="1"/>
  </cols>
  <sheetData>
    <row r="1" spans="1:9">
      <c r="A1" s="22"/>
      <c r="B1" s="22"/>
      <c r="C1" s="22"/>
      <c r="D1" s="22"/>
      <c r="E1" s="62"/>
    </row>
    <row r="2" spans="1:9">
      <c r="A2" s="22"/>
      <c r="B2" s="22"/>
      <c r="C2" s="22"/>
      <c r="D2" s="22"/>
      <c r="E2" s="62"/>
    </row>
    <row r="3" spans="1:9">
      <c r="A3" s="22"/>
      <c r="B3" s="22"/>
      <c r="C3" s="22"/>
      <c r="D3" s="22"/>
      <c r="E3" s="62"/>
    </row>
    <row r="4" spans="1:9">
      <c r="A4" s="22"/>
      <c r="B4" s="22"/>
      <c r="C4" s="22"/>
      <c r="D4" s="22"/>
      <c r="E4" s="62"/>
    </row>
    <row r="5" spans="1:9">
      <c r="A5" s="22"/>
      <c r="B5" s="22"/>
      <c r="C5" s="22"/>
      <c r="D5" s="22"/>
      <c r="E5" s="62"/>
    </row>
    <row r="6" spans="1:9">
      <c r="A6" s="22"/>
      <c r="B6" s="22"/>
      <c r="C6" s="22"/>
      <c r="D6" s="22"/>
      <c r="E6" s="62"/>
    </row>
    <row r="7" spans="1:9" ht="15.75">
      <c r="A7" s="22"/>
      <c r="B7" s="22"/>
      <c r="C7" s="660" t="s">
        <v>951</v>
      </c>
      <c r="D7" s="660"/>
      <c r="E7" s="660"/>
    </row>
    <row r="8" spans="1:9" ht="36">
      <c r="A8" s="473" t="s">
        <v>639</v>
      </c>
      <c r="B8" s="473"/>
      <c r="C8" s="473"/>
      <c r="D8" s="473"/>
      <c r="E8" s="473"/>
    </row>
    <row r="9" spans="1:9">
      <c r="A9" s="22"/>
      <c r="B9" s="22"/>
      <c r="C9" s="22"/>
      <c r="D9" s="22"/>
      <c r="E9" s="62"/>
    </row>
    <row r="10" spans="1:9" ht="25.5">
      <c r="A10" s="455" t="s">
        <v>452</v>
      </c>
      <c r="B10" s="455" t="s">
        <v>0</v>
      </c>
      <c r="C10" s="455" t="s">
        <v>453</v>
      </c>
      <c r="D10" s="99" t="s">
        <v>439</v>
      </c>
      <c r="E10" s="100" t="s">
        <v>451</v>
      </c>
      <c r="F10" s="474" t="s">
        <v>854</v>
      </c>
      <c r="G10" s="474" t="s">
        <v>856</v>
      </c>
    </row>
    <row r="11" spans="1:9">
      <c r="A11" s="455"/>
      <c r="B11" s="455"/>
      <c r="C11" s="455"/>
      <c r="D11" s="99" t="s">
        <v>666</v>
      </c>
      <c r="E11" s="101" t="s">
        <v>666</v>
      </c>
      <c r="F11" s="474"/>
      <c r="G11" s="474"/>
    </row>
    <row r="12" spans="1:9" ht="60.75" customHeight="1">
      <c r="A12" s="102"/>
      <c r="B12" s="60" t="s">
        <v>669</v>
      </c>
      <c r="C12" s="57" t="s">
        <v>862</v>
      </c>
      <c r="D12" s="284">
        <v>7255</v>
      </c>
      <c r="E12" s="241">
        <f>D12-D12*Оглавление!$K$21</f>
        <v>7255</v>
      </c>
      <c r="F12" s="148">
        <v>0</v>
      </c>
      <c r="G12" s="148">
        <f>F12*E12</f>
        <v>0</v>
      </c>
      <c r="I12" s="288"/>
    </row>
    <row r="13" spans="1:9" ht="57" customHeight="1">
      <c r="A13" s="93"/>
      <c r="B13" s="92" t="s">
        <v>670</v>
      </c>
      <c r="C13" s="103" t="s">
        <v>861</v>
      </c>
      <c r="D13" s="284">
        <v>13800</v>
      </c>
      <c r="E13" s="241">
        <f>D13-D13*Оглавление!$K$21</f>
        <v>13800</v>
      </c>
      <c r="F13" s="148">
        <v>0</v>
      </c>
      <c r="G13" s="148">
        <f>F13*E13</f>
        <v>0</v>
      </c>
      <c r="I13" s="288"/>
    </row>
    <row r="14" spans="1:9" ht="53.25" customHeight="1">
      <c r="A14" s="102"/>
      <c r="B14" s="60" t="s">
        <v>667</v>
      </c>
      <c r="C14" s="57" t="s">
        <v>640</v>
      </c>
      <c r="D14" s="284">
        <v>4300</v>
      </c>
      <c r="E14" s="241">
        <f>D14-D14*Оглавление!$K$21</f>
        <v>4300</v>
      </c>
      <c r="F14" s="148">
        <v>0</v>
      </c>
      <c r="G14" s="148">
        <f>F14*E14</f>
        <v>0</v>
      </c>
      <c r="I14" s="288"/>
    </row>
    <row r="15" spans="1:9" ht="51" customHeight="1">
      <c r="A15" s="93"/>
      <c r="B15" s="104" t="s">
        <v>1030</v>
      </c>
      <c r="C15" s="103" t="s">
        <v>860</v>
      </c>
      <c r="D15" s="284">
        <v>3940</v>
      </c>
      <c r="E15" s="241">
        <f>D15-D15*Оглавление!$K$21</f>
        <v>3940</v>
      </c>
      <c r="F15" s="148">
        <v>0</v>
      </c>
      <c r="G15" s="148">
        <f>F15*E15</f>
        <v>0</v>
      </c>
      <c r="I15" s="288"/>
    </row>
    <row r="16" spans="1:9" ht="49.5" customHeight="1">
      <c r="A16" s="93"/>
      <c r="B16" s="92" t="s">
        <v>668</v>
      </c>
      <c r="C16" s="103" t="s">
        <v>863</v>
      </c>
      <c r="D16" s="284">
        <v>430</v>
      </c>
      <c r="E16" s="241">
        <f>D16-D16*Оглавление!$K$21</f>
        <v>430</v>
      </c>
      <c r="F16" s="148">
        <v>0</v>
      </c>
      <c r="G16" s="148">
        <f>F16*E16</f>
        <v>0</v>
      </c>
      <c r="I16" s="288"/>
    </row>
  </sheetData>
  <protectedRanges>
    <protectedRange sqref="B10:C11" name="区域1_7_2"/>
    <protectedRange password="CE2A" sqref="B10:C11" name="区域1_1_6_2"/>
    <protectedRange sqref="G10:G11" name="区域1_4_2_2_2"/>
    <protectedRange password="CE2A" sqref="G10:G11" name="区域1_1_5_2_2_2"/>
    <protectedRange sqref="F10:F11" name="区域1_4_2_1_1_2"/>
    <protectedRange password="CE2A" sqref="F10:F11" name="区域1_1_5_2_1_1_2"/>
  </protectedRanges>
  <mergeCells count="7">
    <mergeCell ref="F10:F11"/>
    <mergeCell ref="G10:G11"/>
    <mergeCell ref="C7:E7"/>
    <mergeCell ref="A10:A11"/>
    <mergeCell ref="B10:B11"/>
    <mergeCell ref="C10:C11"/>
    <mergeCell ref="A8:E8"/>
  </mergeCells>
  <hyperlinks>
    <hyperlink ref="C7:D7" location="Оглавление!A1" display="Оглавление!A1" xr:uid="{44DAB492-EA81-4433-94E4-025424091630}"/>
  </hyperlinks>
  <pageMargins left="0.7" right="0.7" top="0.75" bottom="0.75" header="0.3" footer="0.3"/>
  <pageSetup paperSize="9" scale="5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43BC-89EE-475F-B275-3A696DE3B31B}">
  <dimension ref="A1:I21"/>
  <sheetViews>
    <sheetView topLeftCell="A10" workbookViewId="0">
      <selection activeCell="C20" sqref="C20"/>
    </sheetView>
  </sheetViews>
  <sheetFormatPr defaultRowHeight="15"/>
  <cols>
    <col min="1" max="2" width="21.5703125" customWidth="1"/>
    <col min="3" max="3" width="58.42578125" customWidth="1"/>
    <col min="4" max="5" width="14.28515625" customWidth="1"/>
  </cols>
  <sheetData>
    <row r="1" spans="1:9">
      <c r="A1" s="22"/>
      <c r="B1" s="22"/>
      <c r="C1" s="22"/>
      <c r="D1" s="22"/>
      <c r="E1" s="62"/>
    </row>
    <row r="2" spans="1:9">
      <c r="A2" s="22"/>
      <c r="B2" s="22"/>
      <c r="C2" s="22"/>
      <c r="D2" s="22"/>
      <c r="E2" s="62"/>
    </row>
    <row r="3" spans="1:9">
      <c r="A3" s="22"/>
      <c r="B3" s="22"/>
      <c r="C3" s="22"/>
      <c r="D3" s="22"/>
      <c r="E3" s="62"/>
    </row>
    <row r="4" spans="1:9">
      <c r="A4" s="22"/>
      <c r="B4" s="22"/>
      <c r="C4" s="22"/>
      <c r="D4" s="22"/>
      <c r="E4" s="62"/>
    </row>
    <row r="5" spans="1:9">
      <c r="A5" s="22"/>
      <c r="B5" s="22"/>
      <c r="C5" s="22"/>
      <c r="D5" s="22"/>
      <c r="E5" s="62"/>
    </row>
    <row r="6" spans="1:9">
      <c r="A6" s="22"/>
      <c r="B6" s="22"/>
      <c r="C6" s="22"/>
      <c r="D6" s="22"/>
      <c r="E6" s="62"/>
    </row>
    <row r="7" spans="1:9" ht="15.75">
      <c r="A7" s="22"/>
      <c r="B7" s="22"/>
      <c r="C7" s="660" t="s">
        <v>951</v>
      </c>
      <c r="D7" s="660"/>
      <c r="E7" s="660"/>
    </row>
    <row r="8" spans="1:9" ht="18.75">
      <c r="A8" s="663" t="s">
        <v>1631</v>
      </c>
      <c r="B8" s="663"/>
      <c r="C8" s="663"/>
      <c r="D8" s="663"/>
      <c r="E8" s="663"/>
    </row>
    <row r="9" spans="1:9">
      <c r="A9" s="22"/>
      <c r="B9" s="22"/>
      <c r="C9" s="22"/>
      <c r="D9" s="22"/>
      <c r="E9" s="62"/>
    </row>
    <row r="10" spans="1:9" ht="25.5">
      <c r="A10" s="455" t="s">
        <v>452</v>
      </c>
      <c r="B10" s="455" t="s">
        <v>0</v>
      </c>
      <c r="C10" s="455" t="s">
        <v>453</v>
      </c>
      <c r="D10" s="99" t="s">
        <v>439</v>
      </c>
      <c r="E10" s="100" t="s">
        <v>451</v>
      </c>
      <c r="F10" s="474" t="s">
        <v>854</v>
      </c>
      <c r="G10" s="474" t="s">
        <v>856</v>
      </c>
    </row>
    <row r="11" spans="1:9">
      <c r="A11" s="455"/>
      <c r="B11" s="455"/>
      <c r="C11" s="455"/>
      <c r="D11" s="99" t="s">
        <v>666</v>
      </c>
      <c r="E11" s="101" t="s">
        <v>666</v>
      </c>
      <c r="F11" s="474"/>
      <c r="G11" s="474"/>
    </row>
    <row r="12" spans="1:9" ht="68.25" customHeight="1">
      <c r="A12" s="93"/>
      <c r="B12" s="92" t="s">
        <v>1638</v>
      </c>
      <c r="C12" s="239" t="s">
        <v>1639</v>
      </c>
      <c r="D12" s="107">
        <v>117000</v>
      </c>
      <c r="E12" s="242">
        <f>D12-D12*Оглавление!$K$22</f>
        <v>117000</v>
      </c>
      <c r="F12" s="148">
        <v>0</v>
      </c>
      <c r="G12" s="148">
        <f>F12*E12</f>
        <v>0</v>
      </c>
      <c r="I12" s="218"/>
    </row>
    <row r="13" spans="1:9" ht="18" customHeight="1">
      <c r="A13" s="661"/>
      <c r="B13" s="92" t="s">
        <v>1644</v>
      </c>
      <c r="C13" s="239" t="s">
        <v>1651</v>
      </c>
      <c r="D13" s="107">
        <v>9650</v>
      </c>
      <c r="E13" s="242">
        <f>D13-D13*Оглавление!$K$22</f>
        <v>9650</v>
      </c>
      <c r="F13" s="148">
        <v>0</v>
      </c>
      <c r="G13" s="148">
        <f t="shared" ref="G13" si="0">F13*E13</f>
        <v>0</v>
      </c>
      <c r="I13" s="218"/>
    </row>
    <row r="14" spans="1:9" ht="18" customHeight="1">
      <c r="A14" s="662"/>
      <c r="B14" s="92" t="s">
        <v>1645</v>
      </c>
      <c r="C14" s="239" t="s">
        <v>1652</v>
      </c>
      <c r="D14" s="107">
        <v>9650</v>
      </c>
      <c r="E14" s="242">
        <f>D14-D14*Оглавление!$K$22</f>
        <v>9650</v>
      </c>
      <c r="F14" s="148">
        <v>0</v>
      </c>
      <c r="G14" s="148">
        <f t="shared" ref="G14:G21" si="1">F14*E14</f>
        <v>0</v>
      </c>
      <c r="I14" s="218"/>
    </row>
    <row r="15" spans="1:9" ht="18" customHeight="1">
      <c r="A15" s="662"/>
      <c r="B15" s="92" t="s">
        <v>1646</v>
      </c>
      <c r="C15" s="239" t="s">
        <v>1653</v>
      </c>
      <c r="D15" s="107">
        <v>9650</v>
      </c>
      <c r="E15" s="242">
        <f>D15-D15*Оглавление!$K$22</f>
        <v>9650</v>
      </c>
      <c r="F15" s="148">
        <v>0</v>
      </c>
      <c r="G15" s="148">
        <f t="shared" si="1"/>
        <v>0</v>
      </c>
      <c r="I15" s="218"/>
    </row>
    <row r="16" spans="1:9" ht="18" customHeight="1">
      <c r="A16" s="662"/>
      <c r="B16" s="92" t="s">
        <v>1647</v>
      </c>
      <c r="C16" s="239" t="s">
        <v>1654</v>
      </c>
      <c r="D16" s="107">
        <v>9650</v>
      </c>
      <c r="E16" s="242">
        <f>D16-D16*Оглавление!$K$22</f>
        <v>9650</v>
      </c>
      <c r="F16" s="148">
        <v>0</v>
      </c>
      <c r="G16" s="148">
        <f t="shared" si="1"/>
        <v>0</v>
      </c>
      <c r="I16" s="218"/>
    </row>
    <row r="17" spans="1:9" ht="18" customHeight="1">
      <c r="A17" s="662"/>
      <c r="B17" s="92" t="s">
        <v>1648</v>
      </c>
      <c r="C17" s="239" t="s">
        <v>1655</v>
      </c>
      <c r="D17" s="107">
        <v>9650</v>
      </c>
      <c r="E17" s="242">
        <f>D17-D17*Оглавление!$K$22</f>
        <v>9650</v>
      </c>
      <c r="F17" s="148">
        <v>0</v>
      </c>
      <c r="G17" s="148">
        <f t="shared" si="1"/>
        <v>0</v>
      </c>
      <c r="I17" s="218"/>
    </row>
    <row r="18" spans="1:9" ht="53.25" customHeight="1">
      <c r="A18" s="93"/>
      <c r="B18" s="92" t="s">
        <v>1649</v>
      </c>
      <c r="C18" s="239" t="s">
        <v>1656</v>
      </c>
      <c r="D18" s="107">
        <v>16200</v>
      </c>
      <c r="E18" s="242">
        <f>D18-D18*Оглавление!$K$22</f>
        <v>16200</v>
      </c>
      <c r="F18" s="148">
        <v>0</v>
      </c>
      <c r="G18" s="148">
        <f t="shared" si="1"/>
        <v>0</v>
      </c>
      <c r="I18" s="218"/>
    </row>
    <row r="19" spans="1:9" ht="58.5" customHeight="1">
      <c r="A19" s="93"/>
      <c r="B19" s="92" t="s">
        <v>1650</v>
      </c>
      <c r="C19" s="239" t="s">
        <v>1657</v>
      </c>
      <c r="D19" s="107">
        <v>9150</v>
      </c>
      <c r="E19" s="242">
        <f>D19-D19*Оглавление!$K$22</f>
        <v>9150</v>
      </c>
      <c r="F19" s="148">
        <v>0</v>
      </c>
      <c r="G19" s="148">
        <f t="shared" si="1"/>
        <v>0</v>
      </c>
      <c r="I19" s="218"/>
    </row>
    <row r="20" spans="1:9" ht="104.25" customHeight="1">
      <c r="A20" s="93"/>
      <c r="B20" s="92" t="s">
        <v>1640</v>
      </c>
      <c r="C20" s="239" t="s">
        <v>1641</v>
      </c>
      <c r="D20" s="107">
        <v>71100</v>
      </c>
      <c r="E20" s="242">
        <f>D20-D20*Оглавление!$K$22</f>
        <v>71100</v>
      </c>
      <c r="F20" s="148">
        <v>0</v>
      </c>
      <c r="G20" s="148">
        <f t="shared" si="1"/>
        <v>0</v>
      </c>
      <c r="I20" s="218"/>
    </row>
    <row r="21" spans="1:9" ht="90" customHeight="1">
      <c r="A21" s="93"/>
      <c r="B21" s="92" t="s">
        <v>1642</v>
      </c>
      <c r="C21" s="239" t="s">
        <v>1643</v>
      </c>
      <c r="D21" s="107">
        <v>144000</v>
      </c>
      <c r="E21" s="242">
        <f>D21-D21*Оглавление!$K$22</f>
        <v>144000</v>
      </c>
      <c r="F21" s="148">
        <v>0</v>
      </c>
      <c r="G21" s="148">
        <f t="shared" si="1"/>
        <v>0</v>
      </c>
      <c r="I21" s="218"/>
    </row>
  </sheetData>
  <protectedRanges>
    <protectedRange sqref="B10:C11" name="区域1_7_2"/>
    <protectedRange password="CE2A" sqref="B10:C11" name="区域1_1_6_2"/>
    <protectedRange sqref="B12" name="区域1"/>
    <protectedRange password="CE2A" sqref="B12" name="区域1_1"/>
    <protectedRange sqref="G10:G11" name="区域1_4_2_2_2"/>
    <protectedRange password="CE2A" sqref="G10:G11" name="区域1_1_5_2_2_2"/>
    <protectedRange sqref="F10:F11" name="区域1_4_2_1_1_2"/>
    <protectedRange password="CE2A" sqref="F10:F11" name="区域1_1_5_2_1_1_2"/>
  </protectedRanges>
  <mergeCells count="8">
    <mergeCell ref="F10:F11"/>
    <mergeCell ref="G10:G11"/>
    <mergeCell ref="A13:A17"/>
    <mergeCell ref="C7:E7"/>
    <mergeCell ref="A8:E8"/>
    <mergeCell ref="A10:A11"/>
    <mergeCell ref="B10:B11"/>
    <mergeCell ref="C10:C11"/>
  </mergeCells>
  <hyperlinks>
    <hyperlink ref="C7:D7" location="Оглавление!A1" display="Оглавление!A1" xr:uid="{F8670114-97A0-49AD-8820-30038E568A4E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B9D6-9F62-4FD5-AEBC-27E1C344695C}">
  <dimension ref="A4:E700"/>
  <sheetViews>
    <sheetView workbookViewId="0">
      <selection activeCell="G16" sqref="G16"/>
    </sheetView>
  </sheetViews>
  <sheetFormatPr defaultRowHeight="15"/>
  <cols>
    <col min="1" max="1" width="16.42578125" customWidth="1"/>
    <col min="2" max="2" width="60.85546875" customWidth="1"/>
    <col min="3" max="3" width="12.7109375" customWidth="1"/>
    <col min="4" max="4" width="15.28515625" style="250" customWidth="1"/>
    <col min="5" max="5" width="34.42578125" customWidth="1"/>
  </cols>
  <sheetData>
    <row r="4" spans="1:5" ht="15.75">
      <c r="B4" s="300" t="s">
        <v>951</v>
      </c>
      <c r="C4" s="300"/>
    </row>
    <row r="6" spans="1:5" ht="18.75">
      <c r="B6" s="215" t="s">
        <v>1596</v>
      </c>
    </row>
    <row r="7" spans="1:5">
      <c r="A7" s="214" t="s">
        <v>1595</v>
      </c>
    </row>
    <row r="8" spans="1:5">
      <c r="A8" s="214" t="s">
        <v>1660</v>
      </c>
    </row>
    <row r="9" spans="1:5">
      <c r="A9" s="213" t="s">
        <v>0</v>
      </c>
      <c r="B9" s="213" t="s">
        <v>1593</v>
      </c>
      <c r="C9" s="98" t="s">
        <v>1594</v>
      </c>
      <c r="D9" s="216" t="s">
        <v>451</v>
      </c>
    </row>
    <row r="10" spans="1:5">
      <c r="A10" s="397" t="s">
        <v>318</v>
      </c>
      <c r="B10" s="397" t="s">
        <v>1484</v>
      </c>
      <c r="C10" s="398">
        <v>45</v>
      </c>
      <c r="D10" s="399">
        <v>45</v>
      </c>
      <c r="E10" s="218" t="s">
        <v>1719</v>
      </c>
    </row>
    <row r="11" spans="1:5">
      <c r="A11" s="397" t="s">
        <v>327</v>
      </c>
      <c r="B11" s="397" t="s">
        <v>1474</v>
      </c>
      <c r="C11" s="398">
        <v>164</v>
      </c>
      <c r="D11" s="399">
        <v>164</v>
      </c>
      <c r="E11" s="218" t="s">
        <v>1719</v>
      </c>
    </row>
    <row r="12" spans="1:5">
      <c r="A12" s="397" t="s">
        <v>337</v>
      </c>
      <c r="B12" s="397" t="s">
        <v>1503</v>
      </c>
      <c r="C12" s="398">
        <v>130</v>
      </c>
      <c r="D12" s="399">
        <v>130</v>
      </c>
      <c r="E12" s="218" t="s">
        <v>1719</v>
      </c>
    </row>
    <row r="13" spans="1:5">
      <c r="A13" s="397" t="s">
        <v>338</v>
      </c>
      <c r="B13" s="397" t="s">
        <v>1505</v>
      </c>
      <c r="C13" s="398">
        <v>166</v>
      </c>
      <c r="D13" s="399">
        <v>166</v>
      </c>
      <c r="E13" s="218" t="s">
        <v>1719</v>
      </c>
    </row>
    <row r="14" spans="1:5">
      <c r="A14" s="397" t="s">
        <v>341</v>
      </c>
      <c r="B14" s="397" t="s">
        <v>1508</v>
      </c>
      <c r="C14" s="398">
        <v>135</v>
      </c>
      <c r="D14" s="399">
        <v>135</v>
      </c>
      <c r="E14" s="218" t="s">
        <v>1719</v>
      </c>
    </row>
    <row r="15" spans="1:5">
      <c r="A15" s="397" t="s">
        <v>342</v>
      </c>
      <c r="B15" s="397" t="s">
        <v>1509</v>
      </c>
      <c r="C15" s="398">
        <v>157</v>
      </c>
      <c r="D15" s="399">
        <v>157</v>
      </c>
      <c r="E15" s="218" t="s">
        <v>1719</v>
      </c>
    </row>
    <row r="16" spans="1:5">
      <c r="A16" s="397" t="s">
        <v>345</v>
      </c>
      <c r="B16" s="397" t="s">
        <v>1510</v>
      </c>
      <c r="C16" s="398">
        <v>257</v>
      </c>
      <c r="D16" s="399">
        <v>257</v>
      </c>
      <c r="E16" s="218" t="s">
        <v>1719</v>
      </c>
    </row>
    <row r="17" spans="1:5">
      <c r="A17" s="397" t="s">
        <v>356</v>
      </c>
      <c r="B17" s="397" t="s">
        <v>1545</v>
      </c>
      <c r="C17" s="398">
        <v>71</v>
      </c>
      <c r="D17" s="399">
        <v>71</v>
      </c>
      <c r="E17" s="218" t="s">
        <v>1719</v>
      </c>
    </row>
    <row r="18" spans="1:5">
      <c r="A18" s="397" t="s">
        <v>358</v>
      </c>
      <c r="B18" s="397" t="s">
        <v>1546</v>
      </c>
      <c r="C18" s="398">
        <v>163</v>
      </c>
      <c r="D18" s="399">
        <v>163</v>
      </c>
      <c r="E18" s="218" t="s">
        <v>1719</v>
      </c>
    </row>
    <row r="19" spans="1:5">
      <c r="A19" s="400" t="s">
        <v>363</v>
      </c>
      <c r="B19" s="397" t="s">
        <v>1494</v>
      </c>
      <c r="C19" s="398">
        <v>45</v>
      </c>
      <c r="D19" s="399">
        <v>45</v>
      </c>
      <c r="E19" s="218" t="s">
        <v>1719</v>
      </c>
    </row>
    <row r="20" spans="1:5">
      <c r="A20" s="397" t="s">
        <v>367</v>
      </c>
      <c r="B20" s="397" t="s">
        <v>1491</v>
      </c>
      <c r="C20" s="398">
        <v>58</v>
      </c>
      <c r="D20" s="399">
        <v>58</v>
      </c>
      <c r="E20" s="218" t="s">
        <v>1719</v>
      </c>
    </row>
    <row r="21" spans="1:5">
      <c r="A21" s="397" t="s">
        <v>379</v>
      </c>
      <c r="B21" s="397" t="s">
        <v>1392</v>
      </c>
      <c r="C21" s="398">
        <v>147</v>
      </c>
      <c r="D21" s="399">
        <v>147</v>
      </c>
      <c r="E21" s="218" t="s">
        <v>1719</v>
      </c>
    </row>
    <row r="22" spans="1:5">
      <c r="A22" s="397" t="s">
        <v>391</v>
      </c>
      <c r="B22" s="397" t="s">
        <v>1399</v>
      </c>
      <c r="C22" s="398">
        <v>244</v>
      </c>
      <c r="D22" s="399">
        <v>244</v>
      </c>
      <c r="E22" s="218" t="s">
        <v>1719</v>
      </c>
    </row>
    <row r="23" spans="1:5">
      <c r="A23" s="397" t="s">
        <v>397</v>
      </c>
      <c r="B23" s="397" t="s">
        <v>1403</v>
      </c>
      <c r="C23" s="398">
        <v>146</v>
      </c>
      <c r="D23" s="399">
        <v>146</v>
      </c>
      <c r="E23" s="218" t="s">
        <v>1719</v>
      </c>
    </row>
    <row r="24" spans="1:5">
      <c r="A24" s="397" t="s">
        <v>88</v>
      </c>
      <c r="B24" s="397" t="s">
        <v>1333</v>
      </c>
      <c r="C24" s="398">
        <v>123</v>
      </c>
      <c r="D24" s="399">
        <v>123</v>
      </c>
      <c r="E24" s="218" t="s">
        <v>1719</v>
      </c>
    </row>
    <row r="25" spans="1:5">
      <c r="A25" s="397" t="s">
        <v>108</v>
      </c>
      <c r="B25" s="397" t="s">
        <v>1530</v>
      </c>
      <c r="C25" s="398">
        <v>412</v>
      </c>
      <c r="D25" s="399">
        <v>412</v>
      </c>
      <c r="E25" s="218" t="s">
        <v>1719</v>
      </c>
    </row>
    <row r="26" spans="1:5">
      <c r="A26" s="397" t="s">
        <v>137</v>
      </c>
      <c r="B26" s="397" t="s">
        <v>1445</v>
      </c>
      <c r="C26" s="398">
        <v>132.69</v>
      </c>
      <c r="D26" s="399">
        <v>132.69</v>
      </c>
      <c r="E26" s="218" t="s">
        <v>1719</v>
      </c>
    </row>
    <row r="27" spans="1:5">
      <c r="A27" s="397" t="s">
        <v>139</v>
      </c>
      <c r="B27" s="397" t="s">
        <v>1446</v>
      </c>
      <c r="C27" s="398">
        <v>235.99</v>
      </c>
      <c r="D27" s="399">
        <v>235.99</v>
      </c>
      <c r="E27" s="218" t="s">
        <v>1719</v>
      </c>
    </row>
    <row r="28" spans="1:5">
      <c r="A28" s="397" t="s">
        <v>76</v>
      </c>
      <c r="B28" s="397" t="s">
        <v>1324</v>
      </c>
      <c r="C28" s="398">
        <v>181.81</v>
      </c>
      <c r="D28" s="399"/>
    </row>
    <row r="29" spans="1:5">
      <c r="A29" s="397" t="s">
        <v>78</v>
      </c>
      <c r="B29" s="397" t="s">
        <v>1323</v>
      </c>
      <c r="C29" s="398">
        <v>412.5</v>
      </c>
      <c r="D29" s="399">
        <v>412.5</v>
      </c>
      <c r="E29" s="218" t="s">
        <v>1719</v>
      </c>
    </row>
    <row r="30" spans="1:5">
      <c r="A30" s="397" t="s">
        <v>92</v>
      </c>
      <c r="B30" s="397" t="s">
        <v>1332</v>
      </c>
      <c r="C30" s="398">
        <v>86.05</v>
      </c>
      <c r="D30" s="399">
        <v>86.05</v>
      </c>
      <c r="E30" s="218" t="s">
        <v>1719</v>
      </c>
    </row>
    <row r="31" spans="1:5">
      <c r="A31" s="400" t="s">
        <v>110</v>
      </c>
      <c r="B31" s="397" t="s">
        <v>1534</v>
      </c>
      <c r="C31" s="398">
        <v>57.81</v>
      </c>
      <c r="D31" s="399">
        <v>57.81</v>
      </c>
      <c r="E31" s="218" t="s">
        <v>1719</v>
      </c>
    </row>
    <row r="32" spans="1:5">
      <c r="A32" s="397" t="s">
        <v>151</v>
      </c>
      <c r="B32" s="397" t="s">
        <v>1361</v>
      </c>
      <c r="C32" s="398">
        <v>20</v>
      </c>
      <c r="D32" s="399"/>
    </row>
    <row r="33" spans="1:5">
      <c r="A33" s="397" t="s">
        <v>159</v>
      </c>
      <c r="B33" s="397" t="s">
        <v>1371</v>
      </c>
      <c r="C33" s="398">
        <v>84.93</v>
      </c>
      <c r="D33" s="399">
        <v>84.93</v>
      </c>
      <c r="E33" s="218" t="s">
        <v>1719</v>
      </c>
    </row>
    <row r="34" spans="1:5">
      <c r="A34" s="397" t="s">
        <v>185</v>
      </c>
      <c r="B34" s="397" t="s">
        <v>1413</v>
      </c>
      <c r="C34" s="398">
        <v>99</v>
      </c>
      <c r="D34" s="399">
        <v>99</v>
      </c>
      <c r="E34" s="218" t="s">
        <v>1719</v>
      </c>
    </row>
    <row r="35" spans="1:5">
      <c r="A35" s="397" t="s">
        <v>186</v>
      </c>
      <c r="B35" s="397" t="s">
        <v>1412</v>
      </c>
      <c r="C35" s="398">
        <v>99</v>
      </c>
      <c r="D35" s="399">
        <v>99</v>
      </c>
      <c r="E35" s="218" t="s">
        <v>1719</v>
      </c>
    </row>
    <row r="36" spans="1:5">
      <c r="A36" s="397" t="s">
        <v>187</v>
      </c>
      <c r="B36" s="397" t="s">
        <v>1416</v>
      </c>
      <c r="C36" s="398">
        <v>204.43</v>
      </c>
      <c r="D36" s="399">
        <v>204.43</v>
      </c>
      <c r="E36" s="218" t="s">
        <v>1719</v>
      </c>
    </row>
    <row r="37" spans="1:5">
      <c r="A37" s="400" t="s">
        <v>192</v>
      </c>
      <c r="B37" s="397" t="s">
        <v>1185</v>
      </c>
      <c r="C37" s="398">
        <v>120.7</v>
      </c>
      <c r="D37" s="399">
        <v>120.7</v>
      </c>
      <c r="E37" s="218" t="s">
        <v>1719</v>
      </c>
    </row>
    <row r="38" spans="1:5">
      <c r="A38" s="397" t="s">
        <v>204</v>
      </c>
      <c r="B38" s="397" t="s">
        <v>1247</v>
      </c>
      <c r="C38" s="398">
        <v>14.7</v>
      </c>
      <c r="D38" s="399">
        <v>14.7</v>
      </c>
      <c r="E38" s="218" t="s">
        <v>1719</v>
      </c>
    </row>
    <row r="39" spans="1:5">
      <c r="A39" s="400" t="s">
        <v>227</v>
      </c>
      <c r="B39" s="397" t="s">
        <v>1127</v>
      </c>
      <c r="C39" s="398">
        <v>3920.5</v>
      </c>
      <c r="D39" s="399">
        <v>3920.5</v>
      </c>
      <c r="E39" s="218" t="s">
        <v>1719</v>
      </c>
    </row>
    <row r="40" spans="1:5">
      <c r="A40" s="400" t="s">
        <v>235</v>
      </c>
      <c r="B40" s="397" t="s">
        <v>1128</v>
      </c>
      <c r="C40" s="398">
        <v>3499</v>
      </c>
      <c r="D40" s="399">
        <v>3499</v>
      </c>
      <c r="E40" s="218" t="s">
        <v>1719</v>
      </c>
    </row>
    <row r="41" spans="1:5">
      <c r="A41" s="400" t="s">
        <v>237</v>
      </c>
      <c r="B41" s="397" t="s">
        <v>1317</v>
      </c>
      <c r="C41" s="398">
        <v>877</v>
      </c>
      <c r="D41" s="399">
        <v>877</v>
      </c>
      <c r="E41" s="218" t="s">
        <v>1719</v>
      </c>
    </row>
    <row r="42" spans="1:5">
      <c r="A42" s="397" t="s">
        <v>240</v>
      </c>
      <c r="B42" s="397" t="s">
        <v>1184</v>
      </c>
      <c r="C42" s="398">
        <v>97.63</v>
      </c>
      <c r="D42" s="399">
        <v>97.63</v>
      </c>
      <c r="E42" s="218" t="s">
        <v>1719</v>
      </c>
    </row>
    <row r="43" spans="1:5">
      <c r="A43" s="397" t="s">
        <v>314</v>
      </c>
      <c r="B43" s="397" t="s">
        <v>1288</v>
      </c>
      <c r="C43" s="398">
        <v>320</v>
      </c>
      <c r="D43" s="399"/>
    </row>
    <row r="44" spans="1:5">
      <c r="A44" s="400" t="s">
        <v>315</v>
      </c>
      <c r="B44" s="397" t="s">
        <v>1205</v>
      </c>
      <c r="C44" s="398">
        <v>225.45</v>
      </c>
      <c r="D44" s="399"/>
    </row>
    <row r="45" spans="1:5">
      <c r="A45" s="400" t="s">
        <v>316</v>
      </c>
      <c r="B45" s="397" t="s">
        <v>1204</v>
      </c>
      <c r="C45" s="398">
        <v>322</v>
      </c>
      <c r="D45" s="399">
        <v>322</v>
      </c>
      <c r="E45" s="218" t="s">
        <v>1719</v>
      </c>
    </row>
    <row r="46" spans="1:5">
      <c r="A46" s="400" t="s">
        <v>321</v>
      </c>
      <c r="B46" s="397" t="s">
        <v>1485</v>
      </c>
      <c r="C46" s="398">
        <v>88.37</v>
      </c>
      <c r="D46" s="399">
        <v>88.37</v>
      </c>
      <c r="E46" s="218" t="s">
        <v>1719</v>
      </c>
    </row>
    <row r="47" spans="1:5">
      <c r="A47" s="400" t="s">
        <v>324</v>
      </c>
      <c r="B47" s="397" t="s">
        <v>1476</v>
      </c>
      <c r="C47" s="398">
        <v>205</v>
      </c>
      <c r="D47" s="399">
        <v>205</v>
      </c>
      <c r="E47" s="218" t="s">
        <v>1719</v>
      </c>
    </row>
    <row r="48" spans="1:5">
      <c r="A48" s="400" t="s">
        <v>325</v>
      </c>
      <c r="B48" s="397" t="s">
        <v>1473</v>
      </c>
      <c r="C48" s="398">
        <v>69</v>
      </c>
      <c r="D48" s="399">
        <v>69</v>
      </c>
      <c r="E48" s="218" t="s">
        <v>1719</v>
      </c>
    </row>
    <row r="49" spans="1:5">
      <c r="A49" s="400" t="s">
        <v>329</v>
      </c>
      <c r="B49" s="397" t="s">
        <v>1475</v>
      </c>
      <c r="C49" s="398">
        <v>179</v>
      </c>
      <c r="D49" s="399">
        <v>179</v>
      </c>
      <c r="E49" s="218" t="s">
        <v>1719</v>
      </c>
    </row>
    <row r="50" spans="1:5">
      <c r="A50" s="400" t="s">
        <v>331</v>
      </c>
      <c r="B50" s="397" t="s">
        <v>1504</v>
      </c>
      <c r="C50" s="398">
        <v>188.49</v>
      </c>
      <c r="D50" s="399">
        <v>188.49</v>
      </c>
      <c r="E50" s="218" t="s">
        <v>1719</v>
      </c>
    </row>
    <row r="51" spans="1:5">
      <c r="A51" s="400" t="s">
        <v>333</v>
      </c>
      <c r="B51" s="397" t="s">
        <v>1506</v>
      </c>
      <c r="C51" s="398">
        <v>263.5</v>
      </c>
      <c r="D51" s="399">
        <v>263.5</v>
      </c>
      <c r="E51" s="218" t="s">
        <v>1719</v>
      </c>
    </row>
    <row r="52" spans="1:5">
      <c r="A52" s="400" t="s">
        <v>335</v>
      </c>
      <c r="B52" s="397" t="s">
        <v>1507</v>
      </c>
      <c r="C52" s="398">
        <v>299</v>
      </c>
      <c r="D52" s="399">
        <v>299</v>
      </c>
      <c r="E52" s="218" t="s">
        <v>1719</v>
      </c>
    </row>
    <row r="53" spans="1:5">
      <c r="A53" s="400" t="s">
        <v>344</v>
      </c>
      <c r="B53" s="397" t="s">
        <v>1511</v>
      </c>
      <c r="C53" s="398">
        <v>229</v>
      </c>
      <c r="D53" s="399">
        <v>229</v>
      </c>
      <c r="E53" s="218" t="s">
        <v>1719</v>
      </c>
    </row>
    <row r="54" spans="1:5">
      <c r="A54" s="400" t="s">
        <v>348</v>
      </c>
      <c r="B54" s="397" t="s">
        <v>1512</v>
      </c>
      <c r="C54" s="398">
        <v>199</v>
      </c>
      <c r="D54" s="399">
        <v>199</v>
      </c>
      <c r="E54" s="218" t="s">
        <v>1719</v>
      </c>
    </row>
    <row r="55" spans="1:5">
      <c r="A55" s="400" t="s">
        <v>350</v>
      </c>
      <c r="B55" s="397" t="s">
        <v>1326</v>
      </c>
      <c r="C55" s="398">
        <v>149</v>
      </c>
      <c r="D55" s="399">
        <v>149</v>
      </c>
      <c r="E55" s="218" t="s">
        <v>1719</v>
      </c>
    </row>
    <row r="56" spans="1:5">
      <c r="A56" s="400" t="s">
        <v>351</v>
      </c>
      <c r="B56" s="397" t="s">
        <v>1541</v>
      </c>
      <c r="C56" s="398">
        <v>136.36000000000001</v>
      </c>
      <c r="D56" s="399"/>
    </row>
    <row r="57" spans="1:5">
      <c r="A57" s="400" t="s">
        <v>352</v>
      </c>
      <c r="B57" s="397" t="s">
        <v>1542</v>
      </c>
      <c r="C57" s="398">
        <v>145.44999999999999</v>
      </c>
      <c r="D57" s="399"/>
    </row>
    <row r="58" spans="1:5">
      <c r="A58" s="400" t="s">
        <v>353</v>
      </c>
      <c r="B58" s="397" t="s">
        <v>1544</v>
      </c>
      <c r="C58" s="398">
        <v>129</v>
      </c>
      <c r="D58" s="399">
        <v>129</v>
      </c>
      <c r="E58" s="218" t="s">
        <v>1719</v>
      </c>
    </row>
    <row r="59" spans="1:5">
      <c r="A59" s="400" t="s">
        <v>354</v>
      </c>
      <c r="B59" s="397" t="s">
        <v>1543</v>
      </c>
      <c r="C59" s="398">
        <v>169</v>
      </c>
      <c r="D59" s="399">
        <v>169</v>
      </c>
      <c r="E59" s="218" t="s">
        <v>1719</v>
      </c>
    </row>
    <row r="60" spans="1:5">
      <c r="A60" s="400" t="s">
        <v>357</v>
      </c>
      <c r="B60" s="397" t="s">
        <v>1547</v>
      </c>
      <c r="C60" s="398">
        <v>139</v>
      </c>
      <c r="D60" s="399">
        <v>139</v>
      </c>
      <c r="E60" s="218" t="s">
        <v>1719</v>
      </c>
    </row>
    <row r="61" spans="1:5">
      <c r="A61" s="400" t="s">
        <v>359</v>
      </c>
      <c r="B61" s="397" t="s">
        <v>1170</v>
      </c>
      <c r="C61" s="398">
        <v>109</v>
      </c>
      <c r="D61" s="399">
        <v>109</v>
      </c>
      <c r="E61" s="218" t="s">
        <v>1719</v>
      </c>
    </row>
    <row r="62" spans="1:5">
      <c r="A62" s="400" t="s">
        <v>362</v>
      </c>
      <c r="B62" s="397" t="s">
        <v>1493</v>
      </c>
      <c r="C62" s="398">
        <v>54</v>
      </c>
      <c r="D62" s="399">
        <v>54</v>
      </c>
      <c r="E62" s="218" t="s">
        <v>1719</v>
      </c>
    </row>
    <row r="63" spans="1:5">
      <c r="A63" s="400" t="s">
        <v>365</v>
      </c>
      <c r="B63" s="397" t="s">
        <v>1489</v>
      </c>
      <c r="C63" s="398">
        <v>47</v>
      </c>
      <c r="D63" s="399">
        <v>47</v>
      </c>
      <c r="E63" s="218" t="s">
        <v>1719</v>
      </c>
    </row>
    <row r="64" spans="1:5">
      <c r="A64" s="400" t="s">
        <v>366</v>
      </c>
      <c r="B64" s="397" t="s">
        <v>1490</v>
      </c>
      <c r="C64" s="398">
        <v>64</v>
      </c>
      <c r="D64" s="399">
        <v>64</v>
      </c>
      <c r="E64" s="218" t="s">
        <v>1719</v>
      </c>
    </row>
    <row r="65" spans="1:5">
      <c r="A65" s="400" t="s">
        <v>368</v>
      </c>
      <c r="B65" s="397" t="s">
        <v>1492</v>
      </c>
      <c r="C65" s="398">
        <v>119</v>
      </c>
      <c r="D65" s="399">
        <v>119</v>
      </c>
      <c r="E65" s="218" t="s">
        <v>1719</v>
      </c>
    </row>
    <row r="66" spans="1:5">
      <c r="A66" s="400" t="s">
        <v>370</v>
      </c>
      <c r="B66" s="397" t="s">
        <v>1486</v>
      </c>
      <c r="C66" s="398">
        <v>55</v>
      </c>
      <c r="D66" s="399">
        <v>55</v>
      </c>
      <c r="E66" s="218" t="s">
        <v>1719</v>
      </c>
    </row>
    <row r="67" spans="1:5">
      <c r="A67" s="400" t="s">
        <v>372</v>
      </c>
      <c r="B67" s="397" t="s">
        <v>1487</v>
      </c>
      <c r="C67" s="398">
        <v>42.49</v>
      </c>
      <c r="D67" s="399">
        <v>42.49</v>
      </c>
      <c r="E67" s="218" t="s">
        <v>1719</v>
      </c>
    </row>
    <row r="68" spans="1:5">
      <c r="A68" s="400" t="s">
        <v>373</v>
      </c>
      <c r="B68" s="397" t="s">
        <v>1488</v>
      </c>
      <c r="C68" s="398">
        <v>55</v>
      </c>
      <c r="D68" s="399">
        <v>55</v>
      </c>
      <c r="E68" s="218" t="s">
        <v>1719</v>
      </c>
    </row>
    <row r="69" spans="1:5">
      <c r="A69" s="400" t="s">
        <v>375</v>
      </c>
      <c r="B69" s="397" t="s">
        <v>1394</v>
      </c>
      <c r="C69" s="398">
        <v>180</v>
      </c>
      <c r="D69" s="399">
        <v>180</v>
      </c>
      <c r="E69" s="218" t="s">
        <v>1719</v>
      </c>
    </row>
    <row r="70" spans="1:5">
      <c r="A70" s="400" t="s">
        <v>376</v>
      </c>
      <c r="B70" s="397" t="s">
        <v>1390</v>
      </c>
      <c r="C70" s="398">
        <v>95</v>
      </c>
      <c r="D70" s="399">
        <v>95</v>
      </c>
      <c r="E70" s="218" t="s">
        <v>1719</v>
      </c>
    </row>
    <row r="71" spans="1:5">
      <c r="A71" s="400" t="s">
        <v>377</v>
      </c>
      <c r="B71" s="397" t="s">
        <v>1391</v>
      </c>
      <c r="C71" s="398">
        <v>154.69999999999999</v>
      </c>
      <c r="D71" s="399">
        <v>154.69999999999999</v>
      </c>
      <c r="E71" s="218" t="s">
        <v>1719</v>
      </c>
    </row>
    <row r="72" spans="1:5">
      <c r="A72" s="400" t="s">
        <v>380</v>
      </c>
      <c r="B72" s="397" t="s">
        <v>1393</v>
      </c>
      <c r="C72" s="398">
        <v>129.19999999999999</v>
      </c>
      <c r="D72" s="399">
        <v>129.19999999999999</v>
      </c>
      <c r="E72" s="218" t="s">
        <v>1719</v>
      </c>
    </row>
    <row r="73" spans="1:5">
      <c r="A73" s="400" t="s">
        <v>382</v>
      </c>
      <c r="B73" s="397" t="s">
        <v>1395</v>
      </c>
      <c r="C73" s="398">
        <v>178.5</v>
      </c>
      <c r="D73" s="399">
        <v>178.5</v>
      </c>
      <c r="E73" s="218" t="s">
        <v>1719</v>
      </c>
    </row>
    <row r="74" spans="1:5">
      <c r="A74" s="400" t="s">
        <v>385</v>
      </c>
      <c r="B74" s="397" t="s">
        <v>1396</v>
      </c>
      <c r="C74" s="398">
        <v>125.8</v>
      </c>
      <c r="D74" s="399">
        <v>125.8</v>
      </c>
      <c r="E74" s="218" t="s">
        <v>1719</v>
      </c>
    </row>
    <row r="75" spans="1:5">
      <c r="A75" s="400" t="s">
        <v>387</v>
      </c>
      <c r="B75" s="397" t="s">
        <v>1397</v>
      </c>
      <c r="C75" s="398">
        <v>145</v>
      </c>
      <c r="D75" s="399">
        <v>145</v>
      </c>
      <c r="E75" s="218" t="s">
        <v>1719</v>
      </c>
    </row>
    <row r="76" spans="1:5">
      <c r="A76" s="400" t="s">
        <v>389</v>
      </c>
      <c r="B76" s="397" t="s">
        <v>1398</v>
      </c>
      <c r="C76" s="398">
        <v>149</v>
      </c>
      <c r="D76" s="399">
        <v>149</v>
      </c>
      <c r="E76" s="218" t="s">
        <v>1719</v>
      </c>
    </row>
    <row r="77" spans="1:5">
      <c r="A77" s="400" t="s">
        <v>393</v>
      </c>
      <c r="B77" s="397" t="s">
        <v>1400</v>
      </c>
      <c r="C77" s="398">
        <v>60</v>
      </c>
      <c r="D77" s="399">
        <v>60</v>
      </c>
      <c r="E77" s="218" t="s">
        <v>1719</v>
      </c>
    </row>
    <row r="78" spans="1:5">
      <c r="A78" s="400" t="s">
        <v>395</v>
      </c>
      <c r="B78" s="397" t="s">
        <v>1401</v>
      </c>
      <c r="C78" s="398">
        <v>117.3</v>
      </c>
      <c r="D78" s="399">
        <v>117.3</v>
      </c>
      <c r="E78" s="218" t="s">
        <v>1719</v>
      </c>
    </row>
    <row r="79" spans="1:5">
      <c r="A79" s="400" t="s">
        <v>396</v>
      </c>
      <c r="B79" s="397" t="s">
        <v>1402</v>
      </c>
      <c r="C79" s="398">
        <v>90</v>
      </c>
      <c r="D79" s="399">
        <v>90</v>
      </c>
      <c r="E79" s="218" t="s">
        <v>1719</v>
      </c>
    </row>
    <row r="80" spans="1:5">
      <c r="A80" s="400" t="s">
        <v>399</v>
      </c>
      <c r="B80" s="397" t="s">
        <v>1404</v>
      </c>
      <c r="C80" s="398">
        <v>69</v>
      </c>
      <c r="D80" s="399">
        <v>69</v>
      </c>
      <c r="E80" s="218" t="s">
        <v>1719</v>
      </c>
    </row>
    <row r="81" spans="1:5">
      <c r="A81" s="400" t="s">
        <v>400</v>
      </c>
      <c r="B81" s="397" t="s">
        <v>1405</v>
      </c>
      <c r="C81" s="398">
        <v>88</v>
      </c>
      <c r="D81" s="399">
        <v>88</v>
      </c>
      <c r="E81" s="218" t="s">
        <v>1719</v>
      </c>
    </row>
    <row r="82" spans="1:5">
      <c r="A82" s="400" t="s">
        <v>401</v>
      </c>
      <c r="B82" s="397" t="s">
        <v>1407</v>
      </c>
      <c r="C82" s="398">
        <v>129</v>
      </c>
      <c r="D82" s="399">
        <v>129</v>
      </c>
      <c r="E82" s="218" t="s">
        <v>1719</v>
      </c>
    </row>
    <row r="83" spans="1:5">
      <c r="A83" s="400" t="s">
        <v>402</v>
      </c>
      <c r="B83" s="397" t="s">
        <v>1406</v>
      </c>
      <c r="C83" s="398">
        <v>139</v>
      </c>
      <c r="D83" s="399">
        <v>139</v>
      </c>
      <c r="E83" s="218" t="s">
        <v>1719</v>
      </c>
    </row>
    <row r="84" spans="1:5">
      <c r="A84" s="400" t="s">
        <v>404</v>
      </c>
      <c r="B84" s="397" t="s">
        <v>1408</v>
      </c>
      <c r="C84" s="398">
        <v>75</v>
      </c>
      <c r="D84" s="399">
        <v>75</v>
      </c>
      <c r="E84" s="218" t="s">
        <v>1719</v>
      </c>
    </row>
    <row r="85" spans="1:5">
      <c r="A85" s="400" t="s">
        <v>405</v>
      </c>
      <c r="B85" s="397" t="s">
        <v>1409</v>
      </c>
      <c r="C85" s="398">
        <v>82</v>
      </c>
      <c r="D85" s="399">
        <v>82</v>
      </c>
      <c r="E85" s="218" t="s">
        <v>1719</v>
      </c>
    </row>
    <row r="86" spans="1:5">
      <c r="A86" s="400" t="s">
        <v>406</v>
      </c>
      <c r="B86" s="397" t="s">
        <v>1171</v>
      </c>
      <c r="C86" s="398">
        <v>105</v>
      </c>
      <c r="D86" s="399">
        <v>105</v>
      </c>
      <c r="E86" s="218" t="s">
        <v>1719</v>
      </c>
    </row>
    <row r="87" spans="1:5">
      <c r="A87" s="81" t="s">
        <v>673</v>
      </c>
      <c r="B87" s="397" t="s">
        <v>1522</v>
      </c>
      <c r="C87" s="398">
        <v>86</v>
      </c>
      <c r="D87" s="399"/>
    </row>
    <row r="88" spans="1:5">
      <c r="A88" s="81" t="s">
        <v>674</v>
      </c>
      <c r="B88" s="397" t="s">
        <v>1523</v>
      </c>
      <c r="C88" s="398">
        <v>86</v>
      </c>
      <c r="D88" s="399"/>
    </row>
    <row r="89" spans="1:5">
      <c r="A89" s="81" t="s">
        <v>675</v>
      </c>
      <c r="B89" s="397" t="s">
        <v>1521</v>
      </c>
      <c r="C89" s="398">
        <v>86</v>
      </c>
      <c r="D89" s="399"/>
    </row>
    <row r="90" spans="1:5">
      <c r="A90" s="89" t="s">
        <v>458</v>
      </c>
      <c r="B90" s="397" t="s">
        <v>1524</v>
      </c>
      <c r="C90" s="398">
        <v>470</v>
      </c>
      <c r="D90" s="399"/>
    </row>
    <row r="91" spans="1:5">
      <c r="A91" s="89" t="s">
        <v>958</v>
      </c>
      <c r="B91" s="397" t="s">
        <v>1525</v>
      </c>
      <c r="C91" s="398">
        <v>473</v>
      </c>
      <c r="D91" s="399"/>
    </row>
    <row r="92" spans="1:5">
      <c r="A92" s="401" t="s">
        <v>461</v>
      </c>
      <c r="B92" s="397" t="s">
        <v>1526</v>
      </c>
      <c r="C92" s="398">
        <v>627</v>
      </c>
      <c r="D92" s="399"/>
    </row>
    <row r="93" spans="1:5">
      <c r="A93" s="89" t="s">
        <v>463</v>
      </c>
      <c r="B93" s="397" t="s">
        <v>1527</v>
      </c>
      <c r="C93" s="398">
        <v>827</v>
      </c>
      <c r="D93" s="399"/>
    </row>
    <row r="94" spans="1:5">
      <c r="A94" s="401" t="s">
        <v>465</v>
      </c>
      <c r="B94" s="397" t="s">
        <v>1528</v>
      </c>
      <c r="C94" s="398">
        <v>1391</v>
      </c>
      <c r="D94" s="399"/>
    </row>
    <row r="95" spans="1:5">
      <c r="A95" s="401" t="s">
        <v>979</v>
      </c>
      <c r="B95" s="397" t="s">
        <v>1529</v>
      </c>
      <c r="C95" s="398">
        <v>1764</v>
      </c>
      <c r="D95" s="399"/>
    </row>
    <row r="96" spans="1:5">
      <c r="A96" s="665" t="s">
        <v>1734</v>
      </c>
      <c r="B96" s="666" t="s">
        <v>1959</v>
      </c>
      <c r="C96" s="398">
        <v>2273</v>
      </c>
      <c r="D96" s="667"/>
    </row>
    <row r="97" spans="1:4">
      <c r="A97" s="58" t="s">
        <v>468</v>
      </c>
      <c r="B97" s="89" t="s">
        <v>469</v>
      </c>
      <c r="C97" s="398">
        <v>148</v>
      </c>
      <c r="D97" s="399"/>
    </row>
    <row r="98" spans="1:4">
      <c r="A98" s="58" t="s">
        <v>692</v>
      </c>
      <c r="B98" s="89" t="s">
        <v>693</v>
      </c>
      <c r="C98" s="398">
        <v>171</v>
      </c>
      <c r="D98" s="399"/>
    </row>
    <row r="99" spans="1:4">
      <c r="A99" s="402" t="s">
        <v>471</v>
      </c>
      <c r="B99" s="403" t="s">
        <v>472</v>
      </c>
      <c r="C99" s="398">
        <v>211</v>
      </c>
      <c r="D99" s="399"/>
    </row>
    <row r="100" spans="1:4">
      <c r="A100" s="58" t="s">
        <v>473</v>
      </c>
      <c r="B100" s="89" t="s">
        <v>474</v>
      </c>
      <c r="C100" s="398">
        <v>245</v>
      </c>
      <c r="D100" s="399"/>
    </row>
    <row r="101" spans="1:4">
      <c r="A101" s="402" t="s">
        <v>475</v>
      </c>
      <c r="B101" s="403" t="s">
        <v>476</v>
      </c>
      <c r="C101" s="398">
        <v>375</v>
      </c>
      <c r="D101" s="399"/>
    </row>
    <row r="102" spans="1:4">
      <c r="A102" s="58" t="s">
        <v>477</v>
      </c>
      <c r="B102" s="89" t="s">
        <v>478</v>
      </c>
      <c r="C102" s="398">
        <v>551</v>
      </c>
      <c r="D102" s="399"/>
    </row>
    <row r="103" spans="1:4">
      <c r="A103" s="58" t="s">
        <v>694</v>
      </c>
      <c r="B103" s="89" t="s">
        <v>700</v>
      </c>
      <c r="C103" s="398">
        <v>256</v>
      </c>
      <c r="D103" s="399"/>
    </row>
    <row r="104" spans="1:4">
      <c r="A104" s="58" t="s">
        <v>695</v>
      </c>
      <c r="B104" s="89" t="s">
        <v>701</v>
      </c>
      <c r="C104" s="398">
        <v>315</v>
      </c>
      <c r="D104" s="399"/>
    </row>
    <row r="105" spans="1:4">
      <c r="A105" s="58" t="s">
        <v>1600</v>
      </c>
      <c r="B105" s="89" t="s">
        <v>1601</v>
      </c>
      <c r="C105" s="398">
        <v>350</v>
      </c>
      <c r="D105" s="399"/>
    </row>
    <row r="106" spans="1:4">
      <c r="A106" s="402" t="s">
        <v>696</v>
      </c>
      <c r="B106" s="403" t="s">
        <v>702</v>
      </c>
      <c r="C106" s="398">
        <v>253</v>
      </c>
      <c r="D106" s="399"/>
    </row>
    <row r="107" spans="1:4">
      <c r="A107" s="402" t="s">
        <v>1602</v>
      </c>
      <c r="B107" s="403" t="s">
        <v>1603</v>
      </c>
      <c r="C107" s="398">
        <v>324</v>
      </c>
      <c r="D107" s="399"/>
    </row>
    <row r="108" spans="1:4">
      <c r="A108" s="402" t="s">
        <v>1604</v>
      </c>
      <c r="B108" s="403" t="s">
        <v>1605</v>
      </c>
      <c r="C108" s="398">
        <v>375</v>
      </c>
      <c r="D108" s="399"/>
    </row>
    <row r="109" spans="1:4">
      <c r="A109" s="58" t="s">
        <v>697</v>
      </c>
      <c r="B109" s="89" t="s">
        <v>703</v>
      </c>
      <c r="C109" s="398">
        <v>327</v>
      </c>
      <c r="D109" s="399"/>
    </row>
    <row r="110" spans="1:4">
      <c r="A110" s="402" t="s">
        <v>698</v>
      </c>
      <c r="B110" s="403" t="s">
        <v>704</v>
      </c>
      <c r="C110" s="398">
        <v>391</v>
      </c>
      <c r="D110" s="399"/>
    </row>
    <row r="111" spans="1:4">
      <c r="A111" s="402" t="s">
        <v>1606</v>
      </c>
      <c r="B111" s="403" t="s">
        <v>1607</v>
      </c>
      <c r="C111" s="398">
        <v>555</v>
      </c>
      <c r="D111" s="399"/>
    </row>
    <row r="112" spans="1:4">
      <c r="A112" s="58" t="s">
        <v>699</v>
      </c>
      <c r="B112" s="89" t="s">
        <v>705</v>
      </c>
      <c r="C112" s="398">
        <v>435</v>
      </c>
      <c r="D112" s="399"/>
    </row>
    <row r="113" spans="1:4">
      <c r="A113" s="58" t="s">
        <v>1608</v>
      </c>
      <c r="B113" s="89" t="s">
        <v>1610</v>
      </c>
      <c r="C113" s="398">
        <v>598</v>
      </c>
      <c r="D113" s="399"/>
    </row>
    <row r="114" spans="1:4">
      <c r="A114" s="58" t="s">
        <v>1609</v>
      </c>
      <c r="B114" s="89" t="s">
        <v>1611</v>
      </c>
      <c r="C114" s="398">
        <v>627</v>
      </c>
      <c r="D114" s="399"/>
    </row>
    <row r="115" spans="1:4">
      <c r="A115" s="58" t="s">
        <v>712</v>
      </c>
      <c r="B115" s="89" t="s">
        <v>718</v>
      </c>
      <c r="C115" s="398">
        <v>280</v>
      </c>
      <c r="D115" s="399"/>
    </row>
    <row r="116" spans="1:4">
      <c r="A116" s="58" t="s">
        <v>713</v>
      </c>
      <c r="B116" s="89" t="s">
        <v>719</v>
      </c>
      <c r="C116" s="398">
        <v>310</v>
      </c>
      <c r="D116" s="399"/>
    </row>
    <row r="117" spans="1:4">
      <c r="A117" s="402" t="s">
        <v>714</v>
      </c>
      <c r="B117" s="403" t="s">
        <v>720</v>
      </c>
      <c r="C117" s="398">
        <v>288</v>
      </c>
      <c r="D117" s="399"/>
    </row>
    <row r="118" spans="1:4">
      <c r="A118" s="58" t="s">
        <v>715</v>
      </c>
      <c r="B118" s="89" t="s">
        <v>721</v>
      </c>
      <c r="C118" s="398">
        <v>336</v>
      </c>
      <c r="D118" s="399"/>
    </row>
    <row r="119" spans="1:4">
      <c r="A119" s="402" t="s">
        <v>716</v>
      </c>
      <c r="B119" s="403" t="s">
        <v>722</v>
      </c>
      <c r="C119" s="398">
        <v>470</v>
      </c>
      <c r="D119" s="399"/>
    </row>
    <row r="120" spans="1:4">
      <c r="A120" s="58" t="s">
        <v>717</v>
      </c>
      <c r="B120" s="89" t="s">
        <v>723</v>
      </c>
      <c r="C120" s="398">
        <v>620</v>
      </c>
      <c r="D120" s="399"/>
    </row>
    <row r="121" spans="1:4">
      <c r="A121" s="402" t="s">
        <v>479</v>
      </c>
      <c r="B121" s="403" t="s">
        <v>480</v>
      </c>
      <c r="C121" s="398">
        <v>240</v>
      </c>
      <c r="D121" s="399"/>
    </row>
    <row r="122" spans="1:4">
      <c r="A122" s="402" t="s">
        <v>786</v>
      </c>
      <c r="B122" s="403" t="s">
        <v>905</v>
      </c>
      <c r="C122" s="398">
        <v>256</v>
      </c>
      <c r="D122" s="399"/>
    </row>
    <row r="123" spans="1:4">
      <c r="A123" s="58" t="s">
        <v>481</v>
      </c>
      <c r="B123" s="89" t="s">
        <v>482</v>
      </c>
      <c r="C123" s="398">
        <v>285</v>
      </c>
      <c r="D123" s="399"/>
    </row>
    <row r="124" spans="1:4">
      <c r="A124" s="402" t="s">
        <v>483</v>
      </c>
      <c r="B124" s="403" t="s">
        <v>484</v>
      </c>
      <c r="C124" s="398">
        <v>394</v>
      </c>
      <c r="D124" s="399"/>
    </row>
    <row r="125" spans="1:4">
      <c r="A125" s="58" t="s">
        <v>485</v>
      </c>
      <c r="B125" s="89" t="s">
        <v>486</v>
      </c>
      <c r="C125" s="398">
        <v>724</v>
      </c>
      <c r="D125" s="399"/>
    </row>
    <row r="126" spans="1:4">
      <c r="A126" s="402" t="s">
        <v>487</v>
      </c>
      <c r="B126" s="403" t="s">
        <v>488</v>
      </c>
      <c r="C126" s="398">
        <v>981</v>
      </c>
      <c r="D126" s="399"/>
    </row>
    <row r="127" spans="1:4" ht="25.5">
      <c r="A127" s="58" t="s">
        <v>489</v>
      </c>
      <c r="B127" s="57" t="s">
        <v>490</v>
      </c>
      <c r="C127" s="398">
        <v>210</v>
      </c>
      <c r="D127" s="399"/>
    </row>
    <row r="128" spans="1:4" ht="25.5">
      <c r="A128" s="58" t="s">
        <v>787</v>
      </c>
      <c r="B128" s="57" t="s">
        <v>788</v>
      </c>
      <c r="C128" s="398">
        <v>274</v>
      </c>
      <c r="D128" s="399"/>
    </row>
    <row r="129" spans="1:4" ht="25.5">
      <c r="A129" s="402" t="s">
        <v>491</v>
      </c>
      <c r="B129" s="404" t="s">
        <v>492</v>
      </c>
      <c r="C129" s="398">
        <v>300</v>
      </c>
      <c r="D129" s="399"/>
    </row>
    <row r="130" spans="1:4" ht="25.5">
      <c r="A130" s="58" t="s">
        <v>493</v>
      </c>
      <c r="B130" s="57" t="s">
        <v>494</v>
      </c>
      <c r="C130" s="398">
        <v>418</v>
      </c>
      <c r="D130" s="399"/>
    </row>
    <row r="131" spans="1:4" ht="25.5">
      <c r="A131" s="58" t="s">
        <v>495</v>
      </c>
      <c r="B131" s="57" t="s">
        <v>496</v>
      </c>
      <c r="C131" s="398">
        <v>564</v>
      </c>
      <c r="D131" s="399"/>
    </row>
    <row r="132" spans="1:4" ht="25.5">
      <c r="A132" s="58" t="s">
        <v>497</v>
      </c>
      <c r="B132" s="57" t="s">
        <v>498</v>
      </c>
      <c r="C132" s="398">
        <v>758</v>
      </c>
      <c r="D132" s="399"/>
    </row>
    <row r="133" spans="1:4" ht="25.5">
      <c r="A133" s="402" t="s">
        <v>499</v>
      </c>
      <c r="B133" s="404" t="s">
        <v>500</v>
      </c>
      <c r="C133" s="398">
        <v>225</v>
      </c>
      <c r="D133" s="399"/>
    </row>
    <row r="134" spans="1:4" ht="25.5">
      <c r="A134" s="402" t="s">
        <v>752</v>
      </c>
      <c r="B134" s="404" t="s">
        <v>755</v>
      </c>
      <c r="C134" s="398">
        <v>265</v>
      </c>
      <c r="D134" s="399"/>
    </row>
    <row r="135" spans="1:4" ht="25.5">
      <c r="A135" s="58" t="s">
        <v>501</v>
      </c>
      <c r="B135" s="57" t="s">
        <v>502</v>
      </c>
      <c r="C135" s="398">
        <v>336</v>
      </c>
      <c r="D135" s="399"/>
    </row>
    <row r="136" spans="1:4" ht="25.5">
      <c r="A136" s="402" t="s">
        <v>503</v>
      </c>
      <c r="B136" s="404" t="s">
        <v>504</v>
      </c>
      <c r="C136" s="398">
        <v>447</v>
      </c>
      <c r="D136" s="399"/>
    </row>
    <row r="137" spans="1:4" ht="25.5">
      <c r="A137" s="58" t="s">
        <v>505</v>
      </c>
      <c r="B137" s="57" t="s">
        <v>506</v>
      </c>
      <c r="C137" s="398">
        <v>878</v>
      </c>
      <c r="D137" s="399"/>
    </row>
    <row r="138" spans="1:4" ht="25.5">
      <c r="A138" s="58" t="s">
        <v>753</v>
      </c>
      <c r="B138" s="57" t="s">
        <v>754</v>
      </c>
      <c r="C138" s="398">
        <v>1164</v>
      </c>
      <c r="D138" s="399"/>
    </row>
    <row r="139" spans="1:4" ht="25.5">
      <c r="A139" s="402" t="s">
        <v>507</v>
      </c>
      <c r="B139" s="404" t="s">
        <v>508</v>
      </c>
      <c r="C139" s="398">
        <v>200</v>
      </c>
      <c r="D139" s="399"/>
    </row>
    <row r="140" spans="1:4" ht="25.5">
      <c r="A140" s="402" t="s">
        <v>964</v>
      </c>
      <c r="B140" s="404" t="s">
        <v>965</v>
      </c>
      <c r="C140" s="398">
        <v>255</v>
      </c>
      <c r="D140" s="399"/>
    </row>
    <row r="141" spans="1:4" ht="25.5">
      <c r="A141" s="58" t="s">
        <v>509</v>
      </c>
      <c r="B141" s="57" t="s">
        <v>510</v>
      </c>
      <c r="C141" s="398">
        <v>325</v>
      </c>
      <c r="D141" s="399"/>
    </row>
    <row r="142" spans="1:4" ht="25.5">
      <c r="A142" s="402" t="s">
        <v>511</v>
      </c>
      <c r="B142" s="404" t="s">
        <v>512</v>
      </c>
      <c r="C142" s="398">
        <v>473</v>
      </c>
      <c r="D142" s="399"/>
    </row>
    <row r="143" spans="1:4" ht="25.5">
      <c r="A143" s="58" t="s">
        <v>513</v>
      </c>
      <c r="B143" s="57" t="s">
        <v>514</v>
      </c>
      <c r="C143" s="398">
        <v>702</v>
      </c>
      <c r="D143" s="399"/>
    </row>
    <row r="144" spans="1:4" ht="25.5">
      <c r="A144" s="402" t="s">
        <v>515</v>
      </c>
      <c r="B144" s="404" t="s">
        <v>516</v>
      </c>
      <c r="C144" s="398">
        <v>849</v>
      </c>
      <c r="D144" s="399"/>
    </row>
    <row r="145" spans="1:4" ht="38.25">
      <c r="A145" s="58" t="s">
        <v>756</v>
      </c>
      <c r="B145" s="57" t="s">
        <v>762</v>
      </c>
      <c r="C145" s="398">
        <v>625</v>
      </c>
      <c r="D145" s="399"/>
    </row>
    <row r="146" spans="1:4" ht="38.25">
      <c r="A146" s="58" t="s">
        <v>757</v>
      </c>
      <c r="B146" s="57" t="s">
        <v>763</v>
      </c>
      <c r="C146" s="398">
        <v>570</v>
      </c>
      <c r="D146" s="399"/>
    </row>
    <row r="147" spans="1:4" ht="38.25">
      <c r="A147" s="402" t="s">
        <v>758</v>
      </c>
      <c r="B147" s="404" t="s">
        <v>764</v>
      </c>
      <c r="C147" s="398">
        <v>689</v>
      </c>
      <c r="D147" s="399"/>
    </row>
    <row r="148" spans="1:4">
      <c r="A148" s="58" t="s">
        <v>759</v>
      </c>
      <c r="B148" s="89" t="s">
        <v>765</v>
      </c>
      <c r="C148" s="398">
        <v>636</v>
      </c>
      <c r="D148" s="399"/>
    </row>
    <row r="149" spans="1:4">
      <c r="A149" s="402" t="s">
        <v>760</v>
      </c>
      <c r="B149" s="403" t="s">
        <v>766</v>
      </c>
      <c r="C149" s="398">
        <v>746</v>
      </c>
      <c r="D149" s="399"/>
    </row>
    <row r="150" spans="1:4">
      <c r="A150" s="58" t="s">
        <v>761</v>
      </c>
      <c r="B150" s="89" t="s">
        <v>767</v>
      </c>
      <c r="C150" s="398">
        <v>1055</v>
      </c>
      <c r="D150" s="399"/>
    </row>
    <row r="151" spans="1:4">
      <c r="A151" s="58" t="s">
        <v>1075</v>
      </c>
      <c r="B151" s="89" t="s">
        <v>957</v>
      </c>
      <c r="C151" s="398">
        <v>1909</v>
      </c>
      <c r="D151" s="399"/>
    </row>
    <row r="152" spans="1:4" ht="38.25">
      <c r="A152" s="58" t="s">
        <v>768</v>
      </c>
      <c r="B152" s="57" t="s">
        <v>774</v>
      </c>
      <c r="C152" s="398">
        <v>657</v>
      </c>
      <c r="D152" s="399"/>
    </row>
    <row r="153" spans="1:4" ht="38.25">
      <c r="A153" s="58" t="s">
        <v>769</v>
      </c>
      <c r="B153" s="57" t="s">
        <v>775</v>
      </c>
      <c r="C153" s="398">
        <v>687</v>
      </c>
      <c r="D153" s="399"/>
    </row>
    <row r="154" spans="1:4" ht="38.25">
      <c r="A154" s="402" t="s">
        <v>770</v>
      </c>
      <c r="B154" s="404" t="s">
        <v>776</v>
      </c>
      <c r="C154" s="398">
        <v>789</v>
      </c>
      <c r="D154" s="399"/>
    </row>
    <row r="155" spans="1:4">
      <c r="A155" s="58" t="s">
        <v>771</v>
      </c>
      <c r="B155" s="89" t="s">
        <v>777</v>
      </c>
      <c r="C155" s="398">
        <v>760</v>
      </c>
      <c r="D155" s="399"/>
    </row>
    <row r="156" spans="1:4">
      <c r="A156" s="402" t="s">
        <v>772</v>
      </c>
      <c r="B156" s="403" t="s">
        <v>778</v>
      </c>
      <c r="C156" s="398">
        <v>764</v>
      </c>
      <c r="D156" s="399"/>
    </row>
    <row r="157" spans="1:4">
      <c r="A157" s="58" t="s">
        <v>773</v>
      </c>
      <c r="B157" s="89" t="s">
        <v>779</v>
      </c>
      <c r="C157" s="398">
        <v>969</v>
      </c>
      <c r="D157" s="399"/>
    </row>
    <row r="158" spans="1:4">
      <c r="A158" s="402" t="s">
        <v>780</v>
      </c>
      <c r="B158" s="403" t="s">
        <v>781</v>
      </c>
      <c r="C158" s="398">
        <v>944</v>
      </c>
      <c r="D158" s="399"/>
    </row>
    <row r="159" spans="1:4">
      <c r="A159" s="58" t="s">
        <v>1076</v>
      </c>
      <c r="B159" s="89" t="s">
        <v>782</v>
      </c>
      <c r="C159" s="398">
        <v>1347</v>
      </c>
      <c r="D159" s="399"/>
    </row>
    <row r="160" spans="1:4" ht="25.5">
      <c r="A160" s="58" t="s">
        <v>517</v>
      </c>
      <c r="B160" s="57" t="s">
        <v>518</v>
      </c>
      <c r="C160" s="398">
        <v>320</v>
      </c>
      <c r="D160" s="399"/>
    </row>
    <row r="161" spans="1:4" ht="25.5">
      <c r="A161" s="58" t="s">
        <v>724</v>
      </c>
      <c r="B161" s="57" t="s">
        <v>725</v>
      </c>
      <c r="C161" s="398">
        <v>376</v>
      </c>
      <c r="D161" s="399"/>
    </row>
    <row r="162" spans="1:4" ht="25.5">
      <c r="A162" s="402" t="s">
        <v>519</v>
      </c>
      <c r="B162" s="404" t="s">
        <v>520</v>
      </c>
      <c r="C162" s="398">
        <v>424</v>
      </c>
      <c r="D162" s="399"/>
    </row>
    <row r="163" spans="1:4">
      <c r="A163" s="58" t="s">
        <v>521</v>
      </c>
      <c r="B163" s="89" t="s">
        <v>522</v>
      </c>
      <c r="C163" s="398">
        <v>518</v>
      </c>
      <c r="D163" s="399"/>
    </row>
    <row r="164" spans="1:4">
      <c r="A164" s="402" t="s">
        <v>523</v>
      </c>
      <c r="B164" s="403" t="s">
        <v>524</v>
      </c>
      <c r="C164" s="398">
        <v>847</v>
      </c>
      <c r="D164" s="399"/>
    </row>
    <row r="165" spans="1:4">
      <c r="A165" s="58" t="s">
        <v>525</v>
      </c>
      <c r="B165" s="89" t="s">
        <v>526</v>
      </c>
      <c r="C165" s="398">
        <v>1178</v>
      </c>
      <c r="D165" s="399"/>
    </row>
    <row r="166" spans="1:4">
      <c r="A166" s="58" t="s">
        <v>1612</v>
      </c>
      <c r="B166" s="403" t="s">
        <v>1613</v>
      </c>
      <c r="C166" s="398">
        <v>398</v>
      </c>
      <c r="D166" s="399"/>
    </row>
    <row r="167" spans="1:4">
      <c r="A167" s="402" t="s">
        <v>527</v>
      </c>
      <c r="B167" s="403" t="s">
        <v>528</v>
      </c>
      <c r="C167" s="398">
        <v>440</v>
      </c>
      <c r="D167" s="399"/>
    </row>
    <row r="168" spans="1:4">
      <c r="A168" s="58" t="s">
        <v>529</v>
      </c>
      <c r="B168" s="89" t="s">
        <v>530</v>
      </c>
      <c r="C168" s="398">
        <v>610</v>
      </c>
      <c r="D168" s="399"/>
    </row>
    <row r="169" spans="1:4">
      <c r="A169" s="58" t="s">
        <v>1614</v>
      </c>
      <c r="B169" s="89" t="s">
        <v>1615</v>
      </c>
      <c r="C169" s="398">
        <v>455</v>
      </c>
      <c r="D169" s="399"/>
    </row>
    <row r="170" spans="1:4">
      <c r="A170" s="402" t="s">
        <v>531</v>
      </c>
      <c r="B170" s="403" t="s">
        <v>532</v>
      </c>
      <c r="C170" s="398">
        <v>545</v>
      </c>
      <c r="D170" s="399"/>
    </row>
    <row r="171" spans="1:4">
      <c r="A171" s="58" t="s">
        <v>533</v>
      </c>
      <c r="B171" s="89" t="s">
        <v>534</v>
      </c>
      <c r="C171" s="398">
        <v>740</v>
      </c>
      <c r="D171" s="399"/>
    </row>
    <row r="172" spans="1:4">
      <c r="A172" s="402" t="s">
        <v>535</v>
      </c>
      <c r="B172" s="403" t="s">
        <v>536</v>
      </c>
      <c r="C172" s="398">
        <v>753</v>
      </c>
      <c r="D172" s="399"/>
    </row>
    <row r="173" spans="1:4">
      <c r="A173" s="402" t="s">
        <v>1617</v>
      </c>
      <c r="B173" s="403" t="s">
        <v>1618</v>
      </c>
      <c r="C173" s="398">
        <v>1111</v>
      </c>
      <c r="D173" s="399"/>
    </row>
    <row r="174" spans="1:4" ht="38.25">
      <c r="A174" s="58" t="s">
        <v>537</v>
      </c>
      <c r="B174" s="57" t="s">
        <v>538</v>
      </c>
      <c r="C174" s="398">
        <v>520</v>
      </c>
      <c r="D174" s="399"/>
    </row>
    <row r="175" spans="1:4" ht="38.25">
      <c r="A175" s="58" t="s">
        <v>726</v>
      </c>
      <c r="B175" s="57" t="s">
        <v>728</v>
      </c>
      <c r="C175" s="398">
        <v>544</v>
      </c>
      <c r="D175" s="399"/>
    </row>
    <row r="176" spans="1:4" ht="38.25">
      <c r="A176" s="58" t="s">
        <v>727</v>
      </c>
      <c r="B176" s="57" t="s">
        <v>729</v>
      </c>
      <c r="C176" s="398">
        <v>577</v>
      </c>
      <c r="D176" s="399"/>
    </row>
    <row r="177" spans="1:4" ht="38.25">
      <c r="A177" s="402" t="s">
        <v>539</v>
      </c>
      <c r="B177" s="404" t="s">
        <v>540</v>
      </c>
      <c r="C177" s="398">
        <v>569</v>
      </c>
      <c r="D177" s="399"/>
    </row>
    <row r="178" spans="1:4" ht="38.25">
      <c r="A178" s="58" t="s">
        <v>541</v>
      </c>
      <c r="B178" s="57" t="s">
        <v>542</v>
      </c>
      <c r="C178" s="398">
        <v>594</v>
      </c>
      <c r="D178" s="399"/>
    </row>
    <row r="179" spans="1:4" ht="38.25">
      <c r="A179" s="58" t="s">
        <v>730</v>
      </c>
      <c r="B179" s="57" t="s">
        <v>731</v>
      </c>
      <c r="C179" s="398">
        <v>578</v>
      </c>
      <c r="D179" s="399"/>
    </row>
    <row r="180" spans="1:4" ht="38.25">
      <c r="A180" s="402" t="s">
        <v>543</v>
      </c>
      <c r="B180" s="404" t="s">
        <v>544</v>
      </c>
      <c r="C180" s="398">
        <v>808</v>
      </c>
      <c r="D180" s="399"/>
    </row>
    <row r="181" spans="1:4" ht="38.25">
      <c r="A181" s="58" t="s">
        <v>545</v>
      </c>
      <c r="B181" s="57" t="s">
        <v>546</v>
      </c>
      <c r="C181" s="398">
        <v>914</v>
      </c>
      <c r="D181" s="399"/>
    </row>
    <row r="182" spans="1:4" ht="38.25">
      <c r="A182" s="402" t="s">
        <v>547</v>
      </c>
      <c r="B182" s="404" t="s">
        <v>548</v>
      </c>
      <c r="C182" s="398">
        <v>1060</v>
      </c>
      <c r="D182" s="399"/>
    </row>
    <row r="183" spans="1:4" ht="38.25">
      <c r="A183" s="58" t="s">
        <v>549</v>
      </c>
      <c r="B183" s="57" t="s">
        <v>550</v>
      </c>
      <c r="C183" s="398">
        <v>1206</v>
      </c>
      <c r="D183" s="399"/>
    </row>
    <row r="184" spans="1:4" ht="38.25">
      <c r="A184" s="58" t="s">
        <v>1616</v>
      </c>
      <c r="B184" s="57" t="s">
        <v>1619</v>
      </c>
      <c r="C184" s="398">
        <v>1331</v>
      </c>
      <c r="D184" s="399"/>
    </row>
    <row r="185" spans="1:4" ht="38.25">
      <c r="A185" s="58" t="s">
        <v>732</v>
      </c>
      <c r="B185" s="57" t="s">
        <v>742</v>
      </c>
      <c r="C185" s="398">
        <v>520</v>
      </c>
      <c r="D185" s="399"/>
    </row>
    <row r="186" spans="1:4" ht="38.25">
      <c r="A186" s="58" t="s">
        <v>733</v>
      </c>
      <c r="B186" s="57" t="s">
        <v>743</v>
      </c>
      <c r="C186" s="398">
        <v>615</v>
      </c>
      <c r="D186" s="399"/>
    </row>
    <row r="187" spans="1:4" ht="38.25">
      <c r="A187" s="58" t="s">
        <v>734</v>
      </c>
      <c r="B187" s="57" t="s">
        <v>744</v>
      </c>
      <c r="C187" s="398">
        <v>725</v>
      </c>
      <c r="D187" s="399"/>
    </row>
    <row r="188" spans="1:4">
      <c r="A188" s="402" t="s">
        <v>735</v>
      </c>
      <c r="B188" s="405" t="s">
        <v>745</v>
      </c>
      <c r="C188" s="398">
        <v>685</v>
      </c>
      <c r="D188" s="399"/>
    </row>
    <row r="189" spans="1:4" ht="38.25">
      <c r="A189" s="58" t="s">
        <v>736</v>
      </c>
      <c r="B189" s="57" t="s">
        <v>746</v>
      </c>
      <c r="C189" s="398">
        <v>664</v>
      </c>
      <c r="D189" s="399"/>
    </row>
    <row r="190" spans="1:4" ht="38.25">
      <c r="A190" s="58" t="s">
        <v>737</v>
      </c>
      <c r="B190" s="57" t="s">
        <v>747</v>
      </c>
      <c r="C190" s="398">
        <v>729</v>
      </c>
      <c r="D190" s="399"/>
    </row>
    <row r="191" spans="1:4" ht="38.25">
      <c r="A191" s="402" t="s">
        <v>738</v>
      </c>
      <c r="B191" s="404" t="s">
        <v>748</v>
      </c>
      <c r="C191" s="398">
        <v>860</v>
      </c>
      <c r="D191" s="399"/>
    </row>
    <row r="192" spans="1:4" ht="25.5">
      <c r="A192" s="58" t="s">
        <v>739</v>
      </c>
      <c r="B192" s="57" t="s">
        <v>749</v>
      </c>
      <c r="C192" s="398">
        <v>955</v>
      </c>
      <c r="D192" s="399"/>
    </row>
    <row r="193" spans="1:4" ht="25.5">
      <c r="A193" s="402" t="s">
        <v>740</v>
      </c>
      <c r="B193" s="404" t="s">
        <v>750</v>
      </c>
      <c r="C193" s="398">
        <v>1285</v>
      </c>
      <c r="D193" s="399"/>
    </row>
    <row r="194" spans="1:4" ht="25.5">
      <c r="A194" s="58" t="s">
        <v>741</v>
      </c>
      <c r="B194" s="57" t="s">
        <v>751</v>
      </c>
      <c r="C194" s="398">
        <v>1666</v>
      </c>
      <c r="D194" s="399"/>
    </row>
    <row r="195" spans="1:4" ht="38.25">
      <c r="A195" s="58" t="s">
        <v>966</v>
      </c>
      <c r="B195" s="57" t="s">
        <v>967</v>
      </c>
      <c r="C195" s="398">
        <v>1607</v>
      </c>
      <c r="D195" s="399"/>
    </row>
    <row r="196" spans="1:4">
      <c r="A196" s="402" t="s">
        <v>551</v>
      </c>
      <c r="B196" s="403" t="s">
        <v>552</v>
      </c>
      <c r="C196" s="398">
        <v>360</v>
      </c>
      <c r="D196" s="399"/>
    </row>
    <row r="197" spans="1:4">
      <c r="A197" s="58" t="s">
        <v>553</v>
      </c>
      <c r="B197" s="89" t="s">
        <v>554</v>
      </c>
      <c r="C197" s="398">
        <v>390</v>
      </c>
      <c r="D197" s="399"/>
    </row>
    <row r="198" spans="1:4">
      <c r="A198" s="58" t="s">
        <v>678</v>
      </c>
      <c r="B198" s="89" t="s">
        <v>681</v>
      </c>
      <c r="C198" s="398">
        <v>384</v>
      </c>
      <c r="D198" s="399"/>
    </row>
    <row r="199" spans="1:4">
      <c r="A199" s="58" t="s">
        <v>679</v>
      </c>
      <c r="B199" s="89" t="s">
        <v>682</v>
      </c>
      <c r="C199" s="398">
        <v>409</v>
      </c>
      <c r="D199" s="399"/>
    </row>
    <row r="200" spans="1:4">
      <c r="A200" s="58" t="s">
        <v>680</v>
      </c>
      <c r="B200" s="89" t="s">
        <v>683</v>
      </c>
      <c r="C200" s="398">
        <v>361</v>
      </c>
      <c r="D200" s="399"/>
    </row>
    <row r="201" spans="1:4">
      <c r="A201" s="402" t="s">
        <v>555</v>
      </c>
      <c r="B201" s="403" t="s">
        <v>556</v>
      </c>
      <c r="C201" s="398">
        <v>469</v>
      </c>
      <c r="D201" s="399"/>
    </row>
    <row r="202" spans="1:4">
      <c r="A202" s="58" t="s">
        <v>557</v>
      </c>
      <c r="B202" s="89" t="s">
        <v>558</v>
      </c>
      <c r="C202" s="398">
        <v>555</v>
      </c>
      <c r="D202" s="399"/>
    </row>
    <row r="203" spans="1:4">
      <c r="A203" s="402" t="s">
        <v>559</v>
      </c>
      <c r="B203" s="403" t="s">
        <v>560</v>
      </c>
      <c r="C203" s="398">
        <v>527</v>
      </c>
      <c r="D203" s="399"/>
    </row>
    <row r="204" spans="1:4">
      <c r="A204" s="58" t="s">
        <v>561</v>
      </c>
      <c r="B204" s="89" t="s">
        <v>562</v>
      </c>
      <c r="C204" s="398">
        <v>584</v>
      </c>
      <c r="D204" s="399"/>
    </row>
    <row r="205" spans="1:4">
      <c r="A205" s="402" t="s">
        <v>563</v>
      </c>
      <c r="B205" s="403" t="s">
        <v>564</v>
      </c>
      <c r="C205" s="398">
        <v>895</v>
      </c>
      <c r="D205" s="399"/>
    </row>
    <row r="206" spans="1:4">
      <c r="A206" s="58" t="s">
        <v>565</v>
      </c>
      <c r="B206" s="89" t="s">
        <v>566</v>
      </c>
      <c r="C206" s="398">
        <v>880</v>
      </c>
      <c r="D206" s="399"/>
    </row>
    <row r="207" spans="1:4">
      <c r="A207" s="402" t="s">
        <v>567</v>
      </c>
      <c r="B207" s="403" t="s">
        <v>568</v>
      </c>
      <c r="C207" s="398">
        <v>1149</v>
      </c>
      <c r="D207" s="399"/>
    </row>
    <row r="208" spans="1:4">
      <c r="A208" s="402" t="s">
        <v>684</v>
      </c>
      <c r="B208" s="403" t="s">
        <v>685</v>
      </c>
      <c r="C208" s="398">
        <v>1002</v>
      </c>
      <c r="D208" s="399"/>
    </row>
    <row r="209" spans="1:4">
      <c r="A209" s="58" t="s">
        <v>569</v>
      </c>
      <c r="B209" s="89" t="s">
        <v>570</v>
      </c>
      <c r="C209" s="398">
        <v>340</v>
      </c>
      <c r="D209" s="399"/>
    </row>
    <row r="210" spans="1:4">
      <c r="A210" s="58" t="s">
        <v>686</v>
      </c>
      <c r="B210" s="89" t="s">
        <v>689</v>
      </c>
      <c r="C210" s="398">
        <v>368</v>
      </c>
      <c r="D210" s="399"/>
    </row>
    <row r="211" spans="1:4">
      <c r="A211" s="58" t="s">
        <v>687</v>
      </c>
      <c r="B211" s="89" t="s">
        <v>690</v>
      </c>
      <c r="C211" s="398">
        <v>361</v>
      </c>
      <c r="D211" s="399"/>
    </row>
    <row r="212" spans="1:4">
      <c r="A212" s="58" t="s">
        <v>688</v>
      </c>
      <c r="B212" s="89" t="s">
        <v>691</v>
      </c>
      <c r="C212" s="398">
        <v>424</v>
      </c>
      <c r="D212" s="399"/>
    </row>
    <row r="213" spans="1:4">
      <c r="A213" s="402" t="s">
        <v>571</v>
      </c>
      <c r="B213" s="403" t="s">
        <v>572</v>
      </c>
      <c r="C213" s="398">
        <v>349</v>
      </c>
      <c r="D213" s="399"/>
    </row>
    <row r="214" spans="1:4">
      <c r="A214" s="58" t="s">
        <v>573</v>
      </c>
      <c r="B214" s="89" t="s">
        <v>574</v>
      </c>
      <c r="C214" s="398">
        <v>420</v>
      </c>
      <c r="D214" s="399"/>
    </row>
    <row r="215" spans="1:4">
      <c r="A215" s="402" t="s">
        <v>575</v>
      </c>
      <c r="B215" s="403" t="s">
        <v>576</v>
      </c>
      <c r="C215" s="398">
        <v>545</v>
      </c>
      <c r="D215" s="399"/>
    </row>
    <row r="216" spans="1:4">
      <c r="A216" s="58" t="s">
        <v>577</v>
      </c>
      <c r="B216" s="89" t="s">
        <v>578</v>
      </c>
      <c r="C216" s="398">
        <v>507</v>
      </c>
      <c r="D216" s="399"/>
    </row>
    <row r="217" spans="1:4">
      <c r="A217" s="402" t="s">
        <v>579</v>
      </c>
      <c r="B217" s="403" t="s">
        <v>580</v>
      </c>
      <c r="C217" s="398">
        <v>725</v>
      </c>
      <c r="D217" s="399"/>
    </row>
    <row r="218" spans="1:4">
      <c r="A218" s="58" t="s">
        <v>581</v>
      </c>
      <c r="B218" s="89" t="s">
        <v>582</v>
      </c>
      <c r="C218" s="398">
        <v>762</v>
      </c>
      <c r="D218" s="399"/>
    </row>
    <row r="219" spans="1:4">
      <c r="A219" s="402" t="s">
        <v>583</v>
      </c>
      <c r="B219" s="403" t="s">
        <v>584</v>
      </c>
      <c r="C219" s="398">
        <v>976</v>
      </c>
      <c r="D219" s="399"/>
    </row>
    <row r="220" spans="1:4">
      <c r="A220" s="58" t="s">
        <v>585</v>
      </c>
      <c r="B220" s="89" t="s">
        <v>586</v>
      </c>
      <c r="C220" s="398">
        <v>1148</v>
      </c>
      <c r="D220" s="399"/>
    </row>
    <row r="221" spans="1:4">
      <c r="A221" s="58" t="s">
        <v>968</v>
      </c>
      <c r="B221" s="89" t="s">
        <v>969</v>
      </c>
      <c r="C221" s="398">
        <v>1120</v>
      </c>
      <c r="D221" s="399"/>
    </row>
    <row r="222" spans="1:4">
      <c r="A222" s="402" t="s">
        <v>706</v>
      </c>
      <c r="B222" s="403" t="s">
        <v>1632</v>
      </c>
      <c r="C222" s="398">
        <v>500</v>
      </c>
      <c r="D222" s="399"/>
    </row>
    <row r="223" spans="1:4">
      <c r="A223" s="58" t="s">
        <v>707</v>
      </c>
      <c r="B223" s="89" t="s">
        <v>1633</v>
      </c>
      <c r="C223" s="398">
        <v>600</v>
      </c>
      <c r="D223" s="399"/>
    </row>
    <row r="224" spans="1:4">
      <c r="A224" s="402" t="s">
        <v>708</v>
      </c>
      <c r="B224" s="403" t="s">
        <v>1634</v>
      </c>
      <c r="C224" s="398">
        <v>538</v>
      </c>
      <c r="D224" s="399"/>
    </row>
    <row r="225" spans="1:4">
      <c r="A225" s="402" t="s">
        <v>709</v>
      </c>
      <c r="B225" s="403" t="s">
        <v>1635</v>
      </c>
      <c r="C225" s="398">
        <v>560</v>
      </c>
      <c r="D225" s="399"/>
    </row>
    <row r="226" spans="1:4">
      <c r="A226" s="58" t="s">
        <v>710</v>
      </c>
      <c r="B226" s="89" t="s">
        <v>1636</v>
      </c>
      <c r="C226" s="398">
        <v>549</v>
      </c>
      <c r="D226" s="399"/>
    </row>
    <row r="227" spans="1:4">
      <c r="A227" s="402" t="s">
        <v>711</v>
      </c>
      <c r="B227" s="403" t="s">
        <v>1637</v>
      </c>
      <c r="C227" s="398">
        <v>685</v>
      </c>
      <c r="D227" s="399"/>
    </row>
    <row r="228" spans="1:4">
      <c r="A228" s="402" t="s">
        <v>587</v>
      </c>
      <c r="B228" s="403" t="s">
        <v>588</v>
      </c>
      <c r="C228" s="398">
        <v>576</v>
      </c>
      <c r="D228" s="399"/>
    </row>
    <row r="229" spans="1:4">
      <c r="A229" s="58" t="s">
        <v>589</v>
      </c>
      <c r="B229" s="89" t="s">
        <v>590</v>
      </c>
      <c r="C229" s="398">
        <v>567</v>
      </c>
      <c r="D229" s="399"/>
    </row>
    <row r="230" spans="1:4">
      <c r="A230" s="402" t="s">
        <v>591</v>
      </c>
      <c r="B230" s="403" t="s">
        <v>592</v>
      </c>
      <c r="C230" s="398">
        <v>946</v>
      </c>
      <c r="D230" s="399"/>
    </row>
    <row r="231" spans="1:4">
      <c r="A231" s="402" t="s">
        <v>970</v>
      </c>
      <c r="B231" s="403" t="s">
        <v>971</v>
      </c>
      <c r="C231" s="398">
        <v>898</v>
      </c>
      <c r="D231" s="399"/>
    </row>
    <row r="232" spans="1:4">
      <c r="A232" s="402" t="s">
        <v>1620</v>
      </c>
      <c r="B232" s="403" t="s">
        <v>1621</v>
      </c>
      <c r="C232" s="398">
        <v>1664</v>
      </c>
      <c r="D232" s="399"/>
    </row>
    <row r="233" spans="1:4" ht="25.5">
      <c r="A233" s="58" t="s">
        <v>593</v>
      </c>
      <c r="B233" s="57" t="s">
        <v>594</v>
      </c>
      <c r="C233" s="398">
        <v>700</v>
      </c>
      <c r="D233" s="399"/>
    </row>
    <row r="234" spans="1:4" ht="25.5">
      <c r="A234" s="58" t="s">
        <v>797</v>
      </c>
      <c r="B234" s="57" t="s">
        <v>799</v>
      </c>
      <c r="C234" s="398">
        <v>671</v>
      </c>
      <c r="D234" s="399"/>
    </row>
    <row r="235" spans="1:4" ht="25.5">
      <c r="A235" s="58" t="s">
        <v>798</v>
      </c>
      <c r="B235" s="57" t="s">
        <v>800</v>
      </c>
      <c r="C235" s="398">
        <v>739</v>
      </c>
      <c r="D235" s="399"/>
    </row>
    <row r="236" spans="1:4" ht="25.5">
      <c r="A236" s="402" t="s">
        <v>595</v>
      </c>
      <c r="B236" s="404" t="s">
        <v>596</v>
      </c>
      <c r="C236" s="398">
        <v>936</v>
      </c>
      <c r="D236" s="399"/>
    </row>
    <row r="237" spans="1:4" ht="25.5">
      <c r="A237" s="402" t="s">
        <v>801</v>
      </c>
      <c r="B237" s="404" t="s">
        <v>802</v>
      </c>
      <c r="C237" s="398">
        <v>1024</v>
      </c>
      <c r="D237" s="399"/>
    </row>
    <row r="238" spans="1:4" ht="25.5">
      <c r="A238" s="402" t="s">
        <v>803</v>
      </c>
      <c r="B238" s="404" t="s">
        <v>804</v>
      </c>
      <c r="C238" s="398">
        <v>994</v>
      </c>
      <c r="D238" s="399"/>
    </row>
    <row r="239" spans="1:4" ht="25.5">
      <c r="A239" s="58" t="s">
        <v>597</v>
      </c>
      <c r="B239" s="57" t="s">
        <v>598</v>
      </c>
      <c r="C239" s="398">
        <v>1053</v>
      </c>
      <c r="D239" s="399"/>
    </row>
    <row r="240" spans="1:4" ht="25.5">
      <c r="A240" s="58" t="s">
        <v>805</v>
      </c>
      <c r="B240" s="57" t="s">
        <v>806</v>
      </c>
      <c r="C240" s="398">
        <v>1298</v>
      </c>
      <c r="D240" s="399"/>
    </row>
    <row r="241" spans="1:4" ht="25.5">
      <c r="A241" s="402" t="s">
        <v>599</v>
      </c>
      <c r="B241" s="404" t="s">
        <v>600</v>
      </c>
      <c r="C241" s="398">
        <v>750</v>
      </c>
      <c r="D241" s="399"/>
    </row>
    <row r="242" spans="1:4" ht="25.5">
      <c r="A242" s="58" t="s">
        <v>807</v>
      </c>
      <c r="B242" s="57" t="s">
        <v>812</v>
      </c>
      <c r="C242" s="398">
        <v>1300</v>
      </c>
      <c r="D242" s="399"/>
    </row>
    <row r="243" spans="1:4" ht="25.5">
      <c r="A243" s="402" t="s">
        <v>808</v>
      </c>
      <c r="B243" s="404" t="s">
        <v>813</v>
      </c>
      <c r="C243" s="398">
        <v>720</v>
      </c>
      <c r="D243" s="399"/>
    </row>
    <row r="244" spans="1:4" ht="25.5">
      <c r="A244" s="58" t="s">
        <v>809</v>
      </c>
      <c r="B244" s="57" t="s">
        <v>814</v>
      </c>
      <c r="C244" s="398">
        <v>1107</v>
      </c>
      <c r="D244" s="399"/>
    </row>
    <row r="245" spans="1:4" ht="25.5">
      <c r="A245" s="402" t="s">
        <v>601</v>
      </c>
      <c r="B245" s="404" t="s">
        <v>602</v>
      </c>
      <c r="C245" s="398">
        <v>1027</v>
      </c>
      <c r="D245" s="399"/>
    </row>
    <row r="246" spans="1:4" ht="25.5">
      <c r="A246" s="58" t="s">
        <v>603</v>
      </c>
      <c r="B246" s="57" t="s">
        <v>604</v>
      </c>
      <c r="C246" s="398">
        <v>1058</v>
      </c>
      <c r="D246" s="399"/>
    </row>
    <row r="247" spans="1:4" ht="25.5">
      <c r="A247" s="402" t="s">
        <v>810</v>
      </c>
      <c r="B247" s="404" t="s">
        <v>815</v>
      </c>
      <c r="C247" s="398">
        <v>1062</v>
      </c>
      <c r="D247" s="399"/>
    </row>
    <row r="248" spans="1:4" ht="25.5">
      <c r="A248" s="402" t="s">
        <v>605</v>
      </c>
      <c r="B248" s="404" t="s">
        <v>606</v>
      </c>
      <c r="C248" s="398">
        <v>1241</v>
      </c>
      <c r="D248" s="399"/>
    </row>
    <row r="249" spans="1:4" ht="25.5">
      <c r="A249" s="58" t="s">
        <v>811</v>
      </c>
      <c r="B249" s="57" t="s">
        <v>816</v>
      </c>
      <c r="C249" s="398">
        <v>1762</v>
      </c>
      <c r="D249" s="399"/>
    </row>
    <row r="250" spans="1:4" ht="25.5">
      <c r="A250" s="402" t="s">
        <v>817</v>
      </c>
      <c r="B250" s="404" t="s">
        <v>828</v>
      </c>
      <c r="C250" s="398">
        <v>475</v>
      </c>
      <c r="D250" s="399"/>
    </row>
    <row r="251" spans="1:4" ht="25.5">
      <c r="A251" s="58" t="s">
        <v>818</v>
      </c>
      <c r="B251" s="57" t="s">
        <v>829</v>
      </c>
      <c r="C251" s="398">
        <v>560</v>
      </c>
      <c r="D251" s="399"/>
    </row>
    <row r="252" spans="1:4" ht="25.5">
      <c r="A252" s="402" t="s">
        <v>819</v>
      </c>
      <c r="B252" s="404" t="s">
        <v>830</v>
      </c>
      <c r="C252" s="398">
        <v>402</v>
      </c>
      <c r="D252" s="399"/>
    </row>
    <row r="253" spans="1:4" ht="25.5">
      <c r="A253" s="58" t="s">
        <v>820</v>
      </c>
      <c r="B253" s="57" t="s">
        <v>831</v>
      </c>
      <c r="C253" s="398">
        <v>486</v>
      </c>
      <c r="D253" s="399"/>
    </row>
    <row r="254" spans="1:4" ht="25.5">
      <c r="A254" s="402" t="s">
        <v>821</v>
      </c>
      <c r="B254" s="404" t="s">
        <v>832</v>
      </c>
      <c r="C254" s="398">
        <v>605</v>
      </c>
      <c r="D254" s="399"/>
    </row>
    <row r="255" spans="1:4" ht="25.5">
      <c r="A255" s="58" t="s">
        <v>822</v>
      </c>
      <c r="B255" s="57" t="s">
        <v>833</v>
      </c>
      <c r="C255" s="398">
        <v>411</v>
      </c>
      <c r="D255" s="399"/>
    </row>
    <row r="256" spans="1:4" ht="25.5">
      <c r="A256" s="58" t="s">
        <v>823</v>
      </c>
      <c r="B256" s="57" t="s">
        <v>834</v>
      </c>
      <c r="C256" s="398">
        <v>509</v>
      </c>
      <c r="D256" s="399"/>
    </row>
    <row r="257" spans="1:4" ht="25.5">
      <c r="A257" s="402" t="s">
        <v>824</v>
      </c>
      <c r="B257" s="404" t="s">
        <v>835</v>
      </c>
      <c r="C257" s="398">
        <v>607</v>
      </c>
      <c r="D257" s="399"/>
    </row>
    <row r="258" spans="1:4" ht="25.5">
      <c r="A258" s="402" t="s">
        <v>825</v>
      </c>
      <c r="B258" s="404" t="s">
        <v>836</v>
      </c>
      <c r="C258" s="398">
        <v>639</v>
      </c>
      <c r="D258" s="399"/>
    </row>
    <row r="259" spans="1:4" ht="25.5">
      <c r="A259" s="402" t="s">
        <v>826</v>
      </c>
      <c r="B259" s="404" t="s">
        <v>837</v>
      </c>
      <c r="C259" s="398">
        <v>800</v>
      </c>
      <c r="D259" s="399"/>
    </row>
    <row r="260" spans="1:4" ht="25.5">
      <c r="A260" s="58" t="s">
        <v>827</v>
      </c>
      <c r="B260" s="57" t="s">
        <v>838</v>
      </c>
      <c r="C260" s="398">
        <v>1236</v>
      </c>
      <c r="D260" s="399"/>
    </row>
    <row r="261" spans="1:4" ht="25.5">
      <c r="A261" s="58" t="s">
        <v>1622</v>
      </c>
      <c r="B261" s="57" t="s">
        <v>1623</v>
      </c>
      <c r="C261" s="398">
        <v>1433</v>
      </c>
      <c r="D261" s="399"/>
    </row>
    <row r="262" spans="1:4" ht="25.5">
      <c r="A262" s="402" t="s">
        <v>839</v>
      </c>
      <c r="B262" s="404" t="s">
        <v>846</v>
      </c>
      <c r="C262" s="398">
        <v>500</v>
      </c>
      <c r="D262" s="399"/>
    </row>
    <row r="263" spans="1:4" ht="25.5">
      <c r="A263" s="58" t="s">
        <v>840</v>
      </c>
      <c r="B263" s="57" t="s">
        <v>847</v>
      </c>
      <c r="C263" s="398">
        <v>550</v>
      </c>
      <c r="D263" s="399"/>
    </row>
    <row r="264" spans="1:4" ht="25.5">
      <c r="A264" s="402" t="s">
        <v>841</v>
      </c>
      <c r="B264" s="404" t="s">
        <v>848</v>
      </c>
      <c r="C264" s="398">
        <v>444</v>
      </c>
      <c r="D264" s="399"/>
    </row>
    <row r="265" spans="1:4" ht="25.5">
      <c r="A265" s="58" t="s">
        <v>842</v>
      </c>
      <c r="B265" s="57" t="s">
        <v>849</v>
      </c>
      <c r="C265" s="398">
        <v>547</v>
      </c>
      <c r="D265" s="399"/>
    </row>
    <row r="266" spans="1:4" ht="25.5">
      <c r="A266" s="402" t="s">
        <v>843</v>
      </c>
      <c r="B266" s="404" t="s">
        <v>850</v>
      </c>
      <c r="C266" s="398">
        <v>653</v>
      </c>
      <c r="D266" s="399"/>
    </row>
    <row r="267" spans="1:4" ht="25.5">
      <c r="A267" s="58" t="s">
        <v>844</v>
      </c>
      <c r="B267" s="57" t="s">
        <v>851</v>
      </c>
      <c r="C267" s="398">
        <v>434</v>
      </c>
      <c r="D267" s="399"/>
    </row>
    <row r="268" spans="1:4" ht="25.5">
      <c r="A268" s="58" t="s">
        <v>845</v>
      </c>
      <c r="B268" s="57" t="s">
        <v>852</v>
      </c>
      <c r="C268" s="398">
        <v>505</v>
      </c>
      <c r="D268" s="399"/>
    </row>
    <row r="269" spans="1:4">
      <c r="A269" s="58" t="s">
        <v>959</v>
      </c>
      <c r="B269" s="89" t="s">
        <v>972</v>
      </c>
      <c r="C269" s="398">
        <v>637</v>
      </c>
      <c r="D269" s="399"/>
    </row>
    <row r="270" spans="1:4">
      <c r="A270" s="58" t="s">
        <v>960</v>
      </c>
      <c r="B270" s="403" t="s">
        <v>973</v>
      </c>
      <c r="C270" s="398">
        <v>607</v>
      </c>
      <c r="D270" s="399"/>
    </row>
    <row r="271" spans="1:4">
      <c r="A271" s="58" t="s">
        <v>961</v>
      </c>
      <c r="B271" s="89" t="s">
        <v>974</v>
      </c>
      <c r="C271" s="398">
        <v>792</v>
      </c>
      <c r="D271" s="399"/>
    </row>
    <row r="272" spans="1:4">
      <c r="A272" s="58" t="s">
        <v>962</v>
      </c>
      <c r="B272" s="89" t="s">
        <v>1625</v>
      </c>
      <c r="C272" s="398">
        <v>1193</v>
      </c>
      <c r="D272" s="399"/>
    </row>
    <row r="273" spans="1:5">
      <c r="A273" s="58" t="s">
        <v>1624</v>
      </c>
      <c r="B273" s="89" t="s">
        <v>1626</v>
      </c>
      <c r="C273" s="398">
        <v>1438</v>
      </c>
      <c r="D273" s="399"/>
    </row>
    <row r="274" spans="1:5" ht="38.25">
      <c r="A274" s="402" t="s">
        <v>607</v>
      </c>
      <c r="B274" s="404" t="s">
        <v>785</v>
      </c>
      <c r="C274" s="398">
        <v>790</v>
      </c>
      <c r="D274" s="399"/>
    </row>
    <row r="275" spans="1:5" ht="38.25">
      <c r="A275" s="402" t="s">
        <v>783</v>
      </c>
      <c r="B275" s="404" t="s">
        <v>784</v>
      </c>
      <c r="C275" s="398">
        <v>773</v>
      </c>
      <c r="D275" s="399"/>
    </row>
    <row r="276" spans="1:5">
      <c r="A276" s="58" t="s">
        <v>608</v>
      </c>
      <c r="B276" s="89" t="s">
        <v>609</v>
      </c>
      <c r="C276" s="398">
        <v>335</v>
      </c>
      <c r="D276" s="399"/>
    </row>
    <row r="277" spans="1:5">
      <c r="A277" s="58" t="s">
        <v>1627</v>
      </c>
      <c r="B277" s="89" t="s">
        <v>1628</v>
      </c>
      <c r="C277" s="398">
        <v>313</v>
      </c>
      <c r="D277" s="399"/>
    </row>
    <row r="278" spans="1:5">
      <c r="A278" s="58" t="s">
        <v>610</v>
      </c>
      <c r="B278" s="403" t="s">
        <v>611</v>
      </c>
      <c r="C278" s="398">
        <v>566</v>
      </c>
      <c r="D278" s="399"/>
    </row>
    <row r="279" spans="1:5">
      <c r="A279" s="58" t="s">
        <v>612</v>
      </c>
      <c r="B279" s="89" t="s">
        <v>613</v>
      </c>
      <c r="C279" s="398">
        <v>766</v>
      </c>
      <c r="D279" s="399"/>
    </row>
    <row r="280" spans="1:5">
      <c r="A280" s="58" t="s">
        <v>789</v>
      </c>
      <c r="B280" s="89" t="s">
        <v>793</v>
      </c>
      <c r="C280" s="398">
        <v>156</v>
      </c>
      <c r="D280" s="399"/>
    </row>
    <row r="281" spans="1:5">
      <c r="A281" s="58" t="s">
        <v>790</v>
      </c>
      <c r="B281" s="89" t="s">
        <v>794</v>
      </c>
      <c r="C281" s="398">
        <v>180</v>
      </c>
      <c r="D281" s="399"/>
    </row>
    <row r="282" spans="1:5">
      <c r="A282" s="58" t="s">
        <v>791</v>
      </c>
      <c r="B282" s="403" t="s">
        <v>795</v>
      </c>
      <c r="C282" s="398">
        <v>230</v>
      </c>
      <c r="D282" s="399"/>
    </row>
    <row r="283" spans="1:5">
      <c r="A283" s="58" t="s">
        <v>792</v>
      </c>
      <c r="B283" s="89" t="s">
        <v>796</v>
      </c>
      <c r="C283" s="398">
        <v>333</v>
      </c>
      <c r="D283" s="399"/>
    </row>
    <row r="284" spans="1:5">
      <c r="A284" s="58" t="s">
        <v>955</v>
      </c>
      <c r="B284" s="89" t="s">
        <v>956</v>
      </c>
      <c r="C284" s="398">
        <v>392</v>
      </c>
      <c r="D284" s="399"/>
    </row>
    <row r="285" spans="1:5">
      <c r="A285" s="58" t="s">
        <v>1629</v>
      </c>
      <c r="B285" s="89" t="s">
        <v>1630</v>
      </c>
      <c r="C285" s="398">
        <v>509</v>
      </c>
      <c r="D285" s="399"/>
    </row>
    <row r="286" spans="1:5">
      <c r="A286" s="89" t="s">
        <v>1038</v>
      </c>
      <c r="B286" s="397" t="s">
        <v>1428</v>
      </c>
      <c r="C286" s="398">
        <v>2342.65</v>
      </c>
      <c r="D286" s="399">
        <v>2342.65</v>
      </c>
      <c r="E286" s="218" t="s">
        <v>1719</v>
      </c>
    </row>
    <row r="287" spans="1:5">
      <c r="A287" s="89" t="s">
        <v>1039</v>
      </c>
      <c r="B287" s="397" t="s">
        <v>1429</v>
      </c>
      <c r="C287" s="398">
        <v>3118.66</v>
      </c>
      <c r="D287" s="399">
        <v>3118.66</v>
      </c>
      <c r="E287" s="218" t="s">
        <v>1719</v>
      </c>
    </row>
    <row r="288" spans="1:5">
      <c r="A288" s="89" t="s">
        <v>1040</v>
      </c>
      <c r="B288" s="397" t="s">
        <v>1430</v>
      </c>
      <c r="C288" s="398">
        <v>3885.29</v>
      </c>
      <c r="D288" s="399">
        <v>3885.29</v>
      </c>
      <c r="E288" s="218" t="s">
        <v>1719</v>
      </c>
    </row>
    <row r="289" spans="1:5">
      <c r="A289" s="89" t="s">
        <v>1041</v>
      </c>
      <c r="B289" s="397" t="s">
        <v>1431</v>
      </c>
      <c r="C289" s="398">
        <v>4868.2299999999996</v>
      </c>
      <c r="D289" s="399">
        <v>4868.2299999999996</v>
      </c>
      <c r="E289" s="218" t="s">
        <v>1719</v>
      </c>
    </row>
    <row r="290" spans="1:5">
      <c r="A290" s="89" t="s">
        <v>1054</v>
      </c>
      <c r="B290" s="397" t="s">
        <v>1424</v>
      </c>
      <c r="C290" s="398">
        <v>2194.4899999999998</v>
      </c>
      <c r="D290" s="399">
        <v>2194.4899999999998</v>
      </c>
      <c r="E290" s="218" t="s">
        <v>1719</v>
      </c>
    </row>
    <row r="291" spans="1:5">
      <c r="A291" s="89" t="s">
        <v>1055</v>
      </c>
      <c r="B291" s="397" t="s">
        <v>1425</v>
      </c>
      <c r="C291" s="398">
        <v>2925.98</v>
      </c>
      <c r="D291" s="399">
        <v>2925.98</v>
      </c>
      <c r="E291" s="218" t="s">
        <v>1719</v>
      </c>
    </row>
    <row r="292" spans="1:5">
      <c r="A292" s="89" t="s">
        <v>1056</v>
      </c>
      <c r="B292" s="397" t="s">
        <v>1426</v>
      </c>
      <c r="C292" s="398">
        <v>3479.83</v>
      </c>
      <c r="D292" s="399">
        <v>3479.83</v>
      </c>
      <c r="E292" s="218" t="s">
        <v>1719</v>
      </c>
    </row>
    <row r="293" spans="1:5">
      <c r="A293" s="89" t="s">
        <v>1057</v>
      </c>
      <c r="B293" s="397" t="s">
        <v>1427</v>
      </c>
      <c r="C293" s="398">
        <v>4388.9799999999996</v>
      </c>
      <c r="D293" s="399">
        <v>4388.9799999999996</v>
      </c>
      <c r="E293" s="218" t="s">
        <v>1719</v>
      </c>
    </row>
    <row r="294" spans="1:5">
      <c r="A294" s="89" t="s">
        <v>1045</v>
      </c>
      <c r="B294" s="397" t="s">
        <v>1436</v>
      </c>
      <c r="C294" s="398">
        <v>2651.28</v>
      </c>
      <c r="D294" s="399">
        <v>2651.28</v>
      </c>
      <c r="E294" s="218" t="s">
        <v>1719</v>
      </c>
    </row>
    <row r="295" spans="1:5">
      <c r="A295" s="89" t="s">
        <v>1046</v>
      </c>
      <c r="B295" s="397" t="s">
        <v>1437</v>
      </c>
      <c r="C295" s="398">
        <v>3503.82</v>
      </c>
      <c r="D295" s="399">
        <v>3503.82</v>
      </c>
      <c r="E295" s="218" t="s">
        <v>1719</v>
      </c>
    </row>
    <row r="296" spans="1:5">
      <c r="A296" s="89" t="s">
        <v>1047</v>
      </c>
      <c r="B296" s="397" t="s">
        <v>1438</v>
      </c>
      <c r="C296" s="398">
        <v>4372.8599999999997</v>
      </c>
      <c r="D296" s="399">
        <v>4372.8599999999997</v>
      </c>
      <c r="E296" s="218" t="s">
        <v>1719</v>
      </c>
    </row>
    <row r="297" spans="1:5">
      <c r="A297" s="89" t="s">
        <v>1048</v>
      </c>
      <c r="B297" s="397" t="s">
        <v>1439</v>
      </c>
      <c r="C297" s="398">
        <v>5318.35</v>
      </c>
      <c r="D297" s="399">
        <v>5318.35</v>
      </c>
      <c r="E297" s="218" t="s">
        <v>1719</v>
      </c>
    </row>
    <row r="298" spans="1:5">
      <c r="A298" s="89" t="s">
        <v>1049</v>
      </c>
      <c r="B298" s="397" t="s">
        <v>1432</v>
      </c>
      <c r="C298" s="398">
        <v>2368.13</v>
      </c>
      <c r="D298" s="399">
        <v>2368.13</v>
      </c>
      <c r="E298" s="218" t="s">
        <v>1719</v>
      </c>
    </row>
    <row r="299" spans="1:5">
      <c r="A299" s="89" t="s">
        <v>1050</v>
      </c>
      <c r="B299" s="397" t="s">
        <v>1433</v>
      </c>
      <c r="C299" s="398">
        <v>3157.5</v>
      </c>
      <c r="D299" s="399">
        <v>3157.5</v>
      </c>
      <c r="E299" s="218" t="s">
        <v>1719</v>
      </c>
    </row>
    <row r="300" spans="1:5">
      <c r="A300" s="89" t="s">
        <v>1051</v>
      </c>
      <c r="B300" s="397" t="s">
        <v>1434</v>
      </c>
      <c r="C300" s="398">
        <v>3927.37</v>
      </c>
      <c r="D300" s="399">
        <v>3927.37</v>
      </c>
      <c r="E300" s="218" t="s">
        <v>1719</v>
      </c>
    </row>
    <row r="301" spans="1:5">
      <c r="A301" s="89" t="s">
        <v>1052</v>
      </c>
      <c r="B301" s="397" t="s">
        <v>1435</v>
      </c>
      <c r="C301" s="398">
        <v>4736.26</v>
      </c>
      <c r="D301" s="399">
        <v>4736.26</v>
      </c>
      <c r="E301" s="218" t="s">
        <v>1719</v>
      </c>
    </row>
    <row r="302" spans="1:5">
      <c r="A302" s="89" t="s">
        <v>281</v>
      </c>
      <c r="B302" s="397" t="s">
        <v>1554</v>
      </c>
      <c r="C302" s="398">
        <v>1028</v>
      </c>
      <c r="D302" s="399">
        <v>565.40000000000009</v>
      </c>
      <c r="E302" s="218"/>
    </row>
    <row r="303" spans="1:5">
      <c r="A303" s="89" t="s">
        <v>283</v>
      </c>
      <c r="B303" s="397" t="s">
        <v>1555</v>
      </c>
      <c r="C303" s="398">
        <v>1057</v>
      </c>
      <c r="D303" s="399">
        <v>581.35</v>
      </c>
      <c r="E303" s="218"/>
    </row>
    <row r="304" spans="1:5">
      <c r="A304" s="89" t="s">
        <v>277</v>
      </c>
      <c r="B304" s="397" t="s">
        <v>1167</v>
      </c>
      <c r="C304" s="398">
        <v>500</v>
      </c>
      <c r="D304" s="399">
        <v>275</v>
      </c>
      <c r="E304" s="218"/>
    </row>
    <row r="305" spans="1:5">
      <c r="A305" s="89" t="s">
        <v>278</v>
      </c>
      <c r="B305" s="397" t="s">
        <v>1168</v>
      </c>
      <c r="C305" s="398">
        <v>207.13</v>
      </c>
      <c r="D305" s="399">
        <v>207.13</v>
      </c>
      <c r="E305" s="218" t="s">
        <v>1719</v>
      </c>
    </row>
    <row r="306" spans="1:5">
      <c r="A306" s="89" t="s">
        <v>279</v>
      </c>
      <c r="B306" s="397" t="s">
        <v>1165</v>
      </c>
      <c r="C306" s="398">
        <v>255.62</v>
      </c>
      <c r="D306" s="399">
        <v>255.62</v>
      </c>
      <c r="E306" s="218" t="s">
        <v>1719</v>
      </c>
    </row>
    <row r="307" spans="1:5">
      <c r="A307" s="89" t="s">
        <v>280</v>
      </c>
      <c r="B307" s="397" t="s">
        <v>1166</v>
      </c>
      <c r="C307" s="398">
        <v>329.6</v>
      </c>
      <c r="D307" s="399">
        <v>329.6</v>
      </c>
      <c r="E307" s="218" t="s">
        <v>1719</v>
      </c>
    </row>
    <row r="308" spans="1:5">
      <c r="A308" s="89" t="s">
        <v>284</v>
      </c>
      <c r="B308" s="397" t="s">
        <v>1163</v>
      </c>
      <c r="C308" s="398">
        <v>442</v>
      </c>
      <c r="D308" s="399">
        <v>243.10000000000002</v>
      </c>
      <c r="E308" s="218"/>
    </row>
    <row r="309" spans="1:5">
      <c r="A309" s="89" t="s">
        <v>285</v>
      </c>
      <c r="B309" s="397" t="s">
        <v>1164</v>
      </c>
      <c r="C309" s="398">
        <v>260.14999999999998</v>
      </c>
      <c r="D309" s="399">
        <v>260.14999999999998</v>
      </c>
      <c r="E309" s="218" t="s">
        <v>1719</v>
      </c>
    </row>
    <row r="310" spans="1:5">
      <c r="A310" s="89" t="s">
        <v>286</v>
      </c>
      <c r="B310" s="397" t="s">
        <v>1161</v>
      </c>
      <c r="C310" s="398">
        <v>223.57</v>
      </c>
      <c r="D310" s="399">
        <v>223.57</v>
      </c>
      <c r="E310" s="218" t="s">
        <v>1719</v>
      </c>
    </row>
    <row r="311" spans="1:5">
      <c r="A311" s="89" t="s">
        <v>287</v>
      </c>
      <c r="B311" s="397" t="s">
        <v>1162</v>
      </c>
      <c r="C311" s="398">
        <v>281.57</v>
      </c>
      <c r="D311" s="399">
        <v>281.57</v>
      </c>
      <c r="E311" s="218" t="s">
        <v>1719</v>
      </c>
    </row>
    <row r="312" spans="1:5">
      <c r="A312" s="89" t="s">
        <v>289</v>
      </c>
      <c r="B312" s="397" t="s">
        <v>1210</v>
      </c>
      <c r="C312" s="398">
        <v>344.85</v>
      </c>
      <c r="D312" s="399">
        <v>344.85</v>
      </c>
      <c r="E312" s="218" t="s">
        <v>1719</v>
      </c>
    </row>
    <row r="313" spans="1:5">
      <c r="A313" s="89" t="s">
        <v>290</v>
      </c>
      <c r="B313" s="397" t="s">
        <v>1209</v>
      </c>
      <c r="C313" s="398">
        <v>340.54</v>
      </c>
      <c r="D313" s="399">
        <v>340.54</v>
      </c>
      <c r="E313" s="218" t="s">
        <v>1719</v>
      </c>
    </row>
    <row r="314" spans="1:5">
      <c r="A314" s="89" t="s">
        <v>292</v>
      </c>
      <c r="B314" s="397" t="s">
        <v>1207</v>
      </c>
      <c r="C314" s="398">
        <v>364.65</v>
      </c>
      <c r="D314" s="399">
        <v>364.65</v>
      </c>
      <c r="E314" s="218" t="s">
        <v>1719</v>
      </c>
    </row>
    <row r="315" spans="1:5">
      <c r="A315" s="89" t="s">
        <v>293</v>
      </c>
      <c r="B315" s="397" t="s">
        <v>1208</v>
      </c>
      <c r="C315" s="398">
        <v>509.85</v>
      </c>
      <c r="D315" s="399">
        <v>509.85</v>
      </c>
      <c r="E315" s="218" t="s">
        <v>1719</v>
      </c>
    </row>
    <row r="316" spans="1:5">
      <c r="A316" s="89" t="s">
        <v>654</v>
      </c>
      <c r="B316" s="397" t="s">
        <v>1206</v>
      </c>
      <c r="C316" s="398">
        <v>737</v>
      </c>
      <c r="D316" s="399">
        <v>405.35</v>
      </c>
      <c r="E316" s="218"/>
    </row>
    <row r="317" spans="1:5">
      <c r="A317" s="89" t="s">
        <v>294</v>
      </c>
      <c r="B317" s="397" t="s">
        <v>1181</v>
      </c>
      <c r="C317" s="398">
        <v>520</v>
      </c>
      <c r="D317" s="399">
        <v>286</v>
      </c>
      <c r="E317" s="218"/>
    </row>
    <row r="318" spans="1:5">
      <c r="A318" s="293" t="s">
        <v>1721</v>
      </c>
      <c r="B318" s="406" t="s">
        <v>1181</v>
      </c>
      <c r="C318" s="398">
        <v>520</v>
      </c>
      <c r="D318" s="399">
        <v>286</v>
      </c>
      <c r="E318" s="218"/>
    </row>
    <row r="319" spans="1:5">
      <c r="A319" s="89" t="s">
        <v>934</v>
      </c>
      <c r="B319" s="397" t="s">
        <v>1495</v>
      </c>
      <c r="C319" s="398">
        <v>1808.8</v>
      </c>
      <c r="D319" s="399">
        <v>1808.8</v>
      </c>
      <c r="E319" s="218" t="s">
        <v>1719</v>
      </c>
    </row>
    <row r="320" spans="1:5">
      <c r="A320" s="89" t="s">
        <v>410</v>
      </c>
      <c r="B320" s="397" t="s">
        <v>1238</v>
      </c>
      <c r="C320" s="398">
        <v>326</v>
      </c>
      <c r="D320" s="399">
        <v>179.3</v>
      </c>
      <c r="E320" s="218"/>
    </row>
    <row r="321" spans="1:5">
      <c r="A321" s="89" t="s">
        <v>411</v>
      </c>
      <c r="B321" s="397" t="s">
        <v>1241</v>
      </c>
      <c r="C321" s="398">
        <v>170</v>
      </c>
      <c r="D321" s="399">
        <v>170</v>
      </c>
      <c r="E321" s="218" t="s">
        <v>1719</v>
      </c>
    </row>
    <row r="322" spans="1:5">
      <c r="A322" s="89" t="s">
        <v>412</v>
      </c>
      <c r="B322" s="397" t="s">
        <v>1237</v>
      </c>
      <c r="C322" s="398">
        <v>154</v>
      </c>
      <c r="D322" s="399">
        <v>154</v>
      </c>
      <c r="E322" s="218" t="s">
        <v>1719</v>
      </c>
    </row>
    <row r="323" spans="1:5">
      <c r="A323" s="89" t="s">
        <v>413</v>
      </c>
      <c r="B323" s="397" t="s">
        <v>1240</v>
      </c>
      <c r="C323" s="398">
        <v>140</v>
      </c>
      <c r="D323" s="399">
        <v>140</v>
      </c>
      <c r="E323" s="218" t="s">
        <v>1719</v>
      </c>
    </row>
    <row r="324" spans="1:5">
      <c r="A324" s="89" t="s">
        <v>415</v>
      </c>
      <c r="B324" s="397" t="s">
        <v>1236</v>
      </c>
      <c r="C324" s="398">
        <v>240</v>
      </c>
      <c r="D324" s="399">
        <v>132</v>
      </c>
      <c r="E324" s="218"/>
    </row>
    <row r="325" spans="1:5">
      <c r="A325" s="89" t="s">
        <v>416</v>
      </c>
      <c r="B325" s="397" t="s">
        <v>1239</v>
      </c>
      <c r="C325" s="398">
        <v>268</v>
      </c>
      <c r="D325" s="399">
        <v>147.4</v>
      </c>
      <c r="E325" s="218"/>
    </row>
    <row r="326" spans="1:5">
      <c r="A326" s="89" t="s">
        <v>418</v>
      </c>
      <c r="B326" s="397" t="s">
        <v>1327</v>
      </c>
      <c r="C326" s="398">
        <v>11.5</v>
      </c>
      <c r="D326" s="399">
        <v>11.5</v>
      </c>
      <c r="E326" s="218" t="s">
        <v>1719</v>
      </c>
    </row>
    <row r="327" spans="1:5">
      <c r="A327" s="89" t="s">
        <v>420</v>
      </c>
      <c r="B327" s="397" t="s">
        <v>1557</v>
      </c>
      <c r="C327" s="398">
        <v>40</v>
      </c>
      <c r="D327" s="399">
        <v>22</v>
      </c>
      <c r="E327" s="218"/>
    </row>
    <row r="328" spans="1:5">
      <c r="A328" s="89" t="s">
        <v>423</v>
      </c>
      <c r="B328" s="397" t="s">
        <v>1189</v>
      </c>
      <c r="C328" s="398">
        <v>58</v>
      </c>
      <c r="D328" s="399">
        <v>31.900000000000002</v>
      </c>
      <c r="E328" s="218"/>
    </row>
    <row r="329" spans="1:5">
      <c r="A329" s="89" t="s">
        <v>424</v>
      </c>
      <c r="B329" s="397" t="s">
        <v>1192</v>
      </c>
      <c r="C329" s="398">
        <v>26.95</v>
      </c>
      <c r="D329" s="399">
        <v>26.95</v>
      </c>
      <c r="E329" s="218" t="s">
        <v>1719</v>
      </c>
    </row>
    <row r="330" spans="1:5">
      <c r="A330" s="89" t="s">
        <v>426</v>
      </c>
      <c r="B330" s="397" t="s">
        <v>1174</v>
      </c>
      <c r="C330" s="398">
        <v>27</v>
      </c>
      <c r="D330" s="399">
        <v>27</v>
      </c>
      <c r="E330" s="218" t="s">
        <v>1719</v>
      </c>
    </row>
    <row r="331" spans="1:5">
      <c r="A331" s="89" t="s">
        <v>427</v>
      </c>
      <c r="B331" s="397" t="s">
        <v>1178</v>
      </c>
      <c r="C331" s="398">
        <v>39.01</v>
      </c>
      <c r="D331" s="399">
        <v>39.01</v>
      </c>
      <c r="E331" s="218" t="s">
        <v>1719</v>
      </c>
    </row>
    <row r="332" spans="1:5">
      <c r="A332" s="89" t="s">
        <v>429</v>
      </c>
      <c r="B332" s="397" t="s">
        <v>1370</v>
      </c>
      <c r="C332" s="398">
        <v>22</v>
      </c>
      <c r="D332" s="399">
        <v>22</v>
      </c>
      <c r="E332" s="218" t="s">
        <v>1719</v>
      </c>
    </row>
    <row r="333" spans="1:5">
      <c r="A333" s="89" t="s">
        <v>431</v>
      </c>
      <c r="B333" s="397" t="s">
        <v>1421</v>
      </c>
      <c r="C333" s="398">
        <v>5.39</v>
      </c>
      <c r="D333" s="399">
        <v>5.39</v>
      </c>
      <c r="E333" s="218" t="s">
        <v>1719</v>
      </c>
    </row>
    <row r="334" spans="1:5">
      <c r="A334" s="89" t="s">
        <v>433</v>
      </c>
      <c r="B334" s="397" t="s">
        <v>1211</v>
      </c>
      <c r="C334" s="398">
        <v>130.47</v>
      </c>
      <c r="D334" s="399">
        <v>130.47</v>
      </c>
      <c r="E334" s="218" t="s">
        <v>1719</v>
      </c>
    </row>
    <row r="335" spans="1:5">
      <c r="A335" s="89" t="s">
        <v>113</v>
      </c>
      <c r="B335" s="397" t="s">
        <v>1467</v>
      </c>
      <c r="C335" s="398">
        <v>180</v>
      </c>
      <c r="D335" s="399"/>
    </row>
    <row r="336" spans="1:5">
      <c r="A336" s="89" t="s">
        <v>114</v>
      </c>
      <c r="B336" s="397" t="s">
        <v>1471</v>
      </c>
      <c r="C336" s="398">
        <v>200.73</v>
      </c>
      <c r="D336" s="399">
        <v>200.73</v>
      </c>
      <c r="E336" s="218" t="s">
        <v>1719</v>
      </c>
    </row>
    <row r="337" spans="1:5">
      <c r="A337" s="89" t="s">
        <v>115</v>
      </c>
      <c r="B337" s="397" t="s">
        <v>1465</v>
      </c>
      <c r="C337" s="398">
        <v>325.77999999999997</v>
      </c>
      <c r="D337" s="399">
        <v>325.77999999999997</v>
      </c>
      <c r="E337" s="218" t="s">
        <v>1719</v>
      </c>
    </row>
    <row r="338" spans="1:5">
      <c r="A338" s="89" t="s">
        <v>116</v>
      </c>
      <c r="B338" s="397" t="s">
        <v>1463</v>
      </c>
      <c r="C338" s="398">
        <v>489</v>
      </c>
      <c r="D338" s="399">
        <v>489</v>
      </c>
      <c r="E338" s="218" t="s">
        <v>1719</v>
      </c>
    </row>
    <row r="339" spans="1:5">
      <c r="A339" s="89" t="s">
        <v>117</v>
      </c>
      <c r="B339" s="397" t="s">
        <v>1461</v>
      </c>
      <c r="C339" s="398">
        <v>721.43</v>
      </c>
      <c r="D339" s="399">
        <v>721.43</v>
      </c>
      <c r="E339" s="218" t="s">
        <v>1719</v>
      </c>
    </row>
    <row r="340" spans="1:5">
      <c r="A340" s="89" t="s">
        <v>118</v>
      </c>
      <c r="B340" s="397" t="s">
        <v>1469</v>
      </c>
      <c r="C340" s="398">
        <v>1550</v>
      </c>
      <c r="D340" s="399">
        <v>1550</v>
      </c>
      <c r="E340" s="218" t="s">
        <v>1719</v>
      </c>
    </row>
    <row r="341" spans="1:5">
      <c r="A341" s="89" t="s">
        <v>976</v>
      </c>
      <c r="B341" s="397" t="s">
        <v>1466</v>
      </c>
      <c r="C341" s="398">
        <v>150</v>
      </c>
      <c r="D341" s="399">
        <v>150</v>
      </c>
      <c r="E341" s="218" t="s">
        <v>1719</v>
      </c>
    </row>
    <row r="342" spans="1:5">
      <c r="A342" s="89" t="s">
        <v>1077</v>
      </c>
      <c r="B342" s="397" t="s">
        <v>1470</v>
      </c>
      <c r="C342" s="398">
        <v>427</v>
      </c>
      <c r="D342" s="399"/>
    </row>
    <row r="343" spans="1:5">
      <c r="A343" s="89" t="s">
        <v>1078</v>
      </c>
      <c r="B343" s="397" t="s">
        <v>1464</v>
      </c>
      <c r="C343" s="398">
        <v>791</v>
      </c>
      <c r="D343" s="399"/>
    </row>
    <row r="344" spans="1:5">
      <c r="A344" s="89" t="s">
        <v>1079</v>
      </c>
      <c r="B344" s="397" t="s">
        <v>1462</v>
      </c>
      <c r="C344" s="398">
        <v>1089</v>
      </c>
      <c r="D344" s="399"/>
    </row>
    <row r="345" spans="1:5">
      <c r="A345" s="89" t="s">
        <v>1080</v>
      </c>
      <c r="B345" s="397" t="s">
        <v>1460</v>
      </c>
      <c r="C345" s="398">
        <v>1418</v>
      </c>
      <c r="D345" s="399"/>
    </row>
    <row r="346" spans="1:5">
      <c r="A346" s="89" t="s">
        <v>1081</v>
      </c>
      <c r="B346" s="397" t="s">
        <v>1468</v>
      </c>
      <c r="C346" s="398">
        <v>1238.8800000000001</v>
      </c>
      <c r="D346" s="399">
        <v>1238.8800000000001</v>
      </c>
      <c r="E346" s="218" t="s">
        <v>1719</v>
      </c>
    </row>
    <row r="347" spans="1:5">
      <c r="A347" s="89" t="s">
        <v>120</v>
      </c>
      <c r="B347" s="397" t="s">
        <v>1452</v>
      </c>
      <c r="C347" s="398">
        <v>106.76</v>
      </c>
      <c r="D347" s="399">
        <v>106.76</v>
      </c>
      <c r="E347" s="218" t="s">
        <v>1719</v>
      </c>
    </row>
    <row r="348" spans="1:5">
      <c r="A348" s="89" t="s">
        <v>121</v>
      </c>
      <c r="B348" s="397" t="s">
        <v>1457</v>
      </c>
      <c r="C348" s="398">
        <v>186.59</v>
      </c>
      <c r="D348" s="399">
        <v>186.59</v>
      </c>
      <c r="E348" s="218" t="s">
        <v>1719</v>
      </c>
    </row>
    <row r="349" spans="1:5">
      <c r="A349" s="89" t="s">
        <v>122</v>
      </c>
      <c r="B349" s="397" t="s">
        <v>1450</v>
      </c>
      <c r="C349" s="398">
        <v>283.38</v>
      </c>
      <c r="D349" s="399">
        <v>283.38</v>
      </c>
      <c r="E349" s="218" t="s">
        <v>1719</v>
      </c>
    </row>
    <row r="350" spans="1:5">
      <c r="A350" s="89" t="s">
        <v>123</v>
      </c>
      <c r="B350" s="397" t="s">
        <v>1448</v>
      </c>
      <c r="C350" s="398">
        <v>485</v>
      </c>
      <c r="D350" s="399">
        <v>485</v>
      </c>
      <c r="E350" s="218" t="s">
        <v>1719</v>
      </c>
    </row>
    <row r="351" spans="1:5">
      <c r="A351" s="89" t="s">
        <v>124</v>
      </c>
      <c r="B351" s="397" t="s">
        <v>1579</v>
      </c>
      <c r="C351" s="398">
        <v>501.9</v>
      </c>
      <c r="D351" s="399">
        <v>501.9</v>
      </c>
      <c r="E351" s="218" t="s">
        <v>1719</v>
      </c>
    </row>
    <row r="352" spans="1:5">
      <c r="A352" s="89" t="s">
        <v>125</v>
      </c>
      <c r="B352" s="397" t="s">
        <v>1455</v>
      </c>
      <c r="C352" s="398">
        <v>1239</v>
      </c>
      <c r="D352" s="399">
        <v>1239</v>
      </c>
      <c r="E352" s="218" t="s">
        <v>1719</v>
      </c>
    </row>
    <row r="353" spans="1:5">
      <c r="A353" s="89" t="s">
        <v>1082</v>
      </c>
      <c r="B353" s="397" t="s">
        <v>1451</v>
      </c>
      <c r="C353" s="398">
        <v>120</v>
      </c>
      <c r="D353" s="399">
        <v>120</v>
      </c>
      <c r="E353" s="218" t="s">
        <v>1719</v>
      </c>
    </row>
    <row r="354" spans="1:5">
      <c r="A354" s="89" t="s">
        <v>1083</v>
      </c>
      <c r="B354" s="397" t="s">
        <v>1456</v>
      </c>
      <c r="C354" s="398">
        <v>190.24</v>
      </c>
      <c r="D354" s="399">
        <v>190.24</v>
      </c>
      <c r="E354" s="218" t="s">
        <v>1719</v>
      </c>
    </row>
    <row r="355" spans="1:5">
      <c r="A355" s="89" t="s">
        <v>1084</v>
      </c>
      <c r="B355" s="397" t="s">
        <v>1449</v>
      </c>
      <c r="C355" s="398">
        <v>313.77999999999997</v>
      </c>
      <c r="D355" s="399">
        <v>313.77999999999997</v>
      </c>
      <c r="E355" s="218" t="s">
        <v>1719</v>
      </c>
    </row>
    <row r="356" spans="1:5">
      <c r="A356" s="89" t="s">
        <v>1085</v>
      </c>
      <c r="B356" s="397" t="s">
        <v>1459</v>
      </c>
      <c r="C356" s="398">
        <v>1182</v>
      </c>
      <c r="D356" s="399">
        <v>650.1</v>
      </c>
      <c r="E356" s="218"/>
    </row>
    <row r="357" spans="1:5">
      <c r="A357" s="89" t="s">
        <v>1086</v>
      </c>
      <c r="B357" s="397" t="s">
        <v>1447</v>
      </c>
      <c r="C357" s="398">
        <v>755.16</v>
      </c>
      <c r="D357" s="399">
        <v>755.16</v>
      </c>
      <c r="E357" s="218" t="s">
        <v>1719</v>
      </c>
    </row>
    <row r="358" spans="1:5">
      <c r="A358" s="89" t="s">
        <v>1087</v>
      </c>
      <c r="B358" s="397" t="s">
        <v>1454</v>
      </c>
      <c r="C358" s="398">
        <v>3628</v>
      </c>
      <c r="D358" s="399"/>
    </row>
    <row r="359" spans="1:5">
      <c r="A359" s="89" t="s">
        <v>62</v>
      </c>
      <c r="B359" s="397" t="s">
        <v>1501</v>
      </c>
      <c r="C359" s="398">
        <v>75.98</v>
      </c>
      <c r="D359" s="399">
        <v>75.98</v>
      </c>
      <c r="E359" s="218" t="s">
        <v>1719</v>
      </c>
    </row>
    <row r="360" spans="1:5">
      <c r="A360" s="89" t="s">
        <v>63</v>
      </c>
      <c r="B360" s="397" t="s">
        <v>1502</v>
      </c>
      <c r="C360" s="398">
        <v>123.83</v>
      </c>
      <c r="D360" s="399">
        <v>123.83</v>
      </c>
      <c r="E360" s="218" t="s">
        <v>1719</v>
      </c>
    </row>
    <row r="361" spans="1:5">
      <c r="A361" s="89" t="s">
        <v>64</v>
      </c>
      <c r="B361" s="397" t="s">
        <v>1500</v>
      </c>
      <c r="C361" s="398">
        <v>192.57</v>
      </c>
      <c r="D361" s="399">
        <v>192.57</v>
      </c>
      <c r="E361" s="218" t="s">
        <v>1719</v>
      </c>
    </row>
    <row r="362" spans="1:5">
      <c r="A362" s="89" t="s">
        <v>65</v>
      </c>
      <c r="B362" s="397" t="s">
        <v>1499</v>
      </c>
      <c r="C362" s="398">
        <v>259.25</v>
      </c>
      <c r="D362" s="399">
        <v>259.25</v>
      </c>
      <c r="E362" s="218" t="s">
        <v>1719</v>
      </c>
    </row>
    <row r="363" spans="1:5">
      <c r="A363" s="89" t="s">
        <v>66</v>
      </c>
      <c r="B363" s="397" t="s">
        <v>1498</v>
      </c>
      <c r="C363" s="398">
        <v>418.9</v>
      </c>
      <c r="D363" s="399">
        <v>418.9</v>
      </c>
      <c r="E363" s="218" t="s">
        <v>1719</v>
      </c>
    </row>
    <row r="364" spans="1:5">
      <c r="A364" s="89" t="s">
        <v>68</v>
      </c>
      <c r="B364" s="397" t="s">
        <v>1517</v>
      </c>
      <c r="C364" s="398">
        <v>292.91000000000003</v>
      </c>
      <c r="D364" s="399"/>
    </row>
    <row r="365" spans="1:5">
      <c r="A365" s="89" t="s">
        <v>69</v>
      </c>
      <c r="B365" s="397" t="s">
        <v>1515</v>
      </c>
      <c r="C365" s="398">
        <v>142.80000000000001</v>
      </c>
      <c r="D365" s="399">
        <v>142.80000000000001</v>
      </c>
      <c r="E365" s="218" t="s">
        <v>1719</v>
      </c>
    </row>
    <row r="366" spans="1:5">
      <c r="A366" s="89" t="s">
        <v>71</v>
      </c>
      <c r="B366" s="397" t="s">
        <v>1516</v>
      </c>
      <c r="C366" s="398">
        <v>152.08000000000001</v>
      </c>
      <c r="D366" s="399">
        <v>152.08000000000001</v>
      </c>
      <c r="E366" s="218" t="s">
        <v>1719</v>
      </c>
    </row>
    <row r="367" spans="1:5">
      <c r="A367" s="89" t="s">
        <v>73</v>
      </c>
      <c r="B367" s="397" t="s">
        <v>1513</v>
      </c>
      <c r="C367" s="398">
        <v>301.79000000000002</v>
      </c>
      <c r="D367" s="399">
        <v>301.79000000000002</v>
      </c>
      <c r="E367" s="218" t="s">
        <v>1719</v>
      </c>
    </row>
    <row r="368" spans="1:5">
      <c r="A368" s="89" t="s">
        <v>75</v>
      </c>
      <c r="B368" s="397" t="s">
        <v>1514</v>
      </c>
      <c r="C368" s="398">
        <v>554.32000000000005</v>
      </c>
      <c r="D368" s="399"/>
    </row>
    <row r="369" spans="1:5">
      <c r="A369" s="89" t="s">
        <v>210</v>
      </c>
      <c r="B369" s="397" t="s">
        <v>1519</v>
      </c>
      <c r="C369" s="398">
        <v>69.709999999999994</v>
      </c>
      <c r="D369" s="399">
        <v>69.709999999999994</v>
      </c>
      <c r="E369" s="218" t="s">
        <v>1719</v>
      </c>
    </row>
    <row r="370" spans="1:5">
      <c r="A370" s="89" t="s">
        <v>211</v>
      </c>
      <c r="B370" s="397" t="s">
        <v>1518</v>
      </c>
      <c r="C370" s="398">
        <v>163.99</v>
      </c>
      <c r="D370" s="399"/>
    </row>
    <row r="371" spans="1:5">
      <c r="A371" s="89" t="s">
        <v>212</v>
      </c>
      <c r="B371" s="397" t="s">
        <v>1520</v>
      </c>
      <c r="C371" s="398">
        <v>156.06</v>
      </c>
      <c r="D371" s="399"/>
    </row>
    <row r="372" spans="1:5">
      <c r="A372" s="89" t="s">
        <v>213</v>
      </c>
      <c r="B372" s="397" t="s">
        <v>1472</v>
      </c>
      <c r="C372" s="398">
        <v>214</v>
      </c>
      <c r="D372" s="399">
        <v>214</v>
      </c>
      <c r="E372" s="218" t="s">
        <v>1719</v>
      </c>
    </row>
    <row r="373" spans="1:5">
      <c r="A373" s="89" t="s">
        <v>77</v>
      </c>
      <c r="B373" s="397" t="s">
        <v>1325</v>
      </c>
      <c r="C373" s="398">
        <v>109.95</v>
      </c>
      <c r="D373" s="399">
        <v>109.95</v>
      </c>
      <c r="E373" s="218" t="s">
        <v>1719</v>
      </c>
    </row>
    <row r="374" spans="1:5">
      <c r="A374" s="89" t="s">
        <v>79</v>
      </c>
      <c r="B374" s="397" t="s">
        <v>1330</v>
      </c>
      <c r="C374" s="398">
        <v>39.07</v>
      </c>
      <c r="D374" s="399">
        <v>39.07</v>
      </c>
      <c r="E374" s="218" t="s">
        <v>1719</v>
      </c>
    </row>
    <row r="375" spans="1:5">
      <c r="A375" s="89" t="s">
        <v>80</v>
      </c>
      <c r="B375" s="397" t="s">
        <v>1331</v>
      </c>
      <c r="C375" s="398">
        <v>48.3</v>
      </c>
      <c r="D375" s="399">
        <v>48.3</v>
      </c>
      <c r="E375" s="218" t="s">
        <v>1719</v>
      </c>
    </row>
    <row r="376" spans="1:5">
      <c r="A376" s="89" t="s">
        <v>81</v>
      </c>
      <c r="B376" s="397" t="s">
        <v>1329</v>
      </c>
      <c r="C376" s="398">
        <v>79</v>
      </c>
      <c r="D376" s="399">
        <v>79</v>
      </c>
      <c r="E376" s="218" t="s">
        <v>1719</v>
      </c>
    </row>
    <row r="377" spans="1:5">
      <c r="A377" s="89" t="s">
        <v>82</v>
      </c>
      <c r="B377" s="397" t="s">
        <v>1341</v>
      </c>
      <c r="C377" s="398">
        <v>47.18</v>
      </c>
      <c r="D377" s="399">
        <v>47.18</v>
      </c>
      <c r="E377" s="218" t="s">
        <v>1719</v>
      </c>
    </row>
    <row r="378" spans="1:5">
      <c r="A378" s="89" t="s">
        <v>84</v>
      </c>
      <c r="B378" s="397" t="s">
        <v>1336</v>
      </c>
      <c r="C378" s="398">
        <v>63.54</v>
      </c>
      <c r="D378" s="399">
        <v>63.54</v>
      </c>
      <c r="E378" s="218" t="s">
        <v>1719</v>
      </c>
    </row>
    <row r="379" spans="1:5">
      <c r="A379" s="89" t="s">
        <v>86</v>
      </c>
      <c r="B379" s="397" t="s">
        <v>1337</v>
      </c>
      <c r="C379" s="398">
        <v>70</v>
      </c>
      <c r="D379" s="399">
        <v>70</v>
      </c>
      <c r="E379" s="218" t="s">
        <v>1719</v>
      </c>
    </row>
    <row r="380" spans="1:5">
      <c r="A380" s="89" t="s">
        <v>90</v>
      </c>
      <c r="B380" s="397" t="s">
        <v>1335</v>
      </c>
      <c r="C380" s="398">
        <v>120</v>
      </c>
      <c r="D380" s="399">
        <v>120</v>
      </c>
      <c r="E380" s="218" t="s">
        <v>1719</v>
      </c>
    </row>
    <row r="381" spans="1:5">
      <c r="A381" s="89" t="s">
        <v>94</v>
      </c>
      <c r="B381" s="397" t="s">
        <v>1334</v>
      </c>
      <c r="C381" s="398">
        <v>280.07</v>
      </c>
      <c r="D381" s="399"/>
    </row>
    <row r="382" spans="1:5">
      <c r="A382" s="89" t="s">
        <v>95</v>
      </c>
      <c r="B382" s="397" t="s">
        <v>1340</v>
      </c>
      <c r="C382" s="398">
        <v>220</v>
      </c>
      <c r="D382" s="399">
        <v>220</v>
      </c>
      <c r="E382" s="218" t="s">
        <v>1719</v>
      </c>
    </row>
    <row r="383" spans="1:5">
      <c r="A383" s="89" t="s">
        <v>97</v>
      </c>
      <c r="B383" s="397" t="s">
        <v>1339</v>
      </c>
      <c r="C383" s="398">
        <v>190</v>
      </c>
      <c r="D383" s="399">
        <v>190</v>
      </c>
      <c r="E383" s="218" t="s">
        <v>1719</v>
      </c>
    </row>
    <row r="384" spans="1:5">
      <c r="A384" s="89" t="s">
        <v>99</v>
      </c>
      <c r="B384" s="397" t="s">
        <v>1338</v>
      </c>
      <c r="C384" s="398">
        <v>159</v>
      </c>
      <c r="D384" s="399">
        <v>159</v>
      </c>
      <c r="E384" s="218" t="s">
        <v>1719</v>
      </c>
    </row>
    <row r="385" spans="1:5">
      <c r="A385" s="89" t="s">
        <v>101</v>
      </c>
      <c r="B385" s="397" t="s">
        <v>1535</v>
      </c>
      <c r="C385" s="398">
        <v>42</v>
      </c>
      <c r="D385" s="399">
        <v>42</v>
      </c>
      <c r="E385" s="218" t="s">
        <v>1719</v>
      </c>
    </row>
    <row r="386" spans="1:5">
      <c r="A386" s="89" t="s">
        <v>102</v>
      </c>
      <c r="B386" s="397" t="s">
        <v>1538</v>
      </c>
      <c r="C386" s="398">
        <v>71.400000000000006</v>
      </c>
      <c r="D386" s="399">
        <v>71.400000000000006</v>
      </c>
      <c r="E386" s="218" t="s">
        <v>1719</v>
      </c>
    </row>
    <row r="387" spans="1:5">
      <c r="A387" s="89" t="s">
        <v>103</v>
      </c>
      <c r="B387" s="397" t="s">
        <v>1531</v>
      </c>
      <c r="C387" s="398">
        <v>151.86000000000001</v>
      </c>
      <c r="D387" s="399">
        <v>151.86000000000001</v>
      </c>
      <c r="E387" s="218" t="s">
        <v>1719</v>
      </c>
    </row>
    <row r="388" spans="1:5">
      <c r="A388" s="89" t="s">
        <v>104</v>
      </c>
      <c r="B388" s="397" t="s">
        <v>1536</v>
      </c>
      <c r="C388" s="398">
        <v>79</v>
      </c>
      <c r="D388" s="399"/>
    </row>
    <row r="389" spans="1:5">
      <c r="A389" s="89" t="s">
        <v>105</v>
      </c>
      <c r="B389" s="397" t="s">
        <v>1539</v>
      </c>
      <c r="C389" s="398">
        <v>132.28</v>
      </c>
      <c r="D389" s="399">
        <v>132.28</v>
      </c>
      <c r="E389" s="218" t="s">
        <v>1719</v>
      </c>
    </row>
    <row r="390" spans="1:5">
      <c r="A390" s="89" t="s">
        <v>106</v>
      </c>
      <c r="B390" s="397" t="s">
        <v>1532</v>
      </c>
      <c r="C390" s="398">
        <v>197.18</v>
      </c>
      <c r="D390" s="399">
        <v>197.18</v>
      </c>
      <c r="E390" s="218" t="s">
        <v>1719</v>
      </c>
    </row>
    <row r="391" spans="1:5">
      <c r="A391" s="89" t="s">
        <v>109</v>
      </c>
      <c r="B391" s="397" t="s">
        <v>1537</v>
      </c>
      <c r="C391" s="398">
        <v>1034.55</v>
      </c>
      <c r="D391" s="399"/>
    </row>
    <row r="392" spans="1:5">
      <c r="A392" s="89" t="s">
        <v>111</v>
      </c>
      <c r="B392" s="397" t="s">
        <v>1540</v>
      </c>
      <c r="C392" s="398">
        <v>92.4</v>
      </c>
      <c r="D392" s="399">
        <v>92.4</v>
      </c>
      <c r="E392" s="218" t="s">
        <v>1719</v>
      </c>
    </row>
    <row r="393" spans="1:5">
      <c r="A393" s="89" t="s">
        <v>112</v>
      </c>
      <c r="B393" s="397" t="s">
        <v>1533</v>
      </c>
      <c r="C393" s="398">
        <v>132.30000000000001</v>
      </c>
      <c r="D393" s="399">
        <v>132.30000000000001</v>
      </c>
      <c r="E393" s="218" t="s">
        <v>1719</v>
      </c>
    </row>
    <row r="394" spans="1:5">
      <c r="A394" s="89" t="s">
        <v>209</v>
      </c>
      <c r="B394" s="397" t="s">
        <v>1169</v>
      </c>
      <c r="C394" s="398">
        <v>76</v>
      </c>
      <c r="D394" s="399">
        <v>76</v>
      </c>
      <c r="E394" s="218" t="s">
        <v>1719</v>
      </c>
    </row>
    <row r="395" spans="1:5">
      <c r="A395" s="89" t="s">
        <v>127</v>
      </c>
      <c r="B395" s="397" t="s">
        <v>1453</v>
      </c>
      <c r="C395" s="398">
        <v>82.03</v>
      </c>
      <c r="D395" s="399">
        <v>82.03</v>
      </c>
      <c r="E395" s="218" t="s">
        <v>1719</v>
      </c>
    </row>
    <row r="396" spans="1:5">
      <c r="A396" s="89" t="s">
        <v>128</v>
      </c>
      <c r="B396" s="397" t="s">
        <v>1458</v>
      </c>
      <c r="C396" s="398">
        <v>137.83000000000001</v>
      </c>
      <c r="D396" s="399">
        <v>137.83000000000001</v>
      </c>
      <c r="E396" s="218" t="s">
        <v>1719</v>
      </c>
    </row>
    <row r="397" spans="1:5">
      <c r="A397" s="89" t="s">
        <v>129</v>
      </c>
      <c r="B397" s="397" t="s">
        <v>1365</v>
      </c>
      <c r="C397" s="398">
        <v>53.64</v>
      </c>
      <c r="D397" s="399"/>
    </row>
    <row r="398" spans="1:5">
      <c r="A398" s="89" t="s">
        <v>130</v>
      </c>
      <c r="B398" s="397" t="s">
        <v>1367</v>
      </c>
      <c r="C398" s="398">
        <v>54.1</v>
      </c>
      <c r="D398" s="399">
        <v>54.1</v>
      </c>
      <c r="E398" s="218" t="s">
        <v>1719</v>
      </c>
    </row>
    <row r="399" spans="1:5">
      <c r="A399" s="89" t="s">
        <v>131</v>
      </c>
      <c r="B399" s="397" t="s">
        <v>1364</v>
      </c>
      <c r="C399" s="398">
        <v>154.55000000000001</v>
      </c>
      <c r="D399" s="399"/>
    </row>
    <row r="400" spans="1:5">
      <c r="A400" s="89" t="s">
        <v>132</v>
      </c>
      <c r="B400" s="397" t="s">
        <v>1363</v>
      </c>
      <c r="C400" s="398">
        <v>201.82</v>
      </c>
      <c r="D400" s="399"/>
    </row>
    <row r="401" spans="1:5">
      <c r="A401" s="89" t="s">
        <v>133</v>
      </c>
      <c r="B401" s="397" t="s">
        <v>1362</v>
      </c>
      <c r="C401" s="398">
        <v>107.1</v>
      </c>
      <c r="D401" s="399">
        <v>107.1</v>
      </c>
      <c r="E401" s="218" t="s">
        <v>1719</v>
      </c>
    </row>
    <row r="402" spans="1:5">
      <c r="A402" s="89" t="s">
        <v>134</v>
      </c>
      <c r="B402" s="397" t="s">
        <v>1366</v>
      </c>
      <c r="C402" s="398">
        <v>160</v>
      </c>
      <c r="D402" s="399">
        <v>160</v>
      </c>
      <c r="E402" s="218" t="s">
        <v>1719</v>
      </c>
    </row>
    <row r="403" spans="1:5">
      <c r="A403" s="89" t="s">
        <v>152</v>
      </c>
      <c r="B403" s="397" t="s">
        <v>1378</v>
      </c>
      <c r="C403" s="398">
        <v>16.8</v>
      </c>
      <c r="D403" s="399">
        <v>16.8</v>
      </c>
      <c r="E403" s="218" t="s">
        <v>1719</v>
      </c>
    </row>
    <row r="404" spans="1:5">
      <c r="A404" s="89" t="s">
        <v>154</v>
      </c>
      <c r="B404" s="397" t="s">
        <v>1379</v>
      </c>
      <c r="C404" s="398">
        <v>19</v>
      </c>
      <c r="D404" s="399">
        <v>19</v>
      </c>
      <c r="E404" s="218" t="s">
        <v>1719</v>
      </c>
    </row>
    <row r="405" spans="1:5">
      <c r="A405" s="89" t="s">
        <v>156</v>
      </c>
      <c r="B405" s="397" t="s">
        <v>1381</v>
      </c>
      <c r="C405" s="398">
        <v>85.45</v>
      </c>
      <c r="D405" s="399"/>
    </row>
    <row r="406" spans="1:5">
      <c r="A406" s="89" t="s">
        <v>157</v>
      </c>
      <c r="B406" s="397" t="s">
        <v>1376</v>
      </c>
      <c r="C406" s="398">
        <v>65</v>
      </c>
      <c r="D406" s="399">
        <v>65</v>
      </c>
      <c r="E406" s="218" t="s">
        <v>1719</v>
      </c>
    </row>
    <row r="407" spans="1:5">
      <c r="A407" s="89" t="s">
        <v>158</v>
      </c>
      <c r="B407" s="397" t="s">
        <v>1377</v>
      </c>
      <c r="C407" s="398">
        <v>128.41999999999999</v>
      </c>
      <c r="D407" s="399"/>
    </row>
    <row r="408" spans="1:5">
      <c r="A408" s="89" t="s">
        <v>160</v>
      </c>
      <c r="B408" s="397" t="s">
        <v>1375</v>
      </c>
      <c r="C408" s="398">
        <v>134.08000000000001</v>
      </c>
      <c r="D408" s="399">
        <v>134.08000000000001</v>
      </c>
      <c r="E408" s="218" t="s">
        <v>1719</v>
      </c>
    </row>
    <row r="409" spans="1:5">
      <c r="A409" s="89" t="s">
        <v>161</v>
      </c>
      <c r="B409" s="397" t="s">
        <v>1374</v>
      </c>
      <c r="C409" s="398">
        <v>254.71</v>
      </c>
      <c r="D409" s="399"/>
    </row>
    <row r="410" spans="1:5">
      <c r="A410" s="89" t="s">
        <v>162</v>
      </c>
      <c r="B410" s="397" t="s">
        <v>1360</v>
      </c>
      <c r="C410" s="398">
        <v>123.2</v>
      </c>
      <c r="D410" s="399">
        <v>123.2</v>
      </c>
      <c r="E410" s="218" t="s">
        <v>1719</v>
      </c>
    </row>
    <row r="411" spans="1:5">
      <c r="A411" s="89" t="s">
        <v>164</v>
      </c>
      <c r="B411" s="397" t="s">
        <v>1373</v>
      </c>
      <c r="C411" s="398">
        <v>213.15</v>
      </c>
      <c r="D411" s="399"/>
    </row>
    <row r="412" spans="1:5">
      <c r="A412" s="89" t="s">
        <v>166</v>
      </c>
      <c r="B412" s="397" t="s">
        <v>1372</v>
      </c>
      <c r="C412" s="398">
        <v>234.22</v>
      </c>
      <c r="D412" s="399"/>
    </row>
    <row r="413" spans="1:5">
      <c r="A413" s="89" t="s">
        <v>167</v>
      </c>
      <c r="B413" s="397" t="s">
        <v>1380</v>
      </c>
      <c r="C413" s="398">
        <v>197.48</v>
      </c>
      <c r="D413" s="399">
        <v>197.48</v>
      </c>
      <c r="E413" s="218" t="s">
        <v>1719</v>
      </c>
    </row>
    <row r="414" spans="1:5">
      <c r="A414" s="89" t="s">
        <v>194</v>
      </c>
      <c r="B414" s="397" t="s">
        <v>1387</v>
      </c>
      <c r="C414" s="398">
        <v>23.94</v>
      </c>
      <c r="D414" s="399">
        <v>23.94</v>
      </c>
      <c r="E414" s="218" t="s">
        <v>1719</v>
      </c>
    </row>
    <row r="415" spans="1:5">
      <c r="A415" s="89" t="s">
        <v>195</v>
      </c>
      <c r="B415" s="397" t="s">
        <v>1388</v>
      </c>
      <c r="C415" s="398">
        <v>26</v>
      </c>
      <c r="D415" s="399">
        <v>26</v>
      </c>
      <c r="E415" s="218" t="s">
        <v>1719</v>
      </c>
    </row>
    <row r="416" spans="1:5">
      <c r="A416" s="89" t="s">
        <v>196</v>
      </c>
      <c r="B416" s="397" t="s">
        <v>1389</v>
      </c>
      <c r="C416" s="398">
        <v>46</v>
      </c>
      <c r="D416" s="399">
        <v>46</v>
      </c>
      <c r="E416" s="218" t="s">
        <v>1719</v>
      </c>
    </row>
    <row r="417" spans="1:5">
      <c r="A417" s="89" t="s">
        <v>197</v>
      </c>
      <c r="B417" s="397" t="s">
        <v>1385</v>
      </c>
      <c r="C417" s="398">
        <v>66.319999999999993</v>
      </c>
      <c r="D417" s="399">
        <v>66.319999999999993</v>
      </c>
      <c r="E417" s="218" t="s">
        <v>1719</v>
      </c>
    </row>
    <row r="418" spans="1:5">
      <c r="A418" s="89" t="s">
        <v>198</v>
      </c>
      <c r="B418" s="397" t="s">
        <v>1386</v>
      </c>
      <c r="C418" s="398">
        <v>96.6</v>
      </c>
      <c r="D418" s="399">
        <v>96.6</v>
      </c>
      <c r="E418" s="218" t="s">
        <v>1719</v>
      </c>
    </row>
    <row r="419" spans="1:5">
      <c r="A419" s="89" t="s">
        <v>199</v>
      </c>
      <c r="B419" s="397" t="s">
        <v>1383</v>
      </c>
      <c r="C419" s="398">
        <v>112.02</v>
      </c>
      <c r="D419" s="399">
        <v>112.02</v>
      </c>
      <c r="E419" s="218" t="s">
        <v>1719</v>
      </c>
    </row>
    <row r="420" spans="1:5">
      <c r="A420" s="89" t="s">
        <v>200</v>
      </c>
      <c r="B420" s="397" t="s">
        <v>1384</v>
      </c>
      <c r="C420" s="398">
        <v>135.88</v>
      </c>
      <c r="D420" s="399">
        <v>135.88</v>
      </c>
      <c r="E420" s="218" t="s">
        <v>1719</v>
      </c>
    </row>
    <row r="421" spans="1:5">
      <c r="A421" s="89" t="s">
        <v>201</v>
      </c>
      <c r="B421" s="397" t="s">
        <v>1382</v>
      </c>
      <c r="C421" s="398">
        <v>294.55</v>
      </c>
      <c r="D421" s="399"/>
    </row>
    <row r="422" spans="1:5">
      <c r="A422" s="89" t="s">
        <v>169</v>
      </c>
      <c r="B422" s="397" t="s">
        <v>1588</v>
      </c>
      <c r="C422" s="398">
        <v>57.17</v>
      </c>
      <c r="D422" s="399"/>
    </row>
    <row r="423" spans="1:5">
      <c r="A423" s="89" t="s">
        <v>170</v>
      </c>
      <c r="B423" s="397" t="s">
        <v>1589</v>
      </c>
      <c r="C423" s="398">
        <v>27.91</v>
      </c>
      <c r="D423" s="399"/>
    </row>
    <row r="424" spans="1:5">
      <c r="A424" s="89" t="s">
        <v>172</v>
      </c>
      <c r="B424" s="397" t="s">
        <v>1590</v>
      </c>
      <c r="C424" s="398">
        <v>65.45</v>
      </c>
      <c r="D424" s="399"/>
    </row>
    <row r="425" spans="1:5">
      <c r="A425" s="89" t="s">
        <v>173</v>
      </c>
      <c r="B425" s="397" t="s">
        <v>1586</v>
      </c>
      <c r="C425" s="398">
        <v>71.73</v>
      </c>
      <c r="D425" s="399">
        <v>71.73</v>
      </c>
      <c r="E425" s="218" t="s">
        <v>1719</v>
      </c>
    </row>
    <row r="426" spans="1:5">
      <c r="A426" s="89" t="s">
        <v>174</v>
      </c>
      <c r="B426" s="397" t="s">
        <v>1587</v>
      </c>
      <c r="C426" s="398">
        <v>68</v>
      </c>
      <c r="D426" s="399">
        <v>68</v>
      </c>
      <c r="E426" s="218" t="s">
        <v>1719</v>
      </c>
    </row>
    <row r="427" spans="1:5">
      <c r="A427" s="89" t="s">
        <v>175</v>
      </c>
      <c r="B427" s="397" t="s">
        <v>1584</v>
      </c>
      <c r="C427" s="398">
        <v>140.13</v>
      </c>
      <c r="D427" s="399">
        <v>140.13</v>
      </c>
      <c r="E427" s="218" t="s">
        <v>1719</v>
      </c>
    </row>
    <row r="428" spans="1:5">
      <c r="A428" s="89" t="s">
        <v>176</v>
      </c>
      <c r="B428" s="397" t="s">
        <v>1585</v>
      </c>
      <c r="C428" s="398">
        <v>125.84</v>
      </c>
      <c r="D428" s="399">
        <v>125.84</v>
      </c>
      <c r="E428" s="218" t="s">
        <v>1719</v>
      </c>
    </row>
    <row r="429" spans="1:5">
      <c r="A429" s="89" t="s">
        <v>177</v>
      </c>
      <c r="B429" s="397" t="s">
        <v>1583</v>
      </c>
      <c r="C429" s="398">
        <v>188</v>
      </c>
      <c r="D429" s="399"/>
    </row>
    <row r="430" spans="1:5">
      <c r="A430" s="89" t="s">
        <v>178</v>
      </c>
      <c r="B430" s="397" t="s">
        <v>1581</v>
      </c>
      <c r="C430" s="398">
        <v>391.72</v>
      </c>
      <c r="D430" s="399"/>
    </row>
    <row r="431" spans="1:5">
      <c r="A431" s="89" t="s">
        <v>179</v>
      </c>
      <c r="B431" s="397" t="s">
        <v>1582</v>
      </c>
      <c r="C431" s="398">
        <v>174.21</v>
      </c>
      <c r="D431" s="399">
        <v>174.21</v>
      </c>
      <c r="E431" s="218" t="s">
        <v>1719</v>
      </c>
    </row>
    <row r="432" spans="1:5">
      <c r="A432" s="89" t="s">
        <v>181</v>
      </c>
      <c r="B432" s="397" t="s">
        <v>1580</v>
      </c>
      <c r="C432" s="398">
        <v>173.95</v>
      </c>
      <c r="D432" s="399">
        <v>173.95</v>
      </c>
      <c r="E432" s="218" t="s">
        <v>1719</v>
      </c>
    </row>
    <row r="433" spans="1:5">
      <c r="A433" s="89" t="s">
        <v>135</v>
      </c>
      <c r="B433" s="397" t="s">
        <v>1159</v>
      </c>
      <c r="C433" s="398">
        <v>149.09</v>
      </c>
      <c r="D433" s="399"/>
    </row>
    <row r="434" spans="1:5">
      <c r="A434" s="89" t="s">
        <v>136</v>
      </c>
      <c r="B434" s="397" t="s">
        <v>1160</v>
      </c>
      <c r="C434" s="398">
        <v>238</v>
      </c>
      <c r="D434" s="399"/>
    </row>
    <row r="435" spans="1:5">
      <c r="A435" s="89" t="s">
        <v>141</v>
      </c>
      <c r="B435" s="397" t="s">
        <v>1548</v>
      </c>
      <c r="C435" s="398">
        <v>22</v>
      </c>
      <c r="D435" s="399">
        <v>22</v>
      </c>
      <c r="E435" s="218" t="s">
        <v>1719</v>
      </c>
    </row>
    <row r="436" spans="1:5">
      <c r="A436" s="89" t="s">
        <v>143</v>
      </c>
      <c r="B436" s="397" t="s">
        <v>1549</v>
      </c>
      <c r="C436" s="398">
        <v>33</v>
      </c>
      <c r="D436" s="399">
        <v>33</v>
      </c>
      <c r="E436" s="218" t="s">
        <v>1719</v>
      </c>
    </row>
    <row r="437" spans="1:5">
      <c r="A437" s="89" t="s">
        <v>145</v>
      </c>
      <c r="B437" s="397" t="s">
        <v>1550</v>
      </c>
      <c r="C437" s="398">
        <v>48.65</v>
      </c>
      <c r="D437" s="399">
        <v>48.65</v>
      </c>
      <c r="E437" s="218" t="s">
        <v>1719</v>
      </c>
    </row>
    <row r="438" spans="1:5">
      <c r="A438" s="89" t="s">
        <v>147</v>
      </c>
      <c r="B438" s="397" t="s">
        <v>1551</v>
      </c>
      <c r="C438" s="398">
        <v>51.38</v>
      </c>
      <c r="D438" s="399">
        <v>51.38</v>
      </c>
      <c r="E438" s="218" t="s">
        <v>1719</v>
      </c>
    </row>
    <row r="439" spans="1:5">
      <c r="A439" s="89" t="s">
        <v>149</v>
      </c>
      <c r="B439" s="397" t="s">
        <v>1552</v>
      </c>
      <c r="C439" s="398">
        <v>116.77</v>
      </c>
      <c r="D439" s="399"/>
    </row>
    <row r="440" spans="1:5">
      <c r="A440" s="89" t="s">
        <v>150</v>
      </c>
      <c r="B440" s="397" t="s">
        <v>1553</v>
      </c>
      <c r="C440" s="398">
        <v>75.599999999999994</v>
      </c>
      <c r="D440" s="399">
        <v>75.599999999999994</v>
      </c>
      <c r="E440" s="218" t="s">
        <v>1719</v>
      </c>
    </row>
    <row r="441" spans="1:5">
      <c r="A441" s="89" t="s">
        <v>182</v>
      </c>
      <c r="B441" s="397" t="s">
        <v>1415</v>
      </c>
      <c r="C441" s="398">
        <v>20.99</v>
      </c>
      <c r="D441" s="399">
        <v>20.99</v>
      </c>
      <c r="E441" s="218" t="s">
        <v>1719</v>
      </c>
    </row>
    <row r="442" spans="1:5">
      <c r="A442" s="89" t="s">
        <v>183</v>
      </c>
      <c r="B442" s="397" t="s">
        <v>1417</v>
      </c>
      <c r="C442" s="398">
        <v>29</v>
      </c>
      <c r="D442" s="399">
        <v>29</v>
      </c>
      <c r="E442" s="218" t="s">
        <v>1719</v>
      </c>
    </row>
    <row r="443" spans="1:5">
      <c r="A443" s="89" t="s">
        <v>184</v>
      </c>
      <c r="B443" s="397" t="s">
        <v>1414</v>
      </c>
      <c r="C443" s="398">
        <v>49.85</v>
      </c>
      <c r="D443" s="399">
        <v>49.85</v>
      </c>
      <c r="E443" s="218" t="s">
        <v>1719</v>
      </c>
    </row>
    <row r="444" spans="1:5">
      <c r="A444" s="89" t="s">
        <v>188</v>
      </c>
      <c r="B444" s="397" t="s">
        <v>1188</v>
      </c>
      <c r="C444" s="398">
        <v>33.46</v>
      </c>
      <c r="D444" s="399"/>
    </row>
    <row r="445" spans="1:5">
      <c r="A445" s="89" t="s">
        <v>189</v>
      </c>
      <c r="B445" s="397" t="s">
        <v>1191</v>
      </c>
      <c r="C445" s="398">
        <v>21</v>
      </c>
      <c r="D445" s="399">
        <v>21</v>
      </c>
      <c r="E445" s="218" t="s">
        <v>1719</v>
      </c>
    </row>
    <row r="446" spans="1:5">
      <c r="A446" s="89" t="s">
        <v>190</v>
      </c>
      <c r="B446" s="397" t="s">
        <v>1187</v>
      </c>
      <c r="C446" s="398">
        <v>97.3</v>
      </c>
      <c r="D446" s="399"/>
    </row>
    <row r="447" spans="1:5">
      <c r="A447" s="89" t="s">
        <v>191</v>
      </c>
      <c r="B447" s="397" t="s">
        <v>1186</v>
      </c>
      <c r="C447" s="398">
        <v>78.05</v>
      </c>
      <c r="D447" s="399">
        <v>78.05</v>
      </c>
      <c r="E447" s="218" t="s">
        <v>1719</v>
      </c>
    </row>
    <row r="448" spans="1:5">
      <c r="A448" s="89" t="s">
        <v>193</v>
      </c>
      <c r="B448" s="397" t="s">
        <v>1190</v>
      </c>
      <c r="C448" s="398">
        <v>163.38</v>
      </c>
      <c r="D448" s="399">
        <v>163.38</v>
      </c>
      <c r="E448" s="218" t="s">
        <v>1719</v>
      </c>
    </row>
    <row r="449" spans="1:5">
      <c r="A449" s="89" t="s">
        <v>202</v>
      </c>
      <c r="B449" s="397" t="s">
        <v>1245</v>
      </c>
      <c r="C449" s="398">
        <v>10.47</v>
      </c>
      <c r="D449" s="399">
        <v>10.47</v>
      </c>
      <c r="E449" s="218" t="s">
        <v>1719</v>
      </c>
    </row>
    <row r="450" spans="1:5">
      <c r="A450" s="89" t="s">
        <v>203</v>
      </c>
      <c r="B450" s="397" t="s">
        <v>1246</v>
      </c>
      <c r="C450" s="398">
        <v>16.8</v>
      </c>
      <c r="D450" s="399">
        <v>16.8</v>
      </c>
      <c r="E450" s="218" t="s">
        <v>1719</v>
      </c>
    </row>
    <row r="451" spans="1:5">
      <c r="A451" s="89" t="s">
        <v>206</v>
      </c>
      <c r="B451" s="397" t="s">
        <v>1249</v>
      </c>
      <c r="C451" s="398">
        <v>28.45</v>
      </c>
      <c r="D451" s="399"/>
    </row>
    <row r="452" spans="1:5">
      <c r="A452" s="89" t="s">
        <v>207</v>
      </c>
      <c r="B452" s="397" t="s">
        <v>1248</v>
      </c>
      <c r="C452" s="398">
        <v>25</v>
      </c>
      <c r="D452" s="399">
        <v>25</v>
      </c>
      <c r="E452" s="218" t="s">
        <v>1719</v>
      </c>
    </row>
    <row r="453" spans="1:5">
      <c r="A453" s="89" t="s">
        <v>5</v>
      </c>
      <c r="B453" s="397" t="s">
        <v>1282</v>
      </c>
      <c r="C453" s="398">
        <v>296</v>
      </c>
      <c r="D453" s="399"/>
    </row>
    <row r="454" spans="1:5">
      <c r="A454" s="89" t="s">
        <v>7</v>
      </c>
      <c r="B454" s="397" t="s">
        <v>1259</v>
      </c>
      <c r="C454" s="398">
        <v>192.81</v>
      </c>
      <c r="D454" s="399">
        <v>192.81</v>
      </c>
      <c r="E454" s="218" t="s">
        <v>1719</v>
      </c>
    </row>
    <row r="455" spans="1:5">
      <c r="A455" s="89" t="s">
        <v>9</v>
      </c>
      <c r="B455" s="397" t="s">
        <v>1254</v>
      </c>
      <c r="C455" s="398">
        <v>561.64</v>
      </c>
      <c r="D455" s="399"/>
    </row>
    <row r="456" spans="1:5">
      <c r="A456" s="89" t="s">
        <v>11</v>
      </c>
      <c r="B456" s="397" t="s">
        <v>1252</v>
      </c>
      <c r="C456" s="398">
        <v>902.98</v>
      </c>
      <c r="D456" s="399"/>
    </row>
    <row r="457" spans="1:5">
      <c r="A457" s="89" t="s">
        <v>13</v>
      </c>
      <c r="B457" s="397" t="s">
        <v>1250</v>
      </c>
      <c r="C457" s="398">
        <v>1451.2</v>
      </c>
      <c r="D457" s="399"/>
    </row>
    <row r="458" spans="1:5">
      <c r="A458" s="89" t="s">
        <v>15</v>
      </c>
      <c r="B458" s="397" t="s">
        <v>1257</v>
      </c>
      <c r="C458" s="398">
        <v>2142</v>
      </c>
      <c r="D458" s="399"/>
    </row>
    <row r="459" spans="1:5">
      <c r="A459" s="89" t="s">
        <v>990</v>
      </c>
      <c r="B459" s="397" t="s">
        <v>1281</v>
      </c>
      <c r="C459" s="398">
        <v>200</v>
      </c>
      <c r="D459" s="399">
        <v>200</v>
      </c>
      <c r="E459" s="218" t="s">
        <v>1719</v>
      </c>
    </row>
    <row r="460" spans="1:5">
      <c r="A460" s="89" t="s">
        <v>991</v>
      </c>
      <c r="B460" s="397" t="s">
        <v>1285</v>
      </c>
      <c r="C460" s="398">
        <v>304.35000000000002</v>
      </c>
      <c r="D460" s="399">
        <v>304.35000000000002</v>
      </c>
      <c r="E460" s="218" t="s">
        <v>1719</v>
      </c>
    </row>
    <row r="461" spans="1:5">
      <c r="A461" s="89" t="s">
        <v>992</v>
      </c>
      <c r="B461" s="397" t="s">
        <v>1279</v>
      </c>
      <c r="C461" s="398">
        <v>495.37</v>
      </c>
      <c r="D461" s="399">
        <v>495.37</v>
      </c>
      <c r="E461" s="218" t="s">
        <v>1719</v>
      </c>
    </row>
    <row r="462" spans="1:5">
      <c r="A462" s="89" t="s">
        <v>993</v>
      </c>
      <c r="B462" s="397" t="s">
        <v>1277</v>
      </c>
      <c r="C462" s="398">
        <v>757.45</v>
      </c>
      <c r="D462" s="399">
        <v>757.45</v>
      </c>
      <c r="E462" s="218" t="s">
        <v>1719</v>
      </c>
    </row>
    <row r="463" spans="1:5">
      <c r="A463" s="89" t="s">
        <v>994</v>
      </c>
      <c r="B463" s="397" t="s">
        <v>1275</v>
      </c>
      <c r="C463" s="398">
        <v>1171.8499999999999</v>
      </c>
      <c r="D463" s="399">
        <v>1171.8499999999999</v>
      </c>
      <c r="E463" s="218" t="s">
        <v>1719</v>
      </c>
    </row>
    <row r="464" spans="1:5">
      <c r="A464" s="89" t="s">
        <v>995</v>
      </c>
      <c r="B464" s="397" t="s">
        <v>1283</v>
      </c>
      <c r="C464" s="398">
        <v>1699.61</v>
      </c>
      <c r="D464" s="399">
        <v>1699.61</v>
      </c>
      <c r="E464" s="218" t="s">
        <v>1719</v>
      </c>
    </row>
    <row r="465" spans="1:5">
      <c r="A465" s="89" t="s">
        <v>17</v>
      </c>
      <c r="B465" s="397" t="s">
        <v>1256</v>
      </c>
      <c r="C465" s="398">
        <v>267.88</v>
      </c>
      <c r="D465" s="399"/>
    </row>
    <row r="466" spans="1:5">
      <c r="A466" s="89" t="s">
        <v>18</v>
      </c>
      <c r="B466" s="397" t="s">
        <v>1260</v>
      </c>
      <c r="C466" s="398">
        <v>411.55</v>
      </c>
      <c r="D466" s="399"/>
    </row>
    <row r="467" spans="1:5">
      <c r="A467" s="89" t="s">
        <v>19</v>
      </c>
      <c r="B467" s="397" t="s">
        <v>1255</v>
      </c>
      <c r="C467" s="398">
        <v>581.16</v>
      </c>
      <c r="D467" s="399"/>
    </row>
    <row r="468" spans="1:5">
      <c r="A468" s="89" t="s">
        <v>20</v>
      </c>
      <c r="B468" s="397" t="s">
        <v>1253</v>
      </c>
      <c r="C468" s="398">
        <v>936</v>
      </c>
      <c r="D468" s="399"/>
    </row>
    <row r="469" spans="1:5">
      <c r="A469" s="89" t="s">
        <v>21</v>
      </c>
      <c r="B469" s="397" t="s">
        <v>1251</v>
      </c>
      <c r="C469" s="398">
        <v>1416.41</v>
      </c>
      <c r="D469" s="399"/>
    </row>
    <row r="470" spans="1:5">
      <c r="A470" s="89" t="s">
        <v>22</v>
      </c>
      <c r="B470" s="397" t="s">
        <v>1258</v>
      </c>
      <c r="C470" s="398">
        <v>2109</v>
      </c>
      <c r="D470" s="399"/>
    </row>
    <row r="471" spans="1:5">
      <c r="A471" s="89" t="s">
        <v>996</v>
      </c>
      <c r="B471" s="397" t="s">
        <v>1281</v>
      </c>
      <c r="C471" s="398">
        <v>226</v>
      </c>
      <c r="D471" s="399">
        <v>226</v>
      </c>
      <c r="E471" s="218" t="s">
        <v>1719</v>
      </c>
    </row>
    <row r="472" spans="1:5">
      <c r="A472" s="89" t="s">
        <v>997</v>
      </c>
      <c r="B472" s="397" t="s">
        <v>1286</v>
      </c>
      <c r="C472" s="398">
        <v>332.64</v>
      </c>
      <c r="D472" s="399">
        <v>332.64</v>
      </c>
      <c r="E472" s="218" t="s">
        <v>1719</v>
      </c>
    </row>
    <row r="473" spans="1:5">
      <c r="A473" s="89" t="s">
        <v>998</v>
      </c>
      <c r="B473" s="397" t="s">
        <v>1280</v>
      </c>
      <c r="C473" s="398">
        <v>548.35</v>
      </c>
      <c r="D473" s="399">
        <v>548.35</v>
      </c>
      <c r="E473" s="218" t="s">
        <v>1719</v>
      </c>
    </row>
    <row r="474" spans="1:5">
      <c r="A474" s="89" t="s">
        <v>999</v>
      </c>
      <c r="B474" s="397" t="s">
        <v>1278</v>
      </c>
      <c r="C474" s="398">
        <v>783.22</v>
      </c>
      <c r="D474" s="399">
        <v>783.22</v>
      </c>
      <c r="E474" s="218" t="s">
        <v>1719</v>
      </c>
    </row>
    <row r="475" spans="1:5">
      <c r="A475" s="89" t="s">
        <v>1000</v>
      </c>
      <c r="B475" s="397" t="s">
        <v>1276</v>
      </c>
      <c r="C475" s="398">
        <v>1235.22</v>
      </c>
      <c r="D475" s="399">
        <v>1235.22</v>
      </c>
      <c r="E475" s="218" t="s">
        <v>1719</v>
      </c>
    </row>
    <row r="476" spans="1:5">
      <c r="A476" s="89" t="s">
        <v>1001</v>
      </c>
      <c r="B476" s="397" t="s">
        <v>1284</v>
      </c>
      <c r="C476" s="398">
        <v>1737.32</v>
      </c>
      <c r="D476" s="399">
        <v>1737.32</v>
      </c>
      <c r="E476" s="218" t="s">
        <v>1719</v>
      </c>
    </row>
    <row r="477" spans="1:5">
      <c r="A477" s="89" t="s">
        <v>23</v>
      </c>
      <c r="B477" s="397" t="s">
        <v>1266</v>
      </c>
      <c r="C477" s="398">
        <v>236</v>
      </c>
      <c r="D477" s="399"/>
    </row>
    <row r="478" spans="1:5">
      <c r="A478" s="89" t="s">
        <v>24</v>
      </c>
      <c r="B478" s="397" t="s">
        <v>1272</v>
      </c>
      <c r="C478" s="398">
        <v>208.66</v>
      </c>
      <c r="D478" s="399">
        <v>208.66</v>
      </c>
      <c r="E478" s="218" t="s">
        <v>1719</v>
      </c>
    </row>
    <row r="479" spans="1:5">
      <c r="A479" s="89" t="s">
        <v>25</v>
      </c>
      <c r="B479" s="397" t="s">
        <v>1262</v>
      </c>
      <c r="C479" s="398">
        <v>558.5</v>
      </c>
      <c r="D479" s="399"/>
    </row>
    <row r="480" spans="1:5">
      <c r="A480" s="89" t="s">
        <v>1002</v>
      </c>
      <c r="B480" s="397" t="s">
        <v>1265</v>
      </c>
      <c r="C480" s="398">
        <v>193</v>
      </c>
      <c r="D480" s="399">
        <v>193</v>
      </c>
      <c r="E480" s="218" t="s">
        <v>1719</v>
      </c>
    </row>
    <row r="481" spans="1:5">
      <c r="A481" s="89" t="s">
        <v>1003</v>
      </c>
      <c r="B481" s="397" t="s">
        <v>1271</v>
      </c>
      <c r="C481" s="398">
        <v>306.76</v>
      </c>
      <c r="D481" s="399">
        <v>306.76</v>
      </c>
      <c r="E481" s="218" t="s">
        <v>1719</v>
      </c>
    </row>
    <row r="482" spans="1:5">
      <c r="A482" s="89" t="s">
        <v>1004</v>
      </c>
      <c r="B482" s="397" t="s">
        <v>1261</v>
      </c>
      <c r="C482" s="398">
        <v>526.9</v>
      </c>
      <c r="D482" s="399">
        <v>526.9</v>
      </c>
      <c r="E482" s="218" t="s">
        <v>1719</v>
      </c>
    </row>
    <row r="483" spans="1:5">
      <c r="A483" s="89" t="s">
        <v>26</v>
      </c>
      <c r="B483" s="397" t="s">
        <v>1268</v>
      </c>
      <c r="C483" s="398">
        <v>228</v>
      </c>
      <c r="D483" s="399"/>
    </row>
    <row r="484" spans="1:5">
      <c r="A484" s="89" t="s">
        <v>27</v>
      </c>
      <c r="B484" s="397" t="s">
        <v>1274</v>
      </c>
      <c r="C484" s="398">
        <v>218.48</v>
      </c>
      <c r="D484" s="399">
        <v>218.48</v>
      </c>
      <c r="E484" s="218" t="s">
        <v>1719</v>
      </c>
    </row>
    <row r="485" spans="1:5">
      <c r="A485" s="89" t="s">
        <v>28</v>
      </c>
      <c r="B485" s="397" t="s">
        <v>1264</v>
      </c>
      <c r="C485" s="398">
        <v>301.94</v>
      </c>
      <c r="D485" s="399">
        <v>301.94</v>
      </c>
      <c r="E485" s="218" t="s">
        <v>1719</v>
      </c>
    </row>
    <row r="486" spans="1:5">
      <c r="A486" s="89" t="s">
        <v>1005</v>
      </c>
      <c r="B486" s="397" t="s">
        <v>1267</v>
      </c>
      <c r="C486" s="398">
        <v>217</v>
      </c>
      <c r="D486" s="399">
        <v>217</v>
      </c>
      <c r="E486" s="218" t="s">
        <v>1719</v>
      </c>
    </row>
    <row r="487" spans="1:5">
      <c r="A487" s="89" t="s">
        <v>1006</v>
      </c>
      <c r="B487" s="397" t="s">
        <v>1273</v>
      </c>
      <c r="C487" s="398">
        <v>332.94</v>
      </c>
      <c r="D487" s="399">
        <v>332.94</v>
      </c>
      <c r="E487" s="218" t="s">
        <v>1719</v>
      </c>
    </row>
    <row r="488" spans="1:5">
      <c r="A488" s="89" t="s">
        <v>1007</v>
      </c>
      <c r="B488" s="397" t="s">
        <v>1263</v>
      </c>
      <c r="C488" s="398">
        <v>570.52</v>
      </c>
      <c r="D488" s="399">
        <v>570.52</v>
      </c>
      <c r="E488" s="218" t="s">
        <v>1719</v>
      </c>
    </row>
    <row r="489" spans="1:5">
      <c r="A489" s="89" t="s">
        <v>29</v>
      </c>
      <c r="B489" s="397" t="s">
        <v>1270</v>
      </c>
      <c r="C489" s="398">
        <v>125.95</v>
      </c>
      <c r="D489" s="399">
        <v>125.95</v>
      </c>
      <c r="E489" s="218" t="s">
        <v>1719</v>
      </c>
    </row>
    <row r="490" spans="1:5">
      <c r="A490" s="89" t="s">
        <v>1065</v>
      </c>
      <c r="B490" s="397" t="s">
        <v>1269</v>
      </c>
      <c r="C490" s="398">
        <v>482</v>
      </c>
      <c r="D490" s="399"/>
    </row>
    <row r="491" spans="1:5">
      <c r="A491" s="89" t="s">
        <v>30</v>
      </c>
      <c r="B491" s="397" t="s">
        <v>1307</v>
      </c>
      <c r="C491" s="398">
        <v>187.66</v>
      </c>
      <c r="D491" s="399">
        <v>187.66</v>
      </c>
      <c r="E491" s="218" t="s">
        <v>1719</v>
      </c>
    </row>
    <row r="492" spans="1:5">
      <c r="A492" s="89" t="s">
        <v>31</v>
      </c>
      <c r="B492" s="397" t="s">
        <v>1309</v>
      </c>
      <c r="C492" s="398">
        <v>577</v>
      </c>
      <c r="D492" s="399"/>
    </row>
    <row r="493" spans="1:5">
      <c r="A493" s="89" t="s">
        <v>32</v>
      </c>
      <c r="B493" s="397" t="s">
        <v>1305</v>
      </c>
      <c r="C493" s="398">
        <v>943</v>
      </c>
      <c r="D493" s="399"/>
    </row>
    <row r="494" spans="1:5">
      <c r="A494" s="89" t="s">
        <v>33</v>
      </c>
      <c r="B494" s="397" t="s">
        <v>1292</v>
      </c>
      <c r="C494" s="398">
        <v>1319.64</v>
      </c>
      <c r="D494" s="399"/>
    </row>
    <row r="495" spans="1:5">
      <c r="A495" s="89" t="s">
        <v>34</v>
      </c>
      <c r="B495" s="397" t="s">
        <v>1312</v>
      </c>
      <c r="C495" s="398">
        <v>2500</v>
      </c>
      <c r="D495" s="399"/>
    </row>
    <row r="496" spans="1:5">
      <c r="A496" s="89" t="s">
        <v>35</v>
      </c>
      <c r="B496" s="397" t="s">
        <v>1313</v>
      </c>
      <c r="C496" s="398">
        <v>4180</v>
      </c>
      <c r="D496" s="399"/>
    </row>
    <row r="497" spans="1:5">
      <c r="A497" s="89" t="s">
        <v>1008</v>
      </c>
      <c r="B497" s="397" t="s">
        <v>1306</v>
      </c>
      <c r="C497" s="398">
        <v>314.79000000000002</v>
      </c>
      <c r="D497" s="399">
        <v>314.79000000000002</v>
      </c>
      <c r="E497" s="218" t="s">
        <v>1719</v>
      </c>
    </row>
    <row r="498" spans="1:5">
      <c r="A498" s="89" t="s">
        <v>1009</v>
      </c>
      <c r="B498" s="397" t="s">
        <v>1308</v>
      </c>
      <c r="C498" s="398">
        <v>444.39</v>
      </c>
      <c r="D498" s="399">
        <v>444.39</v>
      </c>
      <c r="E498" s="218" t="s">
        <v>1719</v>
      </c>
    </row>
    <row r="499" spans="1:5">
      <c r="A499" s="89" t="s">
        <v>1010</v>
      </c>
      <c r="B499" s="397" t="s">
        <v>1304</v>
      </c>
      <c r="C499" s="398">
        <v>848.81</v>
      </c>
      <c r="D499" s="399">
        <v>848.81</v>
      </c>
      <c r="E499" s="218" t="s">
        <v>1719</v>
      </c>
    </row>
    <row r="500" spans="1:5">
      <c r="A500" s="89" t="s">
        <v>1011</v>
      </c>
      <c r="B500" s="397" t="s">
        <v>1314</v>
      </c>
      <c r="C500" s="398">
        <v>1216.8399999999999</v>
      </c>
      <c r="D500" s="399">
        <v>1216.8399999999999</v>
      </c>
      <c r="E500" s="218" t="s">
        <v>1719</v>
      </c>
    </row>
    <row r="501" spans="1:5">
      <c r="A501" s="89" t="s">
        <v>1069</v>
      </c>
      <c r="B501" s="397" t="s">
        <v>1310</v>
      </c>
      <c r="C501" s="398">
        <v>3880</v>
      </c>
      <c r="D501" s="399">
        <v>2134</v>
      </c>
      <c r="E501" s="218"/>
    </row>
    <row r="502" spans="1:5">
      <c r="A502" s="89" t="s">
        <v>1022</v>
      </c>
      <c r="B502" s="397" t="s">
        <v>1311</v>
      </c>
      <c r="C502" s="398">
        <v>5114.8100000000004</v>
      </c>
      <c r="D502" s="399">
        <v>2813.1455000000005</v>
      </c>
      <c r="E502" s="218"/>
    </row>
    <row r="503" spans="1:5">
      <c r="A503" s="89" t="s">
        <v>36</v>
      </c>
      <c r="B503" s="397" t="s">
        <v>1295</v>
      </c>
      <c r="C503" s="398">
        <v>359</v>
      </c>
      <c r="D503" s="399"/>
    </row>
    <row r="504" spans="1:5">
      <c r="A504" s="89" t="s">
        <v>37</v>
      </c>
      <c r="B504" s="397" t="s">
        <v>1296</v>
      </c>
      <c r="C504" s="398">
        <v>536</v>
      </c>
      <c r="D504" s="399"/>
    </row>
    <row r="505" spans="1:5">
      <c r="A505" s="89" t="s">
        <v>1293</v>
      </c>
      <c r="B505" s="397" t="s">
        <v>1294</v>
      </c>
      <c r="C505" s="398">
        <v>495</v>
      </c>
      <c r="D505" s="399">
        <v>495</v>
      </c>
      <c r="E505" s="218" t="s">
        <v>1719</v>
      </c>
    </row>
    <row r="506" spans="1:5">
      <c r="A506" s="89" t="s">
        <v>1012</v>
      </c>
      <c r="B506" s="397" t="s">
        <v>1319</v>
      </c>
      <c r="C506" s="398">
        <v>323.83999999999997</v>
      </c>
      <c r="D506" s="399">
        <v>323.83999999999997</v>
      </c>
      <c r="E506" s="218" t="s">
        <v>1719</v>
      </c>
    </row>
    <row r="507" spans="1:5">
      <c r="A507" s="89" t="s">
        <v>1013</v>
      </c>
      <c r="B507" s="397" t="s">
        <v>1320</v>
      </c>
      <c r="C507" s="398">
        <v>498.54</v>
      </c>
      <c r="D507" s="399">
        <v>498.54</v>
      </c>
      <c r="E507" s="218" t="s">
        <v>1719</v>
      </c>
    </row>
    <row r="508" spans="1:5">
      <c r="A508" s="89" t="s">
        <v>1014</v>
      </c>
      <c r="B508" s="397" t="s">
        <v>1318</v>
      </c>
      <c r="C508" s="398">
        <v>2436</v>
      </c>
      <c r="D508" s="399"/>
    </row>
    <row r="509" spans="1:5">
      <c r="A509" s="89" t="s">
        <v>38</v>
      </c>
      <c r="B509" s="397" t="s">
        <v>1291</v>
      </c>
      <c r="C509" s="398">
        <v>466.55</v>
      </c>
      <c r="D509" s="399"/>
    </row>
    <row r="510" spans="1:5">
      <c r="A510" s="89" t="s">
        <v>39</v>
      </c>
      <c r="B510" s="397" t="s">
        <v>1289</v>
      </c>
      <c r="C510" s="398">
        <v>227.89</v>
      </c>
      <c r="D510" s="399">
        <v>227.89</v>
      </c>
      <c r="E510" s="218" t="s">
        <v>1719</v>
      </c>
    </row>
    <row r="511" spans="1:5">
      <c r="A511" s="89" t="s">
        <v>40</v>
      </c>
      <c r="B511" s="397" t="s">
        <v>1290</v>
      </c>
      <c r="C511" s="398">
        <v>725</v>
      </c>
      <c r="D511" s="399"/>
    </row>
    <row r="512" spans="1:5">
      <c r="A512" s="89" t="s">
        <v>1066</v>
      </c>
      <c r="B512" s="397" t="s">
        <v>1287</v>
      </c>
      <c r="C512" s="398">
        <v>900</v>
      </c>
      <c r="D512" s="399"/>
    </row>
    <row r="513" spans="1:5">
      <c r="A513" s="89" t="s">
        <v>1015</v>
      </c>
      <c r="B513" s="397" t="s">
        <v>1303</v>
      </c>
      <c r="C513" s="398">
        <v>383.44</v>
      </c>
      <c r="D513" s="399">
        <v>383.44</v>
      </c>
      <c r="E513" s="218" t="s">
        <v>1719</v>
      </c>
    </row>
    <row r="514" spans="1:5">
      <c r="A514" s="89" t="s">
        <v>41</v>
      </c>
      <c r="B514" s="397" t="s">
        <v>1300</v>
      </c>
      <c r="C514" s="398">
        <v>370</v>
      </c>
      <c r="D514" s="399"/>
    </row>
    <row r="515" spans="1:5">
      <c r="A515" s="89" t="s">
        <v>1021</v>
      </c>
      <c r="B515" s="397" t="s">
        <v>1299</v>
      </c>
      <c r="C515" s="398">
        <v>263.13</v>
      </c>
      <c r="D515" s="399">
        <v>263.13</v>
      </c>
      <c r="E515" s="218" t="s">
        <v>1719</v>
      </c>
    </row>
    <row r="516" spans="1:5">
      <c r="A516" s="89" t="s">
        <v>42</v>
      </c>
      <c r="B516" s="397" t="s">
        <v>1298</v>
      </c>
      <c r="C516" s="398">
        <v>243.88</v>
      </c>
      <c r="D516" s="399"/>
    </row>
    <row r="517" spans="1:5">
      <c r="A517" s="89" t="s">
        <v>1067</v>
      </c>
      <c r="B517" s="397" t="s">
        <v>1297</v>
      </c>
      <c r="C517" s="398">
        <v>184.37</v>
      </c>
      <c r="D517" s="399">
        <v>184.37</v>
      </c>
      <c r="E517" s="218" t="s">
        <v>1719</v>
      </c>
    </row>
    <row r="518" spans="1:5">
      <c r="A518" s="89" t="s">
        <v>43</v>
      </c>
      <c r="B518" s="397" t="s">
        <v>1321</v>
      </c>
      <c r="C518" s="398">
        <v>300</v>
      </c>
      <c r="D518" s="399">
        <v>300</v>
      </c>
      <c r="E518" s="218" t="s">
        <v>1719</v>
      </c>
    </row>
    <row r="519" spans="1:5">
      <c r="A519" s="89" t="s">
        <v>45</v>
      </c>
      <c r="B519" s="397" t="s">
        <v>1322</v>
      </c>
      <c r="C519" s="398">
        <v>300</v>
      </c>
      <c r="D519" s="399">
        <v>300</v>
      </c>
      <c r="E519" s="218" t="s">
        <v>1719</v>
      </c>
    </row>
    <row r="520" spans="1:5">
      <c r="A520" s="89" t="s">
        <v>1016</v>
      </c>
      <c r="B520" s="397" t="s">
        <v>1315</v>
      </c>
      <c r="C520" s="398">
        <v>300</v>
      </c>
      <c r="D520" s="399">
        <v>300</v>
      </c>
      <c r="E520" s="218" t="s">
        <v>1719</v>
      </c>
    </row>
    <row r="521" spans="1:5">
      <c r="A521" s="89" t="s">
        <v>1017</v>
      </c>
      <c r="B521" s="397" t="s">
        <v>1316</v>
      </c>
      <c r="C521" s="398">
        <v>300</v>
      </c>
      <c r="D521" s="399">
        <v>300</v>
      </c>
      <c r="E521" s="218" t="s">
        <v>1719</v>
      </c>
    </row>
    <row r="522" spans="1:5">
      <c r="A522" s="89" t="s">
        <v>47</v>
      </c>
      <c r="B522" s="397" t="s">
        <v>1301</v>
      </c>
      <c r="C522" s="398">
        <v>289.11</v>
      </c>
      <c r="D522" s="399"/>
    </row>
    <row r="523" spans="1:5">
      <c r="A523" s="89" t="s">
        <v>1068</v>
      </c>
      <c r="B523" s="397" t="s">
        <v>1302</v>
      </c>
      <c r="C523" s="398">
        <v>241.24</v>
      </c>
      <c r="D523" s="399">
        <v>241.24</v>
      </c>
      <c r="E523" s="218" t="s">
        <v>1719</v>
      </c>
    </row>
    <row r="524" spans="1:5">
      <c r="A524" s="89" t="s">
        <v>1018</v>
      </c>
      <c r="B524" s="397" t="s">
        <v>1103</v>
      </c>
      <c r="C524" s="398">
        <v>250.25</v>
      </c>
      <c r="D524" s="399">
        <v>250.25</v>
      </c>
      <c r="E524" s="218" t="s">
        <v>1719</v>
      </c>
    </row>
    <row r="525" spans="1:5">
      <c r="A525" s="89" t="s">
        <v>55</v>
      </c>
      <c r="B525" s="397" t="s">
        <v>1197</v>
      </c>
      <c r="C525" s="398">
        <v>157.97</v>
      </c>
      <c r="D525" s="399">
        <v>157.97</v>
      </c>
      <c r="E525" s="218" t="s">
        <v>1719</v>
      </c>
    </row>
    <row r="526" spans="1:5">
      <c r="A526" s="89" t="s">
        <v>56</v>
      </c>
      <c r="B526" s="397" t="s">
        <v>1198</v>
      </c>
      <c r="C526" s="398">
        <v>196.72</v>
      </c>
      <c r="D526" s="399">
        <v>196.72</v>
      </c>
      <c r="E526" s="218" t="s">
        <v>1719</v>
      </c>
    </row>
    <row r="527" spans="1:5">
      <c r="A527" s="89" t="s">
        <v>57</v>
      </c>
      <c r="B527" s="397" t="s">
        <v>1195</v>
      </c>
      <c r="C527" s="398">
        <v>575.39</v>
      </c>
      <c r="D527" s="399"/>
    </row>
    <row r="528" spans="1:5">
      <c r="A528" s="89" t="s">
        <v>58</v>
      </c>
      <c r="B528" s="397" t="s">
        <v>1193</v>
      </c>
      <c r="C528" s="398">
        <v>413.98</v>
      </c>
      <c r="D528" s="399">
        <v>413.98</v>
      </c>
      <c r="E528" s="218" t="s">
        <v>1719</v>
      </c>
    </row>
    <row r="529" spans="1:5">
      <c r="A529" s="89" t="s">
        <v>1071</v>
      </c>
      <c r="B529" s="397" t="s">
        <v>1200</v>
      </c>
      <c r="C529" s="398">
        <v>370</v>
      </c>
      <c r="D529" s="399">
        <v>203.50000000000003</v>
      </c>
      <c r="E529" s="218"/>
    </row>
    <row r="530" spans="1:5">
      <c r="A530" s="89" t="s">
        <v>1072</v>
      </c>
      <c r="B530" s="397" t="s">
        <v>1199</v>
      </c>
      <c r="C530" s="398">
        <v>236.26</v>
      </c>
      <c r="D530" s="399">
        <v>236.26</v>
      </c>
      <c r="E530" s="218" t="s">
        <v>1719</v>
      </c>
    </row>
    <row r="531" spans="1:5">
      <c r="A531" s="89" t="s">
        <v>1073</v>
      </c>
      <c r="B531" s="397" t="s">
        <v>1196</v>
      </c>
      <c r="C531" s="398">
        <v>393.85</v>
      </c>
      <c r="D531" s="399">
        <v>393.85</v>
      </c>
      <c r="E531" s="218" t="s">
        <v>1719</v>
      </c>
    </row>
    <row r="532" spans="1:5">
      <c r="A532" s="89" t="s">
        <v>1074</v>
      </c>
      <c r="B532" s="397" t="s">
        <v>1194</v>
      </c>
      <c r="C532" s="398">
        <v>555.29999999999995</v>
      </c>
      <c r="D532" s="399">
        <v>555.29999999999995</v>
      </c>
      <c r="E532" s="218" t="s">
        <v>1719</v>
      </c>
    </row>
    <row r="533" spans="1:5">
      <c r="A533" s="89" t="s">
        <v>49</v>
      </c>
      <c r="B533" s="397" t="s">
        <v>1566</v>
      </c>
      <c r="C533" s="398">
        <v>129</v>
      </c>
      <c r="D533" s="399">
        <v>129</v>
      </c>
      <c r="E533" s="218" t="s">
        <v>1719</v>
      </c>
    </row>
    <row r="534" spans="1:5">
      <c r="A534" s="89" t="s">
        <v>50</v>
      </c>
      <c r="B534" s="397" t="s">
        <v>1567</v>
      </c>
      <c r="C534" s="398">
        <v>232.69</v>
      </c>
      <c r="D534" s="399">
        <v>232.69</v>
      </c>
      <c r="E534" s="218" t="s">
        <v>1719</v>
      </c>
    </row>
    <row r="535" spans="1:5">
      <c r="A535" s="89" t="s">
        <v>51</v>
      </c>
      <c r="B535" s="397" t="s">
        <v>1565</v>
      </c>
      <c r="C535" s="398">
        <v>291.86</v>
      </c>
      <c r="D535" s="399">
        <v>291.86</v>
      </c>
      <c r="E535" s="218" t="s">
        <v>1719</v>
      </c>
    </row>
    <row r="536" spans="1:5">
      <c r="A536" s="89" t="s">
        <v>52</v>
      </c>
      <c r="B536" s="397" t="s">
        <v>1564</v>
      </c>
      <c r="C536" s="398">
        <v>714.71</v>
      </c>
      <c r="D536" s="399">
        <v>714.71</v>
      </c>
      <c r="E536" s="218" t="s">
        <v>1719</v>
      </c>
    </row>
    <row r="537" spans="1:5">
      <c r="A537" s="89" t="s">
        <v>1097</v>
      </c>
      <c r="B537" s="397" t="s">
        <v>1576</v>
      </c>
      <c r="C537" s="398">
        <v>129</v>
      </c>
      <c r="D537" s="399">
        <v>129</v>
      </c>
      <c r="E537" s="218" t="s">
        <v>1719</v>
      </c>
    </row>
    <row r="538" spans="1:5">
      <c r="A538" s="89" t="s">
        <v>1098</v>
      </c>
      <c r="B538" s="397" t="s">
        <v>1574</v>
      </c>
      <c r="C538" s="398">
        <v>233</v>
      </c>
      <c r="D538" s="399">
        <v>233</v>
      </c>
      <c r="E538" s="218" t="s">
        <v>1719</v>
      </c>
    </row>
    <row r="539" spans="1:5">
      <c r="A539" s="89" t="s">
        <v>1023</v>
      </c>
      <c r="B539" s="397" t="s">
        <v>1573</v>
      </c>
      <c r="C539" s="398">
        <v>672</v>
      </c>
      <c r="D539" s="399"/>
    </row>
    <row r="540" spans="1:5">
      <c r="A540" s="89" t="s">
        <v>1099</v>
      </c>
      <c r="B540" s="397" t="s">
        <v>1572</v>
      </c>
      <c r="C540" s="398">
        <v>715</v>
      </c>
      <c r="D540" s="399">
        <v>715</v>
      </c>
      <c r="E540" s="218" t="s">
        <v>1719</v>
      </c>
    </row>
    <row r="541" spans="1:5">
      <c r="A541" s="89" t="s">
        <v>1100</v>
      </c>
      <c r="B541" s="397" t="s">
        <v>1575</v>
      </c>
      <c r="C541" s="398">
        <v>2346</v>
      </c>
      <c r="D541" s="399">
        <v>1290.3000000000002</v>
      </c>
      <c r="E541" s="218"/>
    </row>
    <row r="542" spans="1:5">
      <c r="A542" s="89" t="s">
        <v>53</v>
      </c>
      <c r="B542" s="397" t="s">
        <v>1569</v>
      </c>
      <c r="C542" s="398">
        <v>380</v>
      </c>
      <c r="D542" s="399">
        <v>380</v>
      </c>
      <c r="E542" s="218" t="s">
        <v>1719</v>
      </c>
    </row>
    <row r="543" spans="1:5">
      <c r="A543" s="89" t="s">
        <v>54</v>
      </c>
      <c r="B543" s="397" t="s">
        <v>1570</v>
      </c>
      <c r="C543" s="398">
        <v>510</v>
      </c>
      <c r="D543" s="399">
        <v>510</v>
      </c>
      <c r="E543" s="218" t="s">
        <v>1719</v>
      </c>
    </row>
    <row r="544" spans="1:5">
      <c r="A544" s="89" t="s">
        <v>1063</v>
      </c>
      <c r="B544" s="397" t="s">
        <v>1571</v>
      </c>
      <c r="C544" s="398">
        <v>380</v>
      </c>
      <c r="D544" s="399">
        <v>380</v>
      </c>
      <c r="E544" s="218" t="s">
        <v>1719</v>
      </c>
    </row>
    <row r="545" spans="1:5">
      <c r="A545" s="89" t="s">
        <v>1064</v>
      </c>
      <c r="B545" s="397" t="s">
        <v>1563</v>
      </c>
      <c r="C545" s="398">
        <v>1037</v>
      </c>
      <c r="D545" s="399">
        <v>570.35</v>
      </c>
      <c r="E545" s="218"/>
    </row>
    <row r="546" spans="1:5">
      <c r="A546" s="89" t="s">
        <v>1034</v>
      </c>
      <c r="B546" s="397" t="s">
        <v>1568</v>
      </c>
      <c r="C546" s="398">
        <v>157.85</v>
      </c>
      <c r="D546" s="399">
        <v>157.85</v>
      </c>
      <c r="E546" s="218" t="s">
        <v>1719</v>
      </c>
    </row>
    <row r="547" spans="1:5">
      <c r="A547" s="89" t="s">
        <v>309</v>
      </c>
      <c r="B547" s="397" t="s">
        <v>1561</v>
      </c>
      <c r="C547" s="398">
        <v>1000</v>
      </c>
      <c r="D547" s="399">
        <v>1000</v>
      </c>
      <c r="E547" s="218" t="s">
        <v>1719</v>
      </c>
    </row>
    <row r="548" spans="1:5">
      <c r="A548" s="89" t="s">
        <v>310</v>
      </c>
      <c r="B548" s="397" t="s">
        <v>1562</v>
      </c>
      <c r="C548" s="398">
        <v>1826</v>
      </c>
      <c r="D548" s="399">
        <v>1004.3000000000001</v>
      </c>
      <c r="E548" s="218"/>
    </row>
    <row r="549" spans="1:5">
      <c r="A549" s="89" t="s">
        <v>311</v>
      </c>
      <c r="B549" s="397" t="s">
        <v>1560</v>
      </c>
      <c r="C549" s="398">
        <v>1826</v>
      </c>
      <c r="D549" s="399"/>
    </row>
    <row r="550" spans="1:5">
      <c r="A550" s="89" t="s">
        <v>312</v>
      </c>
      <c r="B550" s="397" t="s">
        <v>1577</v>
      </c>
      <c r="C550" s="398">
        <v>1650</v>
      </c>
      <c r="D550" s="399">
        <v>1650</v>
      </c>
      <c r="E550" s="218" t="s">
        <v>1719</v>
      </c>
    </row>
    <row r="551" spans="1:5">
      <c r="A551" s="89" t="s">
        <v>313</v>
      </c>
      <c r="B551" s="397" t="s">
        <v>1578</v>
      </c>
      <c r="C551" s="398">
        <v>1250</v>
      </c>
      <c r="D551" s="399">
        <v>1250</v>
      </c>
      <c r="E551" s="218" t="s">
        <v>1719</v>
      </c>
    </row>
    <row r="552" spans="1:5">
      <c r="A552" s="89" t="s">
        <v>661</v>
      </c>
      <c r="B552" s="397" t="s">
        <v>1556</v>
      </c>
      <c r="C552" s="398">
        <v>4495.1499999999996</v>
      </c>
      <c r="D552" s="399">
        <v>4495.1499999999996</v>
      </c>
      <c r="E552" s="218" t="s">
        <v>1719</v>
      </c>
    </row>
    <row r="553" spans="1:5">
      <c r="A553" s="89" t="s">
        <v>909</v>
      </c>
      <c r="B553" s="397" t="s">
        <v>1132</v>
      </c>
      <c r="C553" s="398">
        <v>2487.65</v>
      </c>
      <c r="D553" s="399">
        <v>2487.65</v>
      </c>
      <c r="E553" s="218" t="s">
        <v>1719</v>
      </c>
    </row>
    <row r="554" spans="1:5">
      <c r="A554" s="89" t="s">
        <v>910</v>
      </c>
      <c r="B554" s="397" t="s">
        <v>1133</v>
      </c>
      <c r="C554" s="398">
        <v>3023.6</v>
      </c>
      <c r="D554" s="399">
        <v>3023.6</v>
      </c>
      <c r="E554" s="218" t="s">
        <v>1719</v>
      </c>
    </row>
    <row r="555" spans="1:5">
      <c r="A555" s="89" t="s">
        <v>911</v>
      </c>
      <c r="B555" s="397" t="s">
        <v>1134</v>
      </c>
      <c r="C555" s="398">
        <v>3645.41</v>
      </c>
      <c r="D555" s="399">
        <v>3645.41</v>
      </c>
      <c r="E555" s="218" t="s">
        <v>1719</v>
      </c>
    </row>
    <row r="556" spans="1:5">
      <c r="A556" s="89" t="s">
        <v>912</v>
      </c>
      <c r="B556" s="397" t="s">
        <v>1135</v>
      </c>
      <c r="C556" s="398">
        <v>4082.72</v>
      </c>
      <c r="D556" s="399">
        <v>4082.72</v>
      </c>
      <c r="E556" s="218" t="s">
        <v>1719</v>
      </c>
    </row>
    <row r="557" spans="1:5">
      <c r="A557" s="89" t="s">
        <v>913</v>
      </c>
      <c r="B557" s="397" t="s">
        <v>1136</v>
      </c>
      <c r="C557" s="398">
        <v>4540.91</v>
      </c>
      <c r="D557" s="399">
        <v>4540.91</v>
      </c>
      <c r="E557" s="218" t="s">
        <v>1719</v>
      </c>
    </row>
    <row r="558" spans="1:5">
      <c r="A558" s="89" t="s">
        <v>914</v>
      </c>
      <c r="B558" s="397" t="s">
        <v>1137</v>
      </c>
      <c r="C558" s="398">
        <v>5277.69</v>
      </c>
      <c r="D558" s="399">
        <v>5277.69</v>
      </c>
      <c r="E558" s="218" t="s">
        <v>1719</v>
      </c>
    </row>
    <row r="559" spans="1:5">
      <c r="A559" s="89" t="s">
        <v>915</v>
      </c>
      <c r="B559" s="397" t="s">
        <v>1138</v>
      </c>
      <c r="C559" s="398">
        <v>5744.03</v>
      </c>
      <c r="D559" s="399">
        <v>5744.03</v>
      </c>
      <c r="E559" s="218" t="s">
        <v>1719</v>
      </c>
    </row>
    <row r="560" spans="1:5">
      <c r="A560" s="89" t="s">
        <v>916</v>
      </c>
      <c r="B560" s="397" t="s">
        <v>1139</v>
      </c>
      <c r="C560" s="398">
        <v>6054.98</v>
      </c>
      <c r="D560" s="399">
        <v>6054.98</v>
      </c>
      <c r="E560" s="218" t="s">
        <v>1719</v>
      </c>
    </row>
    <row r="561" spans="1:5">
      <c r="A561" s="89" t="s">
        <v>917</v>
      </c>
      <c r="B561" s="397" t="s">
        <v>1129</v>
      </c>
      <c r="C561" s="398">
        <v>6521.31</v>
      </c>
      <c r="D561" s="399">
        <v>6521.31</v>
      </c>
      <c r="E561" s="218" t="s">
        <v>1719</v>
      </c>
    </row>
    <row r="562" spans="1:5">
      <c r="A562" s="89" t="s">
        <v>918</v>
      </c>
      <c r="B562" s="397" t="s">
        <v>1130</v>
      </c>
      <c r="C562" s="398">
        <v>6987.69</v>
      </c>
      <c r="D562" s="399">
        <v>6987.69</v>
      </c>
      <c r="E562" s="218" t="s">
        <v>1719</v>
      </c>
    </row>
    <row r="563" spans="1:5">
      <c r="A563" s="89" t="s">
        <v>919</v>
      </c>
      <c r="B563" s="397" t="s">
        <v>1131</v>
      </c>
      <c r="C563" s="398">
        <v>7681.73</v>
      </c>
      <c r="D563" s="399">
        <v>7681.73</v>
      </c>
      <c r="E563" s="218" t="s">
        <v>1719</v>
      </c>
    </row>
    <row r="564" spans="1:5">
      <c r="A564" s="89" t="s">
        <v>1104</v>
      </c>
      <c r="B564" s="397" t="s">
        <v>1228</v>
      </c>
      <c r="C564" s="398">
        <v>1547.6</v>
      </c>
      <c r="D564" s="399">
        <v>1547.6</v>
      </c>
      <c r="E564" s="218" t="s">
        <v>1719</v>
      </c>
    </row>
    <row r="565" spans="1:5">
      <c r="A565" s="89" t="s">
        <v>1105</v>
      </c>
      <c r="B565" s="397" t="s">
        <v>1229</v>
      </c>
      <c r="C565" s="398">
        <v>2054.37</v>
      </c>
      <c r="D565" s="399">
        <v>2054.37</v>
      </c>
      <c r="E565" s="218" t="s">
        <v>1719</v>
      </c>
    </row>
    <row r="566" spans="1:5">
      <c r="A566" s="89" t="s">
        <v>1106</v>
      </c>
      <c r="B566" s="397" t="s">
        <v>1230</v>
      </c>
      <c r="C566" s="398">
        <v>2610.35</v>
      </c>
      <c r="D566" s="399">
        <v>2610.35</v>
      </c>
      <c r="E566" s="218" t="s">
        <v>1719</v>
      </c>
    </row>
    <row r="567" spans="1:5">
      <c r="A567" s="89" t="s">
        <v>1107</v>
      </c>
      <c r="B567" s="397" t="s">
        <v>1231</v>
      </c>
      <c r="C567" s="398">
        <v>3173.76</v>
      </c>
      <c r="D567" s="399">
        <v>3173.76</v>
      </c>
      <c r="E567" s="218" t="s">
        <v>1719</v>
      </c>
    </row>
    <row r="568" spans="1:5">
      <c r="A568" s="89" t="s">
        <v>1108</v>
      </c>
      <c r="B568" s="397" t="s">
        <v>1232</v>
      </c>
      <c r="C568" s="398">
        <v>3693.11</v>
      </c>
      <c r="D568" s="399">
        <v>3693.11</v>
      </c>
      <c r="E568" s="218" t="s">
        <v>1719</v>
      </c>
    </row>
    <row r="569" spans="1:5">
      <c r="A569" s="89" t="s">
        <v>1109</v>
      </c>
      <c r="B569" s="397" t="s">
        <v>1233</v>
      </c>
      <c r="C569" s="398">
        <v>4192.67</v>
      </c>
      <c r="D569" s="399">
        <v>4192.67</v>
      </c>
      <c r="E569" s="218" t="s">
        <v>1719</v>
      </c>
    </row>
    <row r="570" spans="1:5">
      <c r="A570" s="89" t="s">
        <v>1110</v>
      </c>
      <c r="B570" s="397" t="s">
        <v>1234</v>
      </c>
      <c r="C570" s="398">
        <v>4715.12</v>
      </c>
      <c r="D570" s="399">
        <v>4715.12</v>
      </c>
      <c r="E570" s="218" t="s">
        <v>1719</v>
      </c>
    </row>
    <row r="571" spans="1:5">
      <c r="A571" s="89" t="s">
        <v>1111</v>
      </c>
      <c r="B571" s="397" t="s">
        <v>1235</v>
      </c>
      <c r="C571" s="398">
        <v>5364.99</v>
      </c>
      <c r="D571" s="399">
        <v>5364.99</v>
      </c>
      <c r="E571" s="218" t="s">
        <v>1719</v>
      </c>
    </row>
    <row r="572" spans="1:5">
      <c r="A572" s="89" t="s">
        <v>1112</v>
      </c>
      <c r="B572" s="397" t="s">
        <v>1225</v>
      </c>
      <c r="C572" s="398">
        <v>5680.54</v>
      </c>
      <c r="D572" s="399">
        <v>5680.54</v>
      </c>
      <c r="E572" s="218" t="s">
        <v>1719</v>
      </c>
    </row>
    <row r="573" spans="1:5">
      <c r="A573" s="89" t="s">
        <v>1113</v>
      </c>
      <c r="B573" s="397" t="s">
        <v>1226</v>
      </c>
      <c r="C573" s="398">
        <v>6444.32</v>
      </c>
      <c r="D573" s="399">
        <v>6444.32</v>
      </c>
      <c r="E573" s="218" t="s">
        <v>1719</v>
      </c>
    </row>
    <row r="574" spans="1:5">
      <c r="A574" s="89" t="s">
        <v>1114</v>
      </c>
      <c r="B574" s="397" t="s">
        <v>1227</v>
      </c>
      <c r="C574" s="398">
        <v>6708.79</v>
      </c>
      <c r="D574" s="399">
        <v>6708.79</v>
      </c>
      <c r="E574" s="218" t="s">
        <v>1719</v>
      </c>
    </row>
    <row r="575" spans="1:5">
      <c r="A575" s="89" t="s">
        <v>215</v>
      </c>
      <c r="B575" s="397" t="s">
        <v>1152</v>
      </c>
      <c r="C575" s="398">
        <v>7282</v>
      </c>
      <c r="D575" s="399"/>
    </row>
    <row r="576" spans="1:5">
      <c r="A576" s="89" t="s">
        <v>217</v>
      </c>
      <c r="B576" s="397" t="s">
        <v>1153</v>
      </c>
      <c r="C576" s="398">
        <v>8527</v>
      </c>
      <c r="D576" s="399"/>
    </row>
    <row r="577" spans="1:5">
      <c r="A577" s="89" t="s">
        <v>219</v>
      </c>
      <c r="B577" s="397" t="s">
        <v>1154</v>
      </c>
      <c r="C577" s="398">
        <v>10407</v>
      </c>
      <c r="D577" s="399"/>
    </row>
    <row r="578" spans="1:5">
      <c r="A578" s="89" t="s">
        <v>221</v>
      </c>
      <c r="B578" s="397" t="s">
        <v>1155</v>
      </c>
      <c r="C578" s="398">
        <v>12256</v>
      </c>
      <c r="D578" s="399"/>
    </row>
    <row r="579" spans="1:5">
      <c r="A579" s="89" t="s">
        <v>223</v>
      </c>
      <c r="B579" s="397" t="s">
        <v>1156</v>
      </c>
      <c r="C579" s="398">
        <v>7649.95</v>
      </c>
      <c r="D579" s="399">
        <v>7649.95</v>
      </c>
      <c r="E579" s="218" t="s">
        <v>1719</v>
      </c>
    </row>
    <row r="580" spans="1:5">
      <c r="A580" s="89" t="s">
        <v>225</v>
      </c>
      <c r="B580" s="397" t="s">
        <v>1157</v>
      </c>
      <c r="C580" s="398">
        <v>11041</v>
      </c>
      <c r="D580" s="399"/>
    </row>
    <row r="581" spans="1:5">
      <c r="A581" s="89" t="s">
        <v>645</v>
      </c>
      <c r="B581" s="397" t="s">
        <v>1158</v>
      </c>
      <c r="C581" s="398">
        <v>7266</v>
      </c>
      <c r="D581" s="399"/>
    </row>
    <row r="582" spans="1:5">
      <c r="A582" s="89" t="s">
        <v>646</v>
      </c>
      <c r="B582" s="397" t="s">
        <v>1150</v>
      </c>
      <c r="C582" s="398">
        <v>10537</v>
      </c>
      <c r="D582" s="399"/>
    </row>
    <row r="583" spans="1:5">
      <c r="A583" s="89" t="s">
        <v>647</v>
      </c>
      <c r="B583" s="397" t="s">
        <v>1151</v>
      </c>
      <c r="C583" s="398">
        <v>12159</v>
      </c>
      <c r="D583" s="399"/>
    </row>
    <row r="584" spans="1:5">
      <c r="A584" s="89" t="s">
        <v>229</v>
      </c>
      <c r="B584" s="397" t="s">
        <v>1145</v>
      </c>
      <c r="C584" s="398">
        <v>2847.79</v>
      </c>
      <c r="D584" s="399">
        <v>2847.79</v>
      </c>
      <c r="E584" s="218" t="s">
        <v>1719</v>
      </c>
    </row>
    <row r="585" spans="1:5">
      <c r="A585" s="89" t="s">
        <v>230</v>
      </c>
      <c r="B585" s="397" t="s">
        <v>1146</v>
      </c>
      <c r="C585" s="398">
        <v>6063</v>
      </c>
      <c r="D585" s="399"/>
    </row>
    <row r="586" spans="1:5">
      <c r="A586" s="89" t="s">
        <v>231</v>
      </c>
      <c r="B586" s="397" t="s">
        <v>1144</v>
      </c>
      <c r="C586" s="398">
        <v>7836</v>
      </c>
      <c r="D586" s="399"/>
    </row>
    <row r="587" spans="1:5">
      <c r="A587" s="89" t="s">
        <v>232</v>
      </c>
      <c r="B587" s="397" t="s">
        <v>1147</v>
      </c>
      <c r="C587" s="398">
        <v>9020</v>
      </c>
      <c r="D587" s="399"/>
    </row>
    <row r="588" spans="1:5">
      <c r="A588" s="89" t="s">
        <v>233</v>
      </c>
      <c r="B588" s="397" t="s">
        <v>1148</v>
      </c>
      <c r="C588" s="398">
        <v>3958</v>
      </c>
      <c r="D588" s="399">
        <v>3958</v>
      </c>
      <c r="E588" s="218" t="s">
        <v>1719</v>
      </c>
    </row>
    <row r="589" spans="1:5">
      <c r="A589" s="89" t="s">
        <v>234</v>
      </c>
      <c r="B589" s="397" t="s">
        <v>1149</v>
      </c>
      <c r="C589" s="398">
        <v>5826.22</v>
      </c>
      <c r="D589" s="399">
        <v>5826.22</v>
      </c>
      <c r="E589" s="218" t="s">
        <v>1719</v>
      </c>
    </row>
    <row r="590" spans="1:5">
      <c r="A590" s="89" t="s">
        <v>648</v>
      </c>
      <c r="B590" s="397" t="s">
        <v>1143</v>
      </c>
      <c r="C590" s="398">
        <v>6472</v>
      </c>
      <c r="D590" s="399">
        <v>6472</v>
      </c>
      <c r="E590" s="218" t="s">
        <v>1719</v>
      </c>
    </row>
    <row r="591" spans="1:5">
      <c r="A591" s="89" t="s">
        <v>649</v>
      </c>
      <c r="B591" s="397" t="s">
        <v>1140</v>
      </c>
      <c r="C591" s="398">
        <v>7101.93</v>
      </c>
      <c r="D591" s="399">
        <v>7101.93</v>
      </c>
      <c r="E591" s="218" t="s">
        <v>1719</v>
      </c>
    </row>
    <row r="592" spans="1:5">
      <c r="A592" s="89" t="s">
        <v>650</v>
      </c>
      <c r="B592" s="397" t="s">
        <v>1141</v>
      </c>
      <c r="C592" s="398">
        <v>7724</v>
      </c>
      <c r="D592" s="399">
        <v>7724</v>
      </c>
      <c r="E592" s="218" t="s">
        <v>1719</v>
      </c>
    </row>
    <row r="593" spans="1:5">
      <c r="A593" s="89" t="s">
        <v>651</v>
      </c>
      <c r="B593" s="397" t="s">
        <v>1142</v>
      </c>
      <c r="C593" s="398">
        <v>8783</v>
      </c>
      <c r="D593" s="399">
        <v>8783</v>
      </c>
      <c r="E593" s="218" t="s">
        <v>1719</v>
      </c>
    </row>
    <row r="594" spans="1:5">
      <c r="A594" s="89" t="s">
        <v>1116</v>
      </c>
      <c r="B594" s="397" t="s">
        <v>1117</v>
      </c>
      <c r="C594" s="398">
        <v>469.83</v>
      </c>
      <c r="D594" s="399">
        <v>469.83</v>
      </c>
      <c r="E594" s="218" t="s">
        <v>1719</v>
      </c>
    </row>
    <row r="595" spans="1:5">
      <c r="A595" s="89" t="s">
        <v>655</v>
      </c>
      <c r="B595" s="397" t="s">
        <v>1242</v>
      </c>
      <c r="C595" s="398">
        <v>663.52</v>
      </c>
      <c r="D595" s="399">
        <v>663.52</v>
      </c>
      <c r="E595" s="218" t="s">
        <v>1719</v>
      </c>
    </row>
    <row r="596" spans="1:5">
      <c r="A596" s="89" t="s">
        <v>922</v>
      </c>
      <c r="B596" s="397" t="s">
        <v>1243</v>
      </c>
      <c r="C596" s="398">
        <v>3437</v>
      </c>
      <c r="D596" s="399">
        <v>1890.3500000000001</v>
      </c>
      <c r="E596" s="218"/>
    </row>
    <row r="597" spans="1:5">
      <c r="A597" s="89" t="s">
        <v>1118</v>
      </c>
      <c r="B597" s="397" t="s">
        <v>1244</v>
      </c>
      <c r="C597" s="398">
        <v>3819</v>
      </c>
      <c r="D597" s="399"/>
    </row>
    <row r="598" spans="1:5">
      <c r="A598" s="89" t="s">
        <v>238</v>
      </c>
      <c r="B598" s="397" t="s">
        <v>1176</v>
      </c>
      <c r="C598" s="398">
        <v>400</v>
      </c>
      <c r="D598" s="399"/>
    </row>
    <row r="599" spans="1:5">
      <c r="A599" s="89" t="s">
        <v>923</v>
      </c>
      <c r="B599" s="397" t="s">
        <v>1177</v>
      </c>
      <c r="C599" s="398">
        <v>230.91</v>
      </c>
      <c r="D599" s="399">
        <v>230.91</v>
      </c>
      <c r="E599" s="218" t="s">
        <v>1719</v>
      </c>
    </row>
    <row r="600" spans="1:5">
      <c r="A600" s="89" t="s">
        <v>241</v>
      </c>
      <c r="B600" s="397" t="s">
        <v>1217</v>
      </c>
      <c r="C600" s="398">
        <v>945</v>
      </c>
      <c r="D600" s="399">
        <v>519.75</v>
      </c>
      <c r="E600" s="218"/>
    </row>
    <row r="601" spans="1:5">
      <c r="A601" s="89" t="s">
        <v>243</v>
      </c>
      <c r="B601" s="397" t="s">
        <v>1219</v>
      </c>
      <c r="C601" s="398">
        <v>759.55</v>
      </c>
      <c r="D601" s="399">
        <v>759.55</v>
      </c>
      <c r="E601" s="218" t="s">
        <v>1719</v>
      </c>
    </row>
    <row r="602" spans="1:5">
      <c r="A602" s="89" t="s">
        <v>245</v>
      </c>
      <c r="B602" s="397" t="s">
        <v>1221</v>
      </c>
      <c r="C602" s="398">
        <v>1800</v>
      </c>
      <c r="D602" s="399">
        <v>990.00000000000011</v>
      </c>
      <c r="E602" s="218"/>
    </row>
    <row r="603" spans="1:5">
      <c r="A603" s="89" t="s">
        <v>247</v>
      </c>
      <c r="B603" s="397" t="s">
        <v>1216</v>
      </c>
      <c r="C603" s="398">
        <v>599.5</v>
      </c>
      <c r="D603" s="399">
        <v>599.5</v>
      </c>
      <c r="E603" s="218" t="s">
        <v>1719</v>
      </c>
    </row>
    <row r="604" spans="1:5">
      <c r="A604" s="89" t="s">
        <v>249</v>
      </c>
      <c r="B604" s="397" t="s">
        <v>1218</v>
      </c>
      <c r="C604" s="398">
        <v>1527</v>
      </c>
      <c r="D604" s="399">
        <v>839.85</v>
      </c>
      <c r="E604" s="218"/>
    </row>
    <row r="605" spans="1:5">
      <c r="A605" s="89" t="s">
        <v>251</v>
      </c>
      <c r="B605" s="397" t="s">
        <v>1220</v>
      </c>
      <c r="C605" s="398">
        <v>1096.1500000000001</v>
      </c>
      <c r="D605" s="399">
        <v>1096.1500000000001</v>
      </c>
      <c r="E605" s="218" t="s">
        <v>1719</v>
      </c>
    </row>
    <row r="606" spans="1:5">
      <c r="A606" s="89" t="s">
        <v>254</v>
      </c>
      <c r="B606" s="397" t="s">
        <v>1213</v>
      </c>
      <c r="C606" s="398">
        <v>435.25</v>
      </c>
      <c r="D606" s="399">
        <v>435.25</v>
      </c>
      <c r="E606" s="218" t="s">
        <v>1719</v>
      </c>
    </row>
    <row r="607" spans="1:5">
      <c r="A607" s="89" t="s">
        <v>255</v>
      </c>
      <c r="B607" s="397" t="s">
        <v>1215</v>
      </c>
      <c r="C607" s="398">
        <v>614.77</v>
      </c>
      <c r="D607" s="399">
        <v>614.77</v>
      </c>
      <c r="E607" s="218" t="s">
        <v>1719</v>
      </c>
    </row>
    <row r="608" spans="1:5">
      <c r="A608" s="89" t="s">
        <v>256</v>
      </c>
      <c r="B608" s="397" t="s">
        <v>1212</v>
      </c>
      <c r="C608" s="398">
        <v>468.51</v>
      </c>
      <c r="D608" s="399">
        <v>468.51</v>
      </c>
      <c r="E608" s="218" t="s">
        <v>1719</v>
      </c>
    </row>
    <row r="609" spans="1:5">
      <c r="A609" s="89" t="s">
        <v>257</v>
      </c>
      <c r="B609" s="397" t="s">
        <v>1214</v>
      </c>
      <c r="C609" s="398">
        <v>703.79</v>
      </c>
      <c r="D609" s="399">
        <v>703.79</v>
      </c>
      <c r="E609" s="218" t="s">
        <v>1719</v>
      </c>
    </row>
    <row r="610" spans="1:5">
      <c r="A610" s="89" t="s">
        <v>259</v>
      </c>
      <c r="B610" s="397" t="s">
        <v>1479</v>
      </c>
      <c r="C610" s="398">
        <v>95</v>
      </c>
      <c r="D610" s="399">
        <v>95</v>
      </c>
      <c r="E610" s="218" t="s">
        <v>1719</v>
      </c>
    </row>
    <row r="611" spans="1:5">
      <c r="A611" s="89" t="s">
        <v>262</v>
      </c>
      <c r="B611" s="397" t="s">
        <v>1482</v>
      </c>
      <c r="C611" s="398">
        <v>98.45</v>
      </c>
      <c r="D611" s="399">
        <v>98.45</v>
      </c>
      <c r="E611" s="218" t="s">
        <v>1719</v>
      </c>
    </row>
    <row r="612" spans="1:5">
      <c r="A612" s="89" t="s">
        <v>264</v>
      </c>
      <c r="B612" s="397" t="s">
        <v>1483</v>
      </c>
      <c r="C612" s="398">
        <v>65</v>
      </c>
      <c r="D612" s="399">
        <v>65</v>
      </c>
      <c r="E612" s="218" t="s">
        <v>1719</v>
      </c>
    </row>
    <row r="613" spans="1:5">
      <c r="A613" s="89" t="s">
        <v>925</v>
      </c>
      <c r="B613" s="397" t="s">
        <v>1477</v>
      </c>
      <c r="C613" s="398">
        <v>90</v>
      </c>
      <c r="D613" s="399">
        <v>90</v>
      </c>
      <c r="E613" s="218" t="s">
        <v>1719</v>
      </c>
    </row>
    <row r="614" spans="1:5">
      <c r="A614" s="89" t="s">
        <v>926</v>
      </c>
      <c r="B614" s="397" t="s">
        <v>1478</v>
      </c>
      <c r="C614" s="398">
        <v>82.75</v>
      </c>
      <c r="D614" s="399">
        <v>82.75</v>
      </c>
      <c r="E614" s="218" t="s">
        <v>1719</v>
      </c>
    </row>
    <row r="615" spans="1:5">
      <c r="A615" s="89" t="s">
        <v>267</v>
      </c>
      <c r="B615" s="397" t="s">
        <v>1480</v>
      </c>
      <c r="C615" s="398">
        <v>184</v>
      </c>
      <c r="D615" s="399">
        <v>101.2</v>
      </c>
      <c r="E615" s="218"/>
    </row>
    <row r="616" spans="1:5">
      <c r="A616" s="89" t="s">
        <v>268</v>
      </c>
      <c r="B616" s="397" t="s">
        <v>1481</v>
      </c>
      <c r="C616" s="398">
        <v>71.709999999999994</v>
      </c>
      <c r="D616" s="399">
        <v>71.709999999999994</v>
      </c>
      <c r="E616" s="218" t="s">
        <v>1719</v>
      </c>
    </row>
    <row r="617" spans="1:5">
      <c r="A617" s="89" t="s">
        <v>270</v>
      </c>
      <c r="B617" s="397" t="s">
        <v>1440</v>
      </c>
      <c r="C617" s="398">
        <v>272.48</v>
      </c>
      <c r="D617" s="399">
        <v>272.48</v>
      </c>
      <c r="E617" s="218" t="s">
        <v>1719</v>
      </c>
    </row>
    <row r="618" spans="1:5">
      <c r="A618" s="89" t="s">
        <v>272</v>
      </c>
      <c r="B618" s="397" t="s">
        <v>1419</v>
      </c>
      <c r="C618" s="398">
        <v>43.45</v>
      </c>
      <c r="D618" s="399">
        <v>43.45</v>
      </c>
      <c r="E618" s="218" t="s">
        <v>1719</v>
      </c>
    </row>
    <row r="619" spans="1:5">
      <c r="A619" s="89" t="s">
        <v>273</v>
      </c>
      <c r="B619" s="397" t="s">
        <v>1418</v>
      </c>
      <c r="C619" s="398">
        <v>110</v>
      </c>
      <c r="D619" s="399">
        <v>110</v>
      </c>
      <c r="E619" s="218" t="s">
        <v>1719</v>
      </c>
    </row>
    <row r="620" spans="1:5">
      <c r="A620" s="89" t="s">
        <v>275</v>
      </c>
      <c r="B620" s="397" t="s">
        <v>1369</v>
      </c>
      <c r="C620" s="398">
        <v>140.25</v>
      </c>
      <c r="D620" s="399">
        <v>140.25</v>
      </c>
      <c r="E620" s="218" t="s">
        <v>1719</v>
      </c>
    </row>
    <row r="621" spans="1:5">
      <c r="A621" s="89" t="s">
        <v>276</v>
      </c>
      <c r="B621" s="397" t="s">
        <v>1368</v>
      </c>
      <c r="C621" s="398">
        <v>413</v>
      </c>
      <c r="D621" s="399">
        <v>227.15</v>
      </c>
      <c r="E621" s="218"/>
    </row>
    <row r="622" spans="1:5">
      <c r="A622" s="89" t="s">
        <v>977</v>
      </c>
      <c r="B622" s="397" t="s">
        <v>1125</v>
      </c>
      <c r="C622" s="398">
        <v>15</v>
      </c>
      <c r="D622" s="399">
        <v>15</v>
      </c>
      <c r="E622" s="218" t="s">
        <v>1719</v>
      </c>
    </row>
    <row r="623" spans="1:5">
      <c r="A623" s="89" t="s">
        <v>1121</v>
      </c>
      <c r="B623" s="397" t="s">
        <v>1182</v>
      </c>
      <c r="C623" s="398">
        <v>1239.1099999999999</v>
      </c>
      <c r="D623" s="399">
        <v>1239.1099999999999</v>
      </c>
      <c r="E623" s="218" t="s">
        <v>1719</v>
      </c>
    </row>
    <row r="624" spans="1:5">
      <c r="A624" s="89" t="s">
        <v>298</v>
      </c>
      <c r="B624" s="397" t="s">
        <v>1172</v>
      </c>
      <c r="C624" s="398">
        <v>473</v>
      </c>
      <c r="D624" s="399">
        <v>260.15000000000003</v>
      </c>
      <c r="E624" s="218"/>
    </row>
    <row r="625" spans="1:5">
      <c r="A625" s="89" t="s">
        <v>300</v>
      </c>
      <c r="B625" s="397" t="s">
        <v>1173</v>
      </c>
      <c r="C625" s="398">
        <v>544</v>
      </c>
      <c r="D625" s="399">
        <v>299.20000000000005</v>
      </c>
      <c r="E625" s="218"/>
    </row>
    <row r="626" spans="1:5">
      <c r="A626" s="89" t="s">
        <v>301</v>
      </c>
      <c r="B626" s="397" t="s">
        <v>1175</v>
      </c>
      <c r="C626" s="398">
        <v>709</v>
      </c>
      <c r="D626" s="399">
        <v>389.95000000000005</v>
      </c>
      <c r="E626" s="218"/>
    </row>
    <row r="627" spans="1:5">
      <c r="A627" s="89" t="s">
        <v>302</v>
      </c>
      <c r="B627" s="397" t="s">
        <v>1201</v>
      </c>
      <c r="C627" s="398">
        <v>75.819999999999993</v>
      </c>
      <c r="D627" s="399">
        <v>75.819999999999993</v>
      </c>
      <c r="E627" s="218" t="s">
        <v>1719</v>
      </c>
    </row>
    <row r="628" spans="1:5">
      <c r="A628" s="89" t="s">
        <v>303</v>
      </c>
      <c r="B628" s="397" t="s">
        <v>1202</v>
      </c>
      <c r="C628" s="398">
        <v>250</v>
      </c>
      <c r="D628" s="399">
        <v>250</v>
      </c>
      <c r="E628" s="218" t="s">
        <v>1719</v>
      </c>
    </row>
    <row r="629" spans="1:5">
      <c r="A629" s="89" t="s">
        <v>305</v>
      </c>
      <c r="B629" s="397" t="s">
        <v>1203</v>
      </c>
      <c r="C629" s="398">
        <v>289.60000000000002</v>
      </c>
      <c r="D629" s="399">
        <v>289.60000000000002</v>
      </c>
      <c r="E629" s="218" t="s">
        <v>1719</v>
      </c>
    </row>
    <row r="630" spans="1:5">
      <c r="A630" s="89" t="s">
        <v>307</v>
      </c>
      <c r="B630" s="397" t="s">
        <v>1443</v>
      </c>
      <c r="C630" s="398">
        <v>927</v>
      </c>
      <c r="D630" s="399">
        <v>509.85</v>
      </c>
      <c r="E630" s="218"/>
    </row>
    <row r="631" spans="1:5">
      <c r="A631" s="89" t="s">
        <v>308</v>
      </c>
      <c r="B631" s="397" t="s">
        <v>1444</v>
      </c>
      <c r="C631" s="398">
        <v>502.25</v>
      </c>
      <c r="D631" s="399">
        <v>502.25</v>
      </c>
      <c r="E631" s="218" t="s">
        <v>1719</v>
      </c>
    </row>
    <row r="632" spans="1:5">
      <c r="A632" s="89" t="s">
        <v>1122</v>
      </c>
      <c r="B632" s="397" t="s">
        <v>1441</v>
      </c>
      <c r="C632" s="398">
        <v>1182</v>
      </c>
      <c r="D632" s="399">
        <v>650.1</v>
      </c>
      <c r="E632" s="218"/>
    </row>
    <row r="633" spans="1:5">
      <c r="A633" s="89" t="s">
        <v>1123</v>
      </c>
      <c r="B633" s="397" t="s">
        <v>1442</v>
      </c>
      <c r="C633" s="398">
        <v>1273</v>
      </c>
      <c r="D633" s="399">
        <v>700.15000000000009</v>
      </c>
      <c r="E633" s="218"/>
    </row>
    <row r="634" spans="1:5">
      <c r="A634" s="89" t="s">
        <v>652</v>
      </c>
      <c r="B634" s="397" t="s">
        <v>1328</v>
      </c>
      <c r="C634" s="398">
        <v>151.6</v>
      </c>
      <c r="D634" s="399">
        <v>151.6</v>
      </c>
      <c r="E634" s="218" t="s">
        <v>1719</v>
      </c>
    </row>
    <row r="635" spans="1:5">
      <c r="A635" s="293" t="s">
        <v>1728</v>
      </c>
      <c r="B635" s="406" t="s">
        <v>1730</v>
      </c>
      <c r="C635" s="398">
        <v>21600</v>
      </c>
      <c r="D635" s="399">
        <v>21600</v>
      </c>
    </row>
    <row r="636" spans="1:5">
      <c r="A636" s="89" t="s">
        <v>1558</v>
      </c>
      <c r="B636" s="397" t="s">
        <v>1559</v>
      </c>
      <c r="C636" s="398">
        <v>42861</v>
      </c>
      <c r="D636" s="399">
        <v>42861</v>
      </c>
    </row>
    <row r="637" spans="1:5">
      <c r="A637" s="89" t="s">
        <v>988</v>
      </c>
      <c r="B637" s="397" t="s">
        <v>1355</v>
      </c>
      <c r="C637" s="398">
        <v>18300</v>
      </c>
      <c r="D637" s="399">
        <v>18300</v>
      </c>
    </row>
    <row r="638" spans="1:5">
      <c r="A638" s="89" t="s">
        <v>672</v>
      </c>
      <c r="B638" s="397" t="s">
        <v>1346</v>
      </c>
      <c r="C638" s="398">
        <v>6785.4</v>
      </c>
      <c r="D638" s="399">
        <v>6785.4</v>
      </c>
    </row>
    <row r="639" spans="1:5">
      <c r="A639" s="89" t="s">
        <v>436</v>
      </c>
      <c r="B639" s="397" t="s">
        <v>1345</v>
      </c>
      <c r="C639" s="398">
        <v>2655.87</v>
      </c>
      <c r="D639" s="399">
        <v>2655.87</v>
      </c>
    </row>
    <row r="640" spans="1:5">
      <c r="A640" s="89" t="s">
        <v>981</v>
      </c>
      <c r="B640" s="397" t="s">
        <v>1347</v>
      </c>
      <c r="C640" s="398">
        <v>7495.5</v>
      </c>
      <c r="D640" s="399">
        <v>7495.5</v>
      </c>
    </row>
    <row r="641" spans="1:5">
      <c r="A641" s="89" t="s">
        <v>982</v>
      </c>
      <c r="B641" s="397" t="s">
        <v>1349</v>
      </c>
      <c r="C641" s="398">
        <v>7495.5</v>
      </c>
      <c r="D641" s="399">
        <v>7495.5</v>
      </c>
    </row>
    <row r="642" spans="1:5">
      <c r="A642" s="89" t="s">
        <v>983</v>
      </c>
      <c r="B642" s="397" t="s">
        <v>1348</v>
      </c>
      <c r="C642" s="398">
        <v>7334</v>
      </c>
      <c r="D642" s="399">
        <v>7334</v>
      </c>
    </row>
    <row r="643" spans="1:5">
      <c r="A643" s="89" t="s">
        <v>984</v>
      </c>
      <c r="B643" s="397" t="s">
        <v>1350</v>
      </c>
      <c r="C643" s="398">
        <v>7676</v>
      </c>
      <c r="D643" s="399">
        <v>7676</v>
      </c>
    </row>
    <row r="644" spans="1:5">
      <c r="A644" s="89" t="s">
        <v>671</v>
      </c>
      <c r="B644" s="397" t="s">
        <v>1342</v>
      </c>
      <c r="C644" s="398">
        <v>9872.7999999999993</v>
      </c>
      <c r="D644" s="399">
        <v>9872.7999999999993</v>
      </c>
    </row>
    <row r="645" spans="1:5">
      <c r="A645" s="89" t="s">
        <v>440</v>
      </c>
      <c r="B645" s="397" t="s">
        <v>1351</v>
      </c>
      <c r="C645" s="398">
        <v>2720</v>
      </c>
      <c r="D645" s="399">
        <v>2720</v>
      </c>
    </row>
    <row r="646" spans="1:5">
      <c r="A646" s="89" t="s">
        <v>441</v>
      </c>
      <c r="B646" s="397" t="s">
        <v>1354</v>
      </c>
      <c r="C646" s="398">
        <v>2860</v>
      </c>
      <c r="D646" s="399">
        <v>2860</v>
      </c>
    </row>
    <row r="647" spans="1:5">
      <c r="A647" s="89" t="s">
        <v>442</v>
      </c>
      <c r="B647" s="397" t="s">
        <v>1344</v>
      </c>
      <c r="C647" s="398">
        <v>2865.8</v>
      </c>
      <c r="D647" s="399">
        <v>2865.8</v>
      </c>
    </row>
    <row r="648" spans="1:5">
      <c r="A648" s="89" t="s">
        <v>443</v>
      </c>
      <c r="B648" s="397" t="s">
        <v>1352</v>
      </c>
      <c r="C648" s="398">
        <v>6120</v>
      </c>
      <c r="D648" s="399">
        <v>6120</v>
      </c>
    </row>
    <row r="649" spans="1:5">
      <c r="A649" s="89" t="s">
        <v>444</v>
      </c>
      <c r="B649" s="397" t="s">
        <v>1353</v>
      </c>
      <c r="C649" s="398">
        <v>2880</v>
      </c>
      <c r="D649" s="399">
        <v>2880</v>
      </c>
    </row>
    <row r="650" spans="1:5">
      <c r="A650" s="89" t="s">
        <v>445</v>
      </c>
      <c r="B650" s="397" t="s">
        <v>1354</v>
      </c>
      <c r="C650" s="398">
        <v>2970</v>
      </c>
      <c r="D650" s="399">
        <v>2970</v>
      </c>
    </row>
    <row r="651" spans="1:5">
      <c r="A651" s="89" t="s">
        <v>446</v>
      </c>
      <c r="B651" s="397" t="s">
        <v>1354</v>
      </c>
      <c r="C651" s="398">
        <v>6390</v>
      </c>
      <c r="D651" s="399" t="e">
        <v>#REF!</v>
      </c>
    </row>
    <row r="652" spans="1:5">
      <c r="A652" s="89" t="s">
        <v>986</v>
      </c>
      <c r="B652" s="397" t="s">
        <v>1343</v>
      </c>
      <c r="C652" s="398">
        <v>5614.5</v>
      </c>
      <c r="D652" s="399">
        <v>5614.5</v>
      </c>
    </row>
    <row r="653" spans="1:5">
      <c r="A653" s="89" t="s">
        <v>642</v>
      </c>
      <c r="B653" s="397" t="s">
        <v>1179</v>
      </c>
      <c r="C653" s="398">
        <v>59.76</v>
      </c>
      <c r="D653" s="399">
        <v>59.76</v>
      </c>
      <c r="E653" s="218" t="s">
        <v>1719</v>
      </c>
    </row>
    <row r="654" spans="1:5">
      <c r="A654" s="89" t="s">
        <v>935</v>
      </c>
      <c r="B654" s="397" t="s">
        <v>1222</v>
      </c>
      <c r="C654" s="398">
        <v>5521.72</v>
      </c>
      <c r="D654" s="399">
        <v>5521.72</v>
      </c>
      <c r="E654" s="218" t="s">
        <v>1719</v>
      </c>
    </row>
    <row r="655" spans="1:5">
      <c r="A655" s="89" t="s">
        <v>936</v>
      </c>
      <c r="B655" s="397" t="s">
        <v>1223</v>
      </c>
      <c r="C655" s="398">
        <v>8161.76</v>
      </c>
      <c r="D655" s="399">
        <v>8161.76</v>
      </c>
      <c r="E655" s="218" t="s">
        <v>1719</v>
      </c>
    </row>
    <row r="656" spans="1:5">
      <c r="A656" s="89" t="s">
        <v>937</v>
      </c>
      <c r="B656" s="397" t="s">
        <v>1224</v>
      </c>
      <c r="C656" s="398">
        <v>10382.629999999999</v>
      </c>
      <c r="D656" s="399">
        <v>10382.629999999999</v>
      </c>
      <c r="E656" s="218" t="s">
        <v>1719</v>
      </c>
    </row>
    <row r="657" spans="1:5">
      <c r="A657" s="89" t="s">
        <v>940</v>
      </c>
      <c r="B657" s="397" t="s">
        <v>1180</v>
      </c>
      <c r="C657" s="398">
        <v>22728</v>
      </c>
      <c r="D657" s="399">
        <v>12500.400000000001</v>
      </c>
      <c r="E657" s="218"/>
    </row>
    <row r="658" spans="1:5">
      <c r="A658" s="89" t="s">
        <v>1024</v>
      </c>
      <c r="B658" s="397" t="s">
        <v>1422</v>
      </c>
      <c r="C658" s="398">
        <v>4340.7299999999996</v>
      </c>
      <c r="D658" s="399">
        <v>4340.7299999999996</v>
      </c>
      <c r="E658" s="218" t="s">
        <v>1719</v>
      </c>
    </row>
    <row r="659" spans="1:5">
      <c r="A659" s="89" t="s">
        <v>1025</v>
      </c>
      <c r="B659" s="397" t="s">
        <v>1423</v>
      </c>
      <c r="C659" s="398">
        <v>4080</v>
      </c>
      <c r="D659" s="399">
        <v>4080</v>
      </c>
      <c r="E659" s="218" t="s">
        <v>1719</v>
      </c>
    </row>
    <row r="660" spans="1:5">
      <c r="A660" s="89" t="s">
        <v>1026</v>
      </c>
      <c r="B660" s="397" t="s">
        <v>1358</v>
      </c>
      <c r="C660" s="398">
        <v>11619</v>
      </c>
      <c r="D660" s="399">
        <v>6390.4500000000007</v>
      </c>
      <c r="E660" s="218"/>
    </row>
    <row r="661" spans="1:5">
      <c r="A661" s="89" t="s">
        <v>1027</v>
      </c>
      <c r="B661" s="397" t="s">
        <v>1359</v>
      </c>
      <c r="C661" s="398">
        <v>11619</v>
      </c>
      <c r="D661" s="399"/>
    </row>
    <row r="662" spans="1:5">
      <c r="A662" s="89" t="s">
        <v>1028</v>
      </c>
      <c r="B662" s="397" t="s">
        <v>1356</v>
      </c>
      <c r="C662" s="398">
        <v>10667.66</v>
      </c>
      <c r="D662" s="399">
        <v>10667.66</v>
      </c>
      <c r="E662" s="218" t="s">
        <v>1719</v>
      </c>
    </row>
    <row r="663" spans="1:5">
      <c r="A663" s="89" t="s">
        <v>1029</v>
      </c>
      <c r="B663" s="397" t="s">
        <v>1357</v>
      </c>
      <c r="C663" s="398">
        <v>9968</v>
      </c>
      <c r="D663" s="399">
        <v>9968</v>
      </c>
      <c r="E663" s="218" t="s">
        <v>1719</v>
      </c>
    </row>
    <row r="664" spans="1:5">
      <c r="A664" s="89" t="s">
        <v>942</v>
      </c>
      <c r="B664" s="397" t="s">
        <v>1410</v>
      </c>
      <c r="C664" s="398">
        <v>5704.47</v>
      </c>
      <c r="D664" s="399">
        <v>5704.47</v>
      </c>
      <c r="E664" s="218" t="s">
        <v>1719</v>
      </c>
    </row>
    <row r="665" spans="1:5">
      <c r="A665" s="89" t="s">
        <v>669</v>
      </c>
      <c r="B665" s="397" t="s">
        <v>1420</v>
      </c>
      <c r="C665" s="398">
        <v>7255</v>
      </c>
      <c r="D665" s="399"/>
    </row>
    <row r="666" spans="1:5">
      <c r="A666" s="89" t="s">
        <v>670</v>
      </c>
      <c r="B666" s="397" t="s">
        <v>1126</v>
      </c>
      <c r="C666" s="398">
        <v>13800</v>
      </c>
      <c r="D666" s="399"/>
    </row>
    <row r="667" spans="1:5">
      <c r="A667" s="89" t="s">
        <v>667</v>
      </c>
      <c r="B667" s="397" t="s">
        <v>1496</v>
      </c>
      <c r="C667" s="398">
        <v>4300</v>
      </c>
      <c r="D667" s="399"/>
    </row>
    <row r="668" spans="1:5">
      <c r="A668" s="89" t="s">
        <v>1030</v>
      </c>
      <c r="B668" s="397" t="s">
        <v>1497</v>
      </c>
      <c r="C668" s="398">
        <v>3940</v>
      </c>
      <c r="D668" s="399"/>
    </row>
    <row r="669" spans="1:5">
      <c r="A669" s="89" t="s">
        <v>1031</v>
      </c>
      <c r="B669" s="397" t="s">
        <v>1411</v>
      </c>
      <c r="C669" s="398">
        <v>660</v>
      </c>
      <c r="D669" s="399">
        <v>660</v>
      </c>
      <c r="E669" s="218" t="s">
        <v>1719</v>
      </c>
    </row>
    <row r="670" spans="1:5">
      <c r="A670" s="89" t="s">
        <v>668</v>
      </c>
      <c r="B670" s="397" t="s">
        <v>1183</v>
      </c>
      <c r="C670" s="398">
        <v>430</v>
      </c>
      <c r="D670" s="399"/>
    </row>
    <row r="671" spans="1:5">
      <c r="A671" s="407" t="s">
        <v>1638</v>
      </c>
      <c r="B671" s="397" t="s">
        <v>1639</v>
      </c>
      <c r="C671" s="398">
        <v>117000</v>
      </c>
      <c r="D671" s="399"/>
    </row>
    <row r="672" spans="1:5">
      <c r="A672" s="407" t="s">
        <v>1644</v>
      </c>
      <c r="B672" s="397" t="s">
        <v>1651</v>
      </c>
      <c r="C672" s="398">
        <v>9650</v>
      </c>
      <c r="D672" s="399"/>
    </row>
    <row r="673" spans="1:4">
      <c r="A673" s="407" t="s">
        <v>1645</v>
      </c>
      <c r="B673" s="397" t="s">
        <v>1652</v>
      </c>
      <c r="C673" s="398">
        <v>9650</v>
      </c>
      <c r="D673" s="399"/>
    </row>
    <row r="674" spans="1:4">
      <c r="A674" s="407" t="s">
        <v>1646</v>
      </c>
      <c r="B674" s="397" t="s">
        <v>1653</v>
      </c>
      <c r="C674" s="398">
        <v>9650</v>
      </c>
      <c r="D674" s="399"/>
    </row>
    <row r="675" spans="1:4">
      <c r="A675" s="407" t="s">
        <v>1647</v>
      </c>
      <c r="B675" s="397" t="s">
        <v>1654</v>
      </c>
      <c r="C675" s="398">
        <v>9650</v>
      </c>
      <c r="D675" s="399"/>
    </row>
    <row r="676" spans="1:4">
      <c r="A676" s="407" t="s">
        <v>1648</v>
      </c>
      <c r="B676" s="397" t="s">
        <v>1655</v>
      </c>
      <c r="C676" s="398">
        <v>9650</v>
      </c>
      <c r="D676" s="399"/>
    </row>
    <row r="677" spans="1:4">
      <c r="A677" s="407" t="s">
        <v>1649</v>
      </c>
      <c r="B677" s="397" t="s">
        <v>1656</v>
      </c>
      <c r="C677" s="398">
        <v>16200</v>
      </c>
      <c r="D677" s="399"/>
    </row>
    <row r="678" spans="1:4">
      <c r="A678" s="407" t="s">
        <v>1650</v>
      </c>
      <c r="B678" s="397" t="s">
        <v>1657</v>
      </c>
      <c r="C678" s="398">
        <v>9150</v>
      </c>
      <c r="D678" s="399"/>
    </row>
    <row r="679" spans="1:4">
      <c r="A679" s="407" t="s">
        <v>1640</v>
      </c>
      <c r="B679" s="397" t="s">
        <v>1641</v>
      </c>
      <c r="C679" s="398">
        <v>71100</v>
      </c>
      <c r="D679" s="399"/>
    </row>
    <row r="680" spans="1:4">
      <c r="A680" s="407" t="s">
        <v>1642</v>
      </c>
      <c r="B680" s="397" t="s">
        <v>1643</v>
      </c>
      <c r="C680" s="398">
        <v>144000</v>
      </c>
      <c r="D680" s="399"/>
    </row>
    <row r="681" spans="1:4">
      <c r="A681" s="407" t="s">
        <v>1852</v>
      </c>
      <c r="B681" s="397" t="s">
        <v>1884</v>
      </c>
      <c r="C681" s="398">
        <v>678</v>
      </c>
      <c r="D681" s="399"/>
    </row>
    <row r="682" spans="1:4">
      <c r="A682" s="407" t="s">
        <v>1851</v>
      </c>
      <c r="B682" s="397" t="s">
        <v>1885</v>
      </c>
      <c r="C682" s="398">
        <v>904</v>
      </c>
      <c r="D682" s="399"/>
    </row>
    <row r="683" spans="1:4">
      <c r="A683" s="407" t="s">
        <v>1853</v>
      </c>
      <c r="B683" s="397" t="s">
        <v>1886</v>
      </c>
      <c r="C683" s="398">
        <v>782</v>
      </c>
      <c r="D683" s="399"/>
    </row>
    <row r="684" spans="1:4">
      <c r="A684" s="407" t="s">
        <v>1854</v>
      </c>
      <c r="B684" s="397" t="s">
        <v>1887</v>
      </c>
      <c r="C684" s="398">
        <v>807</v>
      </c>
      <c r="D684" s="399"/>
    </row>
    <row r="685" spans="1:4">
      <c r="A685" s="407" t="s">
        <v>1855</v>
      </c>
      <c r="B685" s="397" t="s">
        <v>1888</v>
      </c>
      <c r="C685" s="398">
        <v>818</v>
      </c>
      <c r="D685" s="399"/>
    </row>
    <row r="686" spans="1:4">
      <c r="A686" s="407" t="s">
        <v>1856</v>
      </c>
      <c r="B686" s="397" t="s">
        <v>1889</v>
      </c>
      <c r="C686" s="398">
        <v>1030</v>
      </c>
      <c r="D686" s="399"/>
    </row>
    <row r="687" spans="1:4">
      <c r="A687" s="407" t="s">
        <v>1883</v>
      </c>
      <c r="B687" s="397" t="s">
        <v>1857</v>
      </c>
      <c r="C687" s="398">
        <v>1195</v>
      </c>
      <c r="D687" s="399"/>
    </row>
    <row r="688" spans="1:4">
      <c r="A688" s="407" t="s">
        <v>1858</v>
      </c>
      <c r="B688" s="397" t="s">
        <v>1890</v>
      </c>
      <c r="C688" s="398">
        <v>1529</v>
      </c>
      <c r="D688" s="399"/>
    </row>
    <row r="689" spans="1:4">
      <c r="A689" s="407" t="s">
        <v>1860</v>
      </c>
      <c r="B689" s="397" t="s">
        <v>1859</v>
      </c>
      <c r="C689" s="398">
        <v>1364</v>
      </c>
      <c r="D689" s="399"/>
    </row>
    <row r="690" spans="1:4">
      <c r="A690" s="407" t="s">
        <v>1862</v>
      </c>
      <c r="B690" s="397" t="s">
        <v>1861</v>
      </c>
      <c r="C690" s="398">
        <v>1520</v>
      </c>
      <c r="D690" s="399"/>
    </row>
    <row r="691" spans="1:4">
      <c r="A691" s="407" t="s">
        <v>1863</v>
      </c>
      <c r="B691" s="397" t="s">
        <v>1864</v>
      </c>
      <c r="C691" s="398">
        <v>1555</v>
      </c>
      <c r="D691" s="399"/>
    </row>
    <row r="692" spans="1:4">
      <c r="A692" s="407" t="s">
        <v>1865</v>
      </c>
      <c r="B692" s="397" t="s">
        <v>1866</v>
      </c>
      <c r="C692" s="398">
        <v>1003</v>
      </c>
      <c r="D692" s="399"/>
    </row>
    <row r="693" spans="1:4">
      <c r="A693" s="407" t="s">
        <v>1867</v>
      </c>
      <c r="B693" s="397" t="s">
        <v>1868</v>
      </c>
      <c r="C693" s="398">
        <v>1265</v>
      </c>
      <c r="D693" s="399"/>
    </row>
    <row r="694" spans="1:4">
      <c r="A694" s="407" t="s">
        <v>1869</v>
      </c>
      <c r="B694" s="397" t="s">
        <v>1870</v>
      </c>
      <c r="C694" s="398">
        <v>1700</v>
      </c>
      <c r="D694" s="399"/>
    </row>
    <row r="695" spans="1:4">
      <c r="A695" s="407" t="s">
        <v>1871</v>
      </c>
      <c r="B695" s="397" t="s">
        <v>1872</v>
      </c>
      <c r="C695" s="398">
        <v>1677</v>
      </c>
      <c r="D695" s="399"/>
    </row>
    <row r="696" spans="1:4">
      <c r="A696" s="407" t="s">
        <v>1873</v>
      </c>
      <c r="B696" s="397" t="s">
        <v>1874</v>
      </c>
      <c r="C696" s="398">
        <v>2000</v>
      </c>
      <c r="D696" s="399"/>
    </row>
    <row r="697" spans="1:4">
      <c r="A697" s="407" t="s">
        <v>1875</v>
      </c>
      <c r="B697" s="397" t="s">
        <v>1876</v>
      </c>
      <c r="C697" s="398">
        <v>1455</v>
      </c>
      <c r="D697" s="399"/>
    </row>
    <row r="698" spans="1:4">
      <c r="A698" s="407" t="s">
        <v>1878</v>
      </c>
      <c r="B698" s="397" t="s">
        <v>1877</v>
      </c>
      <c r="C698" s="398">
        <v>1536</v>
      </c>
      <c r="D698" s="399"/>
    </row>
    <row r="699" spans="1:4">
      <c r="A699" s="407" t="s">
        <v>1879</v>
      </c>
      <c r="B699" s="397" t="s">
        <v>1880</v>
      </c>
      <c r="C699" s="398">
        <v>2182</v>
      </c>
      <c r="D699" s="399"/>
    </row>
    <row r="700" spans="1:4">
      <c r="A700" s="407" t="s">
        <v>1881</v>
      </c>
      <c r="B700" s="397" t="s">
        <v>1891</v>
      </c>
      <c r="C700" s="398">
        <v>685</v>
      </c>
      <c r="D700" s="399"/>
    </row>
  </sheetData>
  <protectedRanges>
    <protectedRange sqref="A9:B9" name="区域1_7_2"/>
    <protectedRange password="CE2A" sqref="A9:B9" name="区域1_1_6_2"/>
    <protectedRange sqref="A87:A89" name="区域1_9"/>
    <protectedRange password="CE2A" sqref="A87:A88" name="区域1_1_53"/>
    <protectedRange password="CE2A" sqref="A89" name="区域1_1_54"/>
    <protectedRange sqref="A671" name="区域1"/>
    <protectedRange password="CE2A" sqref="A671" name="区域1_1"/>
  </protectedRanges>
  <conditionalFormatting sqref="A87:A89">
    <cfRule type="expression" dxfId="0" priority="1" stopIfTrue="1">
      <formula>AND(COUNTIF(#REF!, A87)+COUNTIF($C$31:$D$51, A87)+COUNTIF(#REF!, A87)+COUNTIF(#REF!, A87)&gt;1,NOT(ISBLANK(A87)))</formula>
    </cfRule>
  </conditionalFormatting>
  <hyperlinks>
    <hyperlink ref="B4:C4" location="Оглавление!A1" display="Оглавление!A1" xr:uid="{C4956DBE-36C8-4BEF-AAB6-814C966B15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C3BE-70F0-4B70-A8AD-9538CDBB70EB}">
  <dimension ref="A1:J53"/>
  <sheetViews>
    <sheetView workbookViewId="0">
      <pane xSplit="9" ySplit="6" topLeftCell="J7" activePane="bottomRight" state="frozen"/>
      <selection pane="topRight" activeCell="J1" sqref="J1"/>
      <selection pane="bottomLeft" activeCell="A7" sqref="A7"/>
      <selection pane="bottomRight"/>
    </sheetView>
  </sheetViews>
  <sheetFormatPr defaultRowHeight="15"/>
  <cols>
    <col min="1" max="1" width="21" customWidth="1"/>
    <col min="2" max="2" width="16.5703125" style="47" bestFit="1" customWidth="1"/>
    <col min="3" max="3" width="48" customWidth="1"/>
    <col min="4" max="4" width="10.42578125" customWidth="1"/>
    <col min="5" max="5" width="9.7109375" customWidth="1"/>
    <col min="6" max="6" width="9.28515625" customWidth="1"/>
    <col min="7" max="7" width="9.85546875" bestFit="1" customWidth="1"/>
    <col min="8" max="10" width="13.42578125" customWidth="1"/>
  </cols>
  <sheetData>
    <row r="1" spans="1:10" ht="26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ht="26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26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ht="45" customHeight="1">
      <c r="A4" s="63"/>
      <c r="B4" s="63"/>
      <c r="C4" s="63"/>
      <c r="D4" s="63"/>
      <c r="E4" s="63"/>
      <c r="F4" s="63"/>
      <c r="G4" s="63"/>
      <c r="H4" s="63"/>
      <c r="I4" s="437" t="s">
        <v>951</v>
      </c>
      <c r="J4" s="437"/>
    </row>
    <row r="5" spans="1:10" ht="33" customHeight="1">
      <c r="A5" s="664" t="s">
        <v>1735</v>
      </c>
      <c r="B5" s="664"/>
      <c r="C5" s="664"/>
      <c r="D5" s="664"/>
      <c r="E5" s="664"/>
      <c r="F5" s="664"/>
      <c r="G5" s="664"/>
      <c r="H5" s="97" t="s">
        <v>858</v>
      </c>
      <c r="I5" s="439">
        <f>SUM(J7:J8)</f>
        <v>0</v>
      </c>
      <c r="J5" s="439"/>
    </row>
    <row r="6" spans="1:10" s="48" customFormat="1" ht="38.25">
      <c r="A6" s="306" t="s">
        <v>452</v>
      </c>
      <c r="B6" s="306" t="s">
        <v>0</v>
      </c>
      <c r="C6" s="306" t="s">
        <v>453</v>
      </c>
      <c r="D6" s="56" t="s">
        <v>1830</v>
      </c>
      <c r="E6" s="56" t="s">
        <v>1831</v>
      </c>
      <c r="F6" s="56" t="s">
        <v>1832</v>
      </c>
      <c r="G6" s="50" t="s">
        <v>1833</v>
      </c>
      <c r="H6" s="326" t="s">
        <v>1834</v>
      </c>
      <c r="I6" s="327" t="s">
        <v>859</v>
      </c>
      <c r="J6" s="327" t="s">
        <v>856</v>
      </c>
    </row>
    <row r="7" spans="1:10" s="47" customFormat="1" ht="54.95" customHeight="1">
      <c r="A7" s="436"/>
      <c r="B7" s="316" t="s">
        <v>1736</v>
      </c>
      <c r="C7" s="317" t="s">
        <v>1948</v>
      </c>
      <c r="D7" s="77">
        <v>16.2</v>
      </c>
      <c r="E7" s="77">
        <v>2.6</v>
      </c>
      <c r="F7" s="77">
        <v>100</v>
      </c>
      <c r="G7" s="80">
        <v>210</v>
      </c>
      <c r="H7" s="54">
        <f>G7-G7*Оглавление!$K$15</f>
        <v>210</v>
      </c>
      <c r="I7" s="70">
        <v>0</v>
      </c>
      <c r="J7" s="70">
        <f>I7*H7</f>
        <v>0</v>
      </c>
    </row>
    <row r="8" spans="1:10" s="47" customFormat="1" ht="54.95" customHeight="1">
      <c r="A8" s="436"/>
      <c r="B8" s="316" t="s">
        <v>1737</v>
      </c>
      <c r="C8" s="317" t="s">
        <v>1949</v>
      </c>
      <c r="D8" s="60">
        <v>20</v>
      </c>
      <c r="E8" s="60">
        <v>2.9</v>
      </c>
      <c r="F8" s="60">
        <v>100</v>
      </c>
      <c r="G8" s="74">
        <v>285</v>
      </c>
      <c r="H8" s="54">
        <f>G8-G8*Оглавление!$K$15</f>
        <v>285</v>
      </c>
      <c r="I8" s="70">
        <v>0</v>
      </c>
      <c r="J8" s="70">
        <f t="shared" ref="J8" si="0">I8*H8</f>
        <v>0</v>
      </c>
    </row>
    <row r="9" spans="1:10" s="47" customFormat="1" ht="38.25" customHeight="1">
      <c r="A9" s="664" t="s">
        <v>1738</v>
      </c>
      <c r="B9" s="664"/>
      <c r="C9" s="664"/>
      <c r="D9" s="664"/>
      <c r="E9" s="664"/>
      <c r="F9" s="664"/>
      <c r="G9" s="664"/>
      <c r="H9" s="307"/>
      <c r="I9" s="307"/>
      <c r="J9" s="308"/>
    </row>
    <row r="10" spans="1:10" s="47" customFormat="1" ht="25.5">
      <c r="A10" s="306" t="s">
        <v>452</v>
      </c>
      <c r="B10" s="306" t="s">
        <v>0</v>
      </c>
      <c r="C10" s="306" t="s">
        <v>453</v>
      </c>
      <c r="D10" s="56" t="s">
        <v>1830</v>
      </c>
      <c r="E10" s="56" t="s">
        <v>1835</v>
      </c>
      <c r="F10" s="56" t="s">
        <v>1838</v>
      </c>
      <c r="G10" s="50" t="s">
        <v>1837</v>
      </c>
      <c r="H10" s="326" t="s">
        <v>1837</v>
      </c>
      <c r="I10" s="327" t="s">
        <v>1836</v>
      </c>
      <c r="J10" s="327" t="s">
        <v>856</v>
      </c>
    </row>
    <row r="11" spans="1:10" s="47" customFormat="1" ht="54.95" customHeight="1">
      <c r="A11" s="436"/>
      <c r="B11" s="316" t="s">
        <v>1739</v>
      </c>
      <c r="C11" s="317" t="s">
        <v>1740</v>
      </c>
      <c r="D11" s="77">
        <v>16</v>
      </c>
      <c r="E11" s="77">
        <v>25</v>
      </c>
      <c r="F11" s="77">
        <v>700</v>
      </c>
      <c r="G11" s="80">
        <v>69</v>
      </c>
      <c r="H11" s="54">
        <f>G11-G11*Оглавление!$K$15</f>
        <v>69</v>
      </c>
      <c r="I11" s="70">
        <v>0</v>
      </c>
      <c r="J11" s="70">
        <f t="shared" ref="J11:J53" si="1">I11*H11</f>
        <v>0</v>
      </c>
    </row>
    <row r="12" spans="1:10" s="47" customFormat="1" ht="54.95" customHeight="1">
      <c r="A12" s="436"/>
      <c r="B12" s="318" t="s">
        <v>1741</v>
      </c>
      <c r="C12" s="319" t="s">
        <v>1742</v>
      </c>
      <c r="D12" s="60">
        <v>16</v>
      </c>
      <c r="E12" s="60">
        <v>25</v>
      </c>
      <c r="F12" s="60">
        <v>500</v>
      </c>
      <c r="G12" s="74">
        <v>77</v>
      </c>
      <c r="H12" s="54">
        <f>G12-G12*Оглавление!$K$15</f>
        <v>77</v>
      </c>
      <c r="I12" s="70">
        <v>0</v>
      </c>
      <c r="J12" s="70">
        <f t="shared" si="1"/>
        <v>0</v>
      </c>
    </row>
    <row r="13" spans="1:10" s="47" customFormat="1" ht="54.95" customHeight="1">
      <c r="A13" s="442"/>
      <c r="B13" s="320" t="s">
        <v>1805</v>
      </c>
      <c r="C13" s="321" t="s">
        <v>1892</v>
      </c>
      <c r="D13" s="311">
        <v>16</v>
      </c>
      <c r="E13" s="311">
        <v>10</v>
      </c>
      <c r="F13" s="311">
        <v>300</v>
      </c>
      <c r="G13" s="312">
        <v>51.8</v>
      </c>
      <c r="H13" s="54">
        <f>G13-G13*Оглавление!$K$15</f>
        <v>51.8</v>
      </c>
      <c r="I13" s="70">
        <v>0</v>
      </c>
      <c r="J13" s="70">
        <f t="shared" si="1"/>
        <v>0</v>
      </c>
    </row>
    <row r="14" spans="1:10" s="47" customFormat="1" ht="54.95" customHeight="1">
      <c r="A14" s="443"/>
      <c r="B14" s="320" t="s">
        <v>1806</v>
      </c>
      <c r="C14" s="321" t="s">
        <v>1893</v>
      </c>
      <c r="D14" s="311">
        <v>20</v>
      </c>
      <c r="E14" s="311">
        <v>10</v>
      </c>
      <c r="F14" s="311">
        <v>300</v>
      </c>
      <c r="G14" s="312">
        <v>78.5</v>
      </c>
      <c r="H14" s="54">
        <f>G14-G14*Оглавление!$K$15</f>
        <v>78.5</v>
      </c>
      <c r="I14" s="70">
        <v>0</v>
      </c>
      <c r="J14" s="70">
        <f t="shared" si="1"/>
        <v>0</v>
      </c>
    </row>
    <row r="15" spans="1:10" s="47" customFormat="1" ht="50.1" customHeight="1">
      <c r="A15" s="436"/>
      <c r="B15" s="316" t="s">
        <v>1759</v>
      </c>
      <c r="C15" s="317" t="s">
        <v>1760</v>
      </c>
      <c r="D15" s="77">
        <v>16</v>
      </c>
      <c r="E15" s="77">
        <v>10</v>
      </c>
      <c r="F15" s="77">
        <v>500</v>
      </c>
      <c r="G15" s="80">
        <v>109</v>
      </c>
      <c r="H15" s="54">
        <f>G15-G15*Оглавление!$K$15</f>
        <v>109</v>
      </c>
      <c r="I15" s="70">
        <v>0</v>
      </c>
      <c r="J15" s="70">
        <f t="shared" si="1"/>
        <v>0</v>
      </c>
    </row>
    <row r="16" spans="1:10" s="47" customFormat="1" ht="50.1" customHeight="1">
      <c r="A16" s="436"/>
      <c r="B16" s="318" t="s">
        <v>1761</v>
      </c>
      <c r="C16" s="319" t="s">
        <v>1762</v>
      </c>
      <c r="D16" s="60">
        <v>20</v>
      </c>
      <c r="E16" s="60">
        <v>10</v>
      </c>
      <c r="F16" s="60">
        <v>300</v>
      </c>
      <c r="G16" s="74">
        <v>166</v>
      </c>
      <c r="H16" s="54">
        <f>G16-G16*Оглавление!$K$15</f>
        <v>166</v>
      </c>
      <c r="I16" s="70">
        <v>0</v>
      </c>
      <c r="J16" s="70">
        <f t="shared" si="1"/>
        <v>0</v>
      </c>
    </row>
    <row r="17" spans="1:10" s="47" customFormat="1" ht="25.5">
      <c r="A17" s="436"/>
      <c r="B17" s="316" t="s">
        <v>1743</v>
      </c>
      <c r="C17" s="317" t="s">
        <v>1744</v>
      </c>
      <c r="D17" s="77" t="s">
        <v>319</v>
      </c>
      <c r="E17" s="77">
        <v>10</v>
      </c>
      <c r="F17" s="77">
        <v>450</v>
      </c>
      <c r="G17" s="80">
        <v>144</v>
      </c>
      <c r="H17" s="54">
        <f>G17-G17*Оглавление!$K$15</f>
        <v>144</v>
      </c>
      <c r="I17" s="70">
        <v>0</v>
      </c>
      <c r="J17" s="70">
        <f t="shared" si="1"/>
        <v>0</v>
      </c>
    </row>
    <row r="18" spans="1:10" s="47" customFormat="1" ht="25.5">
      <c r="A18" s="440"/>
      <c r="B18" s="322" t="s">
        <v>1745</v>
      </c>
      <c r="C18" s="323" t="s">
        <v>1746</v>
      </c>
      <c r="D18" s="309" t="s">
        <v>1826</v>
      </c>
      <c r="E18" s="309">
        <v>10</v>
      </c>
      <c r="F18" s="309">
        <v>350</v>
      </c>
      <c r="G18" s="310">
        <v>186</v>
      </c>
      <c r="H18" s="54">
        <f>G18-G18*Оглавление!$K$15</f>
        <v>186</v>
      </c>
      <c r="I18" s="70">
        <v>0</v>
      </c>
      <c r="J18" s="70">
        <f t="shared" si="1"/>
        <v>0</v>
      </c>
    </row>
    <row r="19" spans="1:10" s="47" customFormat="1" ht="25.5">
      <c r="A19" s="440"/>
      <c r="B19" s="322" t="s">
        <v>1747</v>
      </c>
      <c r="C19" s="323" t="s">
        <v>1748</v>
      </c>
      <c r="D19" s="309" t="s">
        <v>1824</v>
      </c>
      <c r="E19" s="309">
        <v>10</v>
      </c>
      <c r="F19" s="309">
        <v>350</v>
      </c>
      <c r="G19" s="310">
        <v>175</v>
      </c>
      <c r="H19" s="54">
        <f>G19-G19*Оглавление!$K$15</f>
        <v>175</v>
      </c>
      <c r="I19" s="70">
        <v>0</v>
      </c>
      <c r="J19" s="70">
        <f t="shared" si="1"/>
        <v>0</v>
      </c>
    </row>
    <row r="20" spans="1:10" s="47" customFormat="1" ht="25.5">
      <c r="A20" s="436"/>
      <c r="B20" s="318" t="s">
        <v>1749</v>
      </c>
      <c r="C20" s="319" t="s">
        <v>1750</v>
      </c>
      <c r="D20" s="60" t="s">
        <v>1827</v>
      </c>
      <c r="E20" s="60">
        <v>10</v>
      </c>
      <c r="F20" s="60">
        <v>300</v>
      </c>
      <c r="G20" s="74">
        <v>212</v>
      </c>
      <c r="H20" s="54">
        <f>G20-G20*Оглавление!$K$15</f>
        <v>212</v>
      </c>
      <c r="I20" s="70">
        <v>0</v>
      </c>
      <c r="J20" s="70">
        <f t="shared" si="1"/>
        <v>0</v>
      </c>
    </row>
    <row r="21" spans="1:10" s="47" customFormat="1" ht="25.5">
      <c r="A21" s="436"/>
      <c r="B21" s="316" t="s">
        <v>1751</v>
      </c>
      <c r="C21" s="317" t="s">
        <v>1752</v>
      </c>
      <c r="D21" s="77" t="s">
        <v>319</v>
      </c>
      <c r="E21" s="77">
        <v>10</v>
      </c>
      <c r="F21" s="77">
        <v>400</v>
      </c>
      <c r="G21" s="80">
        <v>145</v>
      </c>
      <c r="H21" s="54">
        <f>G21-G21*Оглавление!$K$15</f>
        <v>145</v>
      </c>
      <c r="I21" s="70">
        <v>0</v>
      </c>
      <c r="J21" s="70">
        <f t="shared" si="1"/>
        <v>0</v>
      </c>
    </row>
    <row r="22" spans="1:10" s="47" customFormat="1" ht="25.5">
      <c r="A22" s="440"/>
      <c r="B22" s="322" t="s">
        <v>1753</v>
      </c>
      <c r="C22" s="323" t="s">
        <v>1754</v>
      </c>
      <c r="D22" s="309" t="s">
        <v>1826</v>
      </c>
      <c r="E22" s="309">
        <v>10</v>
      </c>
      <c r="F22" s="309">
        <v>250</v>
      </c>
      <c r="G22" s="310">
        <v>202</v>
      </c>
      <c r="H22" s="54">
        <f>G22-G22*Оглавление!$K$15</f>
        <v>202</v>
      </c>
      <c r="I22" s="70">
        <v>0</v>
      </c>
      <c r="J22" s="70">
        <f t="shared" si="1"/>
        <v>0</v>
      </c>
    </row>
    <row r="23" spans="1:10" s="47" customFormat="1" ht="25.5">
      <c r="A23" s="440"/>
      <c r="B23" s="322" t="s">
        <v>1755</v>
      </c>
      <c r="C23" s="323" t="s">
        <v>1756</v>
      </c>
      <c r="D23" s="309" t="s">
        <v>1824</v>
      </c>
      <c r="E23" s="309">
        <v>10</v>
      </c>
      <c r="F23" s="309">
        <v>300</v>
      </c>
      <c r="G23" s="310">
        <v>171</v>
      </c>
      <c r="H23" s="54">
        <f>G23-G23*Оглавление!$K$15</f>
        <v>171</v>
      </c>
      <c r="I23" s="70">
        <v>0</v>
      </c>
      <c r="J23" s="70">
        <f t="shared" si="1"/>
        <v>0</v>
      </c>
    </row>
    <row r="24" spans="1:10" s="47" customFormat="1" ht="25.5">
      <c r="A24" s="436"/>
      <c r="B24" s="318" t="s">
        <v>1757</v>
      </c>
      <c r="C24" s="319" t="s">
        <v>1758</v>
      </c>
      <c r="D24" s="60" t="s">
        <v>1827</v>
      </c>
      <c r="E24" s="60">
        <v>10</v>
      </c>
      <c r="F24" s="60">
        <v>250</v>
      </c>
      <c r="G24" s="74">
        <v>229</v>
      </c>
      <c r="H24" s="54">
        <f>G24-G24*Оглавление!$K$15</f>
        <v>229</v>
      </c>
      <c r="I24" s="70">
        <v>0</v>
      </c>
      <c r="J24" s="70">
        <f t="shared" si="1"/>
        <v>0</v>
      </c>
    </row>
    <row r="25" spans="1:10" s="47" customFormat="1" ht="50.1" customHeight="1">
      <c r="A25" s="436"/>
      <c r="B25" s="316" t="s">
        <v>1763</v>
      </c>
      <c r="C25" s="317" t="s">
        <v>1764</v>
      </c>
      <c r="D25" s="77">
        <v>16</v>
      </c>
      <c r="E25" s="77">
        <v>10</v>
      </c>
      <c r="F25" s="77">
        <v>700</v>
      </c>
      <c r="G25" s="80">
        <v>66</v>
      </c>
      <c r="H25" s="54">
        <f>G25-G25*Оглавление!$K$15</f>
        <v>66</v>
      </c>
      <c r="I25" s="70">
        <v>0</v>
      </c>
      <c r="J25" s="70">
        <f t="shared" si="1"/>
        <v>0</v>
      </c>
    </row>
    <row r="26" spans="1:10" s="47" customFormat="1" ht="50.1" customHeight="1">
      <c r="A26" s="436"/>
      <c r="B26" s="318" t="s">
        <v>1765</v>
      </c>
      <c r="C26" s="319" t="s">
        <v>1766</v>
      </c>
      <c r="D26" s="60">
        <v>20</v>
      </c>
      <c r="E26" s="60">
        <v>10</v>
      </c>
      <c r="F26" s="60">
        <v>500</v>
      </c>
      <c r="G26" s="74">
        <v>99</v>
      </c>
      <c r="H26" s="54">
        <f>G26-G26*Оглавление!$K$15</f>
        <v>99</v>
      </c>
      <c r="I26" s="70">
        <v>0</v>
      </c>
      <c r="J26" s="70">
        <f t="shared" si="1"/>
        <v>0</v>
      </c>
    </row>
    <row r="27" spans="1:10" s="47" customFormat="1" ht="25.5">
      <c r="A27" s="436"/>
      <c r="B27" s="316" t="s">
        <v>1767</v>
      </c>
      <c r="C27" s="317" t="s">
        <v>1768</v>
      </c>
      <c r="D27" s="77" t="s">
        <v>319</v>
      </c>
      <c r="E27" s="77">
        <v>10</v>
      </c>
      <c r="F27" s="77">
        <v>400</v>
      </c>
      <c r="G27" s="80">
        <v>151</v>
      </c>
      <c r="H27" s="54">
        <f>G27-G27*Оглавление!$K$15</f>
        <v>151</v>
      </c>
      <c r="I27" s="70">
        <v>0</v>
      </c>
      <c r="J27" s="70">
        <f t="shared" si="1"/>
        <v>0</v>
      </c>
    </row>
    <row r="28" spans="1:10" s="47" customFormat="1" ht="25.5">
      <c r="A28" s="440"/>
      <c r="B28" s="322" t="s">
        <v>1769</v>
      </c>
      <c r="C28" s="323" t="s">
        <v>1770</v>
      </c>
      <c r="D28" s="309" t="s">
        <v>1826</v>
      </c>
      <c r="E28" s="309">
        <v>10</v>
      </c>
      <c r="F28" s="309">
        <v>350</v>
      </c>
      <c r="G28" s="310">
        <v>194</v>
      </c>
      <c r="H28" s="54">
        <f>G28-G28*Оглавление!$K$15</f>
        <v>194</v>
      </c>
      <c r="I28" s="70">
        <v>0</v>
      </c>
      <c r="J28" s="70">
        <f t="shared" si="1"/>
        <v>0</v>
      </c>
    </row>
    <row r="29" spans="1:10" s="47" customFormat="1" ht="25.5">
      <c r="A29" s="440"/>
      <c r="B29" s="322" t="s">
        <v>1771</v>
      </c>
      <c r="C29" s="323" t="s">
        <v>1772</v>
      </c>
      <c r="D29" s="309" t="s">
        <v>1824</v>
      </c>
      <c r="E29" s="309">
        <v>10</v>
      </c>
      <c r="F29" s="309">
        <v>350</v>
      </c>
      <c r="G29" s="310">
        <v>178</v>
      </c>
      <c r="H29" s="54">
        <f>G29-G29*Оглавление!$K$15</f>
        <v>178</v>
      </c>
      <c r="I29" s="70">
        <v>0</v>
      </c>
      <c r="J29" s="70">
        <f t="shared" si="1"/>
        <v>0</v>
      </c>
    </row>
    <row r="30" spans="1:10" s="47" customFormat="1" ht="25.5">
      <c r="A30" s="436"/>
      <c r="B30" s="318" t="s">
        <v>1773</v>
      </c>
      <c r="C30" s="319" t="s">
        <v>1774</v>
      </c>
      <c r="D30" s="60" t="s">
        <v>1827</v>
      </c>
      <c r="E30" s="60">
        <v>10</v>
      </c>
      <c r="F30" s="60">
        <v>300</v>
      </c>
      <c r="G30" s="74">
        <v>213</v>
      </c>
      <c r="H30" s="54">
        <f>G30-G30*Оглавление!$K$15</f>
        <v>213</v>
      </c>
      <c r="I30" s="70">
        <v>0</v>
      </c>
      <c r="J30" s="70">
        <f t="shared" si="1"/>
        <v>0</v>
      </c>
    </row>
    <row r="31" spans="1:10" s="47" customFormat="1" ht="60" customHeight="1">
      <c r="A31" s="436"/>
      <c r="B31" s="316" t="s">
        <v>1775</v>
      </c>
      <c r="C31" s="317" t="s">
        <v>1776</v>
      </c>
      <c r="D31" s="77" t="s">
        <v>1826</v>
      </c>
      <c r="E31" s="77">
        <v>10</v>
      </c>
      <c r="F31" s="77">
        <v>300</v>
      </c>
      <c r="G31" s="80">
        <v>217</v>
      </c>
      <c r="H31" s="54">
        <f>G31-G31*Оглавление!$K$15</f>
        <v>217</v>
      </c>
      <c r="I31" s="70">
        <v>0</v>
      </c>
      <c r="J31" s="70">
        <f t="shared" si="1"/>
        <v>0</v>
      </c>
    </row>
    <row r="32" spans="1:10" s="47" customFormat="1" ht="60" customHeight="1">
      <c r="A32" s="436"/>
      <c r="B32" s="318" t="s">
        <v>1777</v>
      </c>
      <c r="C32" s="319" t="s">
        <v>1778</v>
      </c>
      <c r="D32" s="60" t="s">
        <v>1827</v>
      </c>
      <c r="E32" s="60">
        <v>10</v>
      </c>
      <c r="F32" s="60">
        <v>300</v>
      </c>
      <c r="G32" s="74">
        <v>239</v>
      </c>
      <c r="H32" s="54">
        <f>G32-G32*Оглавление!$K$15</f>
        <v>239</v>
      </c>
      <c r="I32" s="70">
        <v>0</v>
      </c>
      <c r="J32" s="70">
        <f t="shared" si="1"/>
        <v>0</v>
      </c>
    </row>
    <row r="33" spans="1:10" s="47" customFormat="1" ht="24.95" customHeight="1">
      <c r="A33" s="442"/>
      <c r="B33" s="316" t="s">
        <v>1779</v>
      </c>
      <c r="C33" s="317" t="s">
        <v>1780</v>
      </c>
      <c r="D33" s="77">
        <v>16</v>
      </c>
      <c r="E33" s="77">
        <v>10</v>
      </c>
      <c r="F33" s="77">
        <v>250</v>
      </c>
      <c r="G33" s="80">
        <v>229</v>
      </c>
      <c r="H33" s="54">
        <f>G33-G33*Оглавление!$K$15</f>
        <v>229</v>
      </c>
      <c r="I33" s="70">
        <v>0</v>
      </c>
      <c r="J33" s="70">
        <f t="shared" si="1"/>
        <v>0</v>
      </c>
    </row>
    <row r="34" spans="1:10" s="47" customFormat="1" ht="24.95" customHeight="1">
      <c r="A34" s="444"/>
      <c r="B34" s="318" t="s">
        <v>1781</v>
      </c>
      <c r="C34" s="319" t="s">
        <v>1782</v>
      </c>
      <c r="D34" s="60">
        <v>20</v>
      </c>
      <c r="E34" s="60">
        <v>10</v>
      </c>
      <c r="F34" s="60">
        <v>150</v>
      </c>
      <c r="G34" s="74">
        <v>351</v>
      </c>
      <c r="H34" s="54">
        <f>G34-G34*Оглавление!$K$15</f>
        <v>351</v>
      </c>
      <c r="I34" s="70">
        <v>0</v>
      </c>
      <c r="J34" s="70">
        <f t="shared" si="1"/>
        <v>0</v>
      </c>
    </row>
    <row r="35" spans="1:10" s="47" customFormat="1" ht="24.95" customHeight="1">
      <c r="A35" s="444"/>
      <c r="B35" s="316" t="s">
        <v>1783</v>
      </c>
      <c r="C35" s="317" t="s">
        <v>1784</v>
      </c>
      <c r="D35" s="77" t="s">
        <v>1825</v>
      </c>
      <c r="E35" s="77">
        <v>10</v>
      </c>
      <c r="F35" s="77">
        <v>150</v>
      </c>
      <c r="G35" s="80">
        <v>278</v>
      </c>
      <c r="H35" s="54">
        <f>G35-G35*Оглавление!$K$15</f>
        <v>278</v>
      </c>
      <c r="I35" s="70">
        <v>0</v>
      </c>
      <c r="J35" s="70">
        <f t="shared" si="1"/>
        <v>0</v>
      </c>
    </row>
    <row r="36" spans="1:10" s="47" customFormat="1" ht="24.95" customHeight="1">
      <c r="A36" s="444"/>
      <c r="B36" s="322" t="s">
        <v>1785</v>
      </c>
      <c r="C36" s="323" t="s">
        <v>1786</v>
      </c>
      <c r="D36" s="309" t="s">
        <v>332</v>
      </c>
      <c r="E36" s="309">
        <v>10</v>
      </c>
      <c r="F36" s="309">
        <v>150</v>
      </c>
      <c r="G36" s="310">
        <v>310</v>
      </c>
      <c r="H36" s="54">
        <f>G36-G36*Оглавление!$K$15</f>
        <v>310</v>
      </c>
      <c r="I36" s="70">
        <v>0</v>
      </c>
      <c r="J36" s="70">
        <f t="shared" si="1"/>
        <v>0</v>
      </c>
    </row>
    <row r="37" spans="1:10" s="47" customFormat="1" ht="24.95" customHeight="1">
      <c r="A37" s="443"/>
      <c r="B37" s="318" t="s">
        <v>1787</v>
      </c>
      <c r="C37" s="319" t="s">
        <v>1788</v>
      </c>
      <c r="D37" s="60" t="s">
        <v>339</v>
      </c>
      <c r="E37" s="60">
        <v>10</v>
      </c>
      <c r="F37" s="60">
        <v>150</v>
      </c>
      <c r="G37" s="74">
        <v>323</v>
      </c>
      <c r="H37" s="54">
        <f>G37-G37*Оглавление!$K$15</f>
        <v>323</v>
      </c>
      <c r="I37" s="70">
        <v>0</v>
      </c>
      <c r="J37" s="70">
        <f t="shared" si="1"/>
        <v>0</v>
      </c>
    </row>
    <row r="38" spans="1:10" s="47" customFormat="1" ht="32.1" customHeight="1">
      <c r="A38" s="436"/>
      <c r="B38" s="316" t="s">
        <v>1789</v>
      </c>
      <c r="C38" s="317" t="s">
        <v>1790</v>
      </c>
      <c r="D38" s="77" t="s">
        <v>394</v>
      </c>
      <c r="E38" s="77">
        <v>10</v>
      </c>
      <c r="F38" s="77">
        <v>150</v>
      </c>
      <c r="G38" s="80">
        <v>263</v>
      </c>
      <c r="H38" s="54">
        <f>G38-G38*Оглавление!$K$15</f>
        <v>263</v>
      </c>
      <c r="I38" s="70">
        <v>0</v>
      </c>
      <c r="J38" s="70">
        <f t="shared" si="1"/>
        <v>0</v>
      </c>
    </row>
    <row r="39" spans="1:10" s="47" customFormat="1" ht="32.1" customHeight="1">
      <c r="A39" s="440"/>
      <c r="B39" s="322" t="s">
        <v>1791</v>
      </c>
      <c r="C39" s="323" t="s">
        <v>1792</v>
      </c>
      <c r="D39" s="309" t="s">
        <v>1828</v>
      </c>
      <c r="E39" s="309">
        <v>10</v>
      </c>
      <c r="F39" s="309">
        <v>120</v>
      </c>
      <c r="G39" s="310">
        <v>343</v>
      </c>
      <c r="H39" s="54">
        <f>G39-G39*Оглавление!$K$15</f>
        <v>343</v>
      </c>
      <c r="I39" s="70">
        <v>0</v>
      </c>
      <c r="J39" s="70">
        <f t="shared" si="1"/>
        <v>0</v>
      </c>
    </row>
    <row r="40" spans="1:10" s="47" customFormat="1" ht="32.1" customHeight="1">
      <c r="A40" s="436"/>
      <c r="B40" s="318" t="s">
        <v>1793</v>
      </c>
      <c r="C40" s="319" t="s">
        <v>1794</v>
      </c>
      <c r="D40" s="60" t="s">
        <v>1829</v>
      </c>
      <c r="E40" s="60">
        <v>10</v>
      </c>
      <c r="F40" s="60">
        <v>100</v>
      </c>
      <c r="G40" s="74">
        <v>422</v>
      </c>
      <c r="H40" s="54">
        <f>G40-G40*Оглавление!$K$15</f>
        <v>422</v>
      </c>
      <c r="I40" s="70">
        <v>0</v>
      </c>
      <c r="J40" s="70">
        <f t="shared" si="1"/>
        <v>0</v>
      </c>
    </row>
    <row r="41" spans="1:10" s="47" customFormat="1" ht="54.95" customHeight="1">
      <c r="A41" s="436"/>
      <c r="B41" s="316" t="s">
        <v>1795</v>
      </c>
      <c r="C41" s="317" t="s">
        <v>1796</v>
      </c>
      <c r="D41" s="77">
        <v>16</v>
      </c>
      <c r="E41" s="77">
        <v>10</v>
      </c>
      <c r="F41" s="77">
        <v>300</v>
      </c>
      <c r="G41" s="80">
        <v>164</v>
      </c>
      <c r="H41" s="54">
        <f>G41-G41*Оглавление!$K$15</f>
        <v>164</v>
      </c>
      <c r="I41" s="70">
        <v>0</v>
      </c>
      <c r="J41" s="70">
        <f t="shared" si="1"/>
        <v>0</v>
      </c>
    </row>
    <row r="42" spans="1:10" s="47" customFormat="1" ht="54.95" customHeight="1">
      <c r="A42" s="436"/>
      <c r="B42" s="318" t="s">
        <v>1797</v>
      </c>
      <c r="C42" s="319" t="s">
        <v>1798</v>
      </c>
      <c r="D42" s="60">
        <v>20</v>
      </c>
      <c r="E42" s="60">
        <v>10</v>
      </c>
      <c r="F42" s="60">
        <v>180</v>
      </c>
      <c r="G42" s="74">
        <v>254</v>
      </c>
      <c r="H42" s="54">
        <f>G42-G42*Оглавление!$K$15</f>
        <v>254</v>
      </c>
      <c r="I42" s="70">
        <v>0</v>
      </c>
      <c r="J42" s="70">
        <f t="shared" si="1"/>
        <v>0</v>
      </c>
    </row>
    <row r="43" spans="1:10" s="47" customFormat="1" ht="35.1" customHeight="1">
      <c r="A43" s="436"/>
      <c r="B43" s="316" t="s">
        <v>1799</v>
      </c>
      <c r="C43" s="317" t="s">
        <v>1800</v>
      </c>
      <c r="D43" s="77" t="s">
        <v>319</v>
      </c>
      <c r="E43" s="77">
        <v>10</v>
      </c>
      <c r="F43" s="77">
        <v>250</v>
      </c>
      <c r="G43" s="80">
        <v>203</v>
      </c>
      <c r="H43" s="54">
        <f>G43-G43*Оглавление!$K$15</f>
        <v>203</v>
      </c>
      <c r="I43" s="70">
        <v>0</v>
      </c>
      <c r="J43" s="70">
        <f t="shared" si="1"/>
        <v>0</v>
      </c>
    </row>
    <row r="44" spans="1:10" s="47" customFormat="1" ht="35.1" customHeight="1">
      <c r="A44" s="440"/>
      <c r="B44" s="322" t="s">
        <v>1801</v>
      </c>
      <c r="C44" s="323" t="s">
        <v>1802</v>
      </c>
      <c r="D44" s="309" t="s">
        <v>1824</v>
      </c>
      <c r="E44" s="309">
        <v>10</v>
      </c>
      <c r="F44" s="309">
        <v>200</v>
      </c>
      <c r="G44" s="310">
        <v>253</v>
      </c>
      <c r="H44" s="54">
        <f>G44-G44*Оглавление!$K$15</f>
        <v>253</v>
      </c>
      <c r="I44" s="70">
        <v>0</v>
      </c>
      <c r="J44" s="70">
        <f t="shared" si="1"/>
        <v>0</v>
      </c>
    </row>
    <row r="45" spans="1:10" s="47" customFormat="1" ht="35.1" customHeight="1">
      <c r="A45" s="436"/>
      <c r="B45" s="318" t="s">
        <v>1803</v>
      </c>
      <c r="C45" s="319" t="s">
        <v>1804</v>
      </c>
      <c r="D45" s="60" t="s">
        <v>1827</v>
      </c>
      <c r="E45" s="60">
        <v>10</v>
      </c>
      <c r="F45" s="60">
        <v>170</v>
      </c>
      <c r="G45" s="74">
        <v>335</v>
      </c>
      <c r="H45" s="54">
        <f>G45-G45*Оглавление!$K$15</f>
        <v>335</v>
      </c>
      <c r="I45" s="70">
        <v>0</v>
      </c>
      <c r="J45" s="70">
        <f t="shared" si="1"/>
        <v>0</v>
      </c>
    </row>
    <row r="46" spans="1:10" s="47" customFormat="1" ht="25.5">
      <c r="A46" s="436"/>
      <c r="B46" s="316" t="s">
        <v>1807</v>
      </c>
      <c r="C46" s="317" t="s">
        <v>1808</v>
      </c>
      <c r="D46" s="77" t="s">
        <v>319</v>
      </c>
      <c r="E46" s="77">
        <v>10</v>
      </c>
      <c r="F46" s="77">
        <v>300</v>
      </c>
      <c r="G46" s="80">
        <v>189</v>
      </c>
      <c r="H46" s="54">
        <f>G46-G46*Оглавление!$K$15</f>
        <v>189</v>
      </c>
      <c r="I46" s="70">
        <v>0</v>
      </c>
      <c r="J46" s="70">
        <f t="shared" si="1"/>
        <v>0</v>
      </c>
    </row>
    <row r="47" spans="1:10" s="47" customFormat="1" ht="25.5">
      <c r="A47" s="441"/>
      <c r="B47" s="324" t="s">
        <v>1809</v>
      </c>
      <c r="C47" s="325" t="s">
        <v>1810</v>
      </c>
      <c r="D47" s="313" t="s">
        <v>1826</v>
      </c>
      <c r="E47" s="313">
        <v>10</v>
      </c>
      <c r="F47" s="313">
        <v>200</v>
      </c>
      <c r="G47" s="314">
        <v>252</v>
      </c>
      <c r="H47" s="54">
        <f>G47-G47*Оглавление!$K$15</f>
        <v>252</v>
      </c>
      <c r="I47" s="70">
        <v>0</v>
      </c>
      <c r="J47" s="70">
        <f t="shared" si="1"/>
        <v>0</v>
      </c>
    </row>
    <row r="48" spans="1:10" s="47" customFormat="1" ht="25.5">
      <c r="A48" s="441"/>
      <c r="B48" s="324" t="s">
        <v>1811</v>
      </c>
      <c r="C48" s="325" t="s">
        <v>1812</v>
      </c>
      <c r="D48" s="313" t="s">
        <v>1824</v>
      </c>
      <c r="E48" s="313">
        <v>10</v>
      </c>
      <c r="F48" s="313">
        <v>250</v>
      </c>
      <c r="G48" s="314">
        <v>238</v>
      </c>
      <c r="H48" s="54">
        <f>G48-G48*Оглавление!$K$15</f>
        <v>238</v>
      </c>
      <c r="I48" s="70">
        <v>0</v>
      </c>
      <c r="J48" s="70">
        <f t="shared" si="1"/>
        <v>0</v>
      </c>
    </row>
    <row r="49" spans="1:10" s="47" customFormat="1" ht="25.5">
      <c r="A49" s="436"/>
      <c r="B49" s="318" t="s">
        <v>1813</v>
      </c>
      <c r="C49" s="319" t="s">
        <v>1814</v>
      </c>
      <c r="D49" s="60" t="s">
        <v>1827</v>
      </c>
      <c r="E49" s="60">
        <v>10</v>
      </c>
      <c r="F49" s="60">
        <v>200</v>
      </c>
      <c r="G49" s="74">
        <v>302</v>
      </c>
      <c r="H49" s="54">
        <f>G49-G49*Оглавление!$K$15</f>
        <v>302</v>
      </c>
      <c r="I49" s="70">
        <v>0</v>
      </c>
      <c r="J49" s="70">
        <f t="shared" si="1"/>
        <v>0</v>
      </c>
    </row>
    <row r="50" spans="1:10" s="47" customFormat="1" ht="60" customHeight="1">
      <c r="A50" s="436"/>
      <c r="B50" s="316" t="s">
        <v>1815</v>
      </c>
      <c r="C50" s="317" t="s">
        <v>1816</v>
      </c>
      <c r="D50" s="77" t="s">
        <v>319</v>
      </c>
      <c r="E50" s="77">
        <v>10</v>
      </c>
      <c r="F50" s="77">
        <v>170</v>
      </c>
      <c r="G50" s="80">
        <v>345</v>
      </c>
      <c r="H50" s="54">
        <f>G50-G50*Оглавление!$K$15</f>
        <v>345</v>
      </c>
      <c r="I50" s="70">
        <v>0</v>
      </c>
      <c r="J50" s="70">
        <f t="shared" si="1"/>
        <v>0</v>
      </c>
    </row>
    <row r="51" spans="1:10" s="47" customFormat="1" ht="60" customHeight="1">
      <c r="A51" s="436"/>
      <c r="B51" s="318" t="s">
        <v>1817</v>
      </c>
      <c r="C51" s="319" t="s">
        <v>1818</v>
      </c>
      <c r="D51" s="60" t="s">
        <v>1824</v>
      </c>
      <c r="E51" s="60">
        <v>10</v>
      </c>
      <c r="F51" s="60">
        <v>150</v>
      </c>
      <c r="G51" s="74">
        <v>389</v>
      </c>
      <c r="H51" s="54">
        <f>G51-G51*Оглавление!$K$15</f>
        <v>389</v>
      </c>
      <c r="I51" s="70">
        <v>0</v>
      </c>
      <c r="J51" s="70">
        <f t="shared" si="1"/>
        <v>0</v>
      </c>
    </row>
    <row r="52" spans="1:10" s="47" customFormat="1" ht="99.95" customHeight="1">
      <c r="A52" s="315"/>
      <c r="B52" s="316" t="s">
        <v>1819</v>
      </c>
      <c r="C52" s="317" t="s">
        <v>1820</v>
      </c>
      <c r="D52" s="77" t="s">
        <v>1823</v>
      </c>
      <c r="E52" s="77">
        <v>1</v>
      </c>
      <c r="F52" s="77">
        <v>40</v>
      </c>
      <c r="G52" s="80">
        <v>704</v>
      </c>
      <c r="H52" s="54">
        <f>G52-G52*Оглавление!$K$15</f>
        <v>704</v>
      </c>
      <c r="I52" s="70">
        <v>0</v>
      </c>
      <c r="J52" s="70">
        <f t="shared" si="1"/>
        <v>0</v>
      </c>
    </row>
    <row r="53" spans="1:10" s="47" customFormat="1" ht="90" customHeight="1">
      <c r="A53" s="315"/>
      <c r="B53" s="316" t="s">
        <v>1821</v>
      </c>
      <c r="C53" s="317" t="s">
        <v>1822</v>
      </c>
      <c r="D53" s="77" t="s">
        <v>1823</v>
      </c>
      <c r="E53" s="77">
        <v>1</v>
      </c>
      <c r="F53" s="77">
        <v>40</v>
      </c>
      <c r="G53" s="80">
        <v>824</v>
      </c>
      <c r="H53" s="54">
        <f>G53-G53*Оглавление!$K$15</f>
        <v>824</v>
      </c>
      <c r="I53" s="70">
        <v>0</v>
      </c>
      <c r="J53" s="70">
        <f t="shared" si="1"/>
        <v>0</v>
      </c>
    </row>
  </sheetData>
  <protectedRanges>
    <protectedRange sqref="H7:J8 H11:J53" name="区域1_69_2_4"/>
    <protectedRange password="CE2A" sqref="H7:J8 H11:J53" name="区域1_1_17_2_4"/>
    <protectedRange sqref="B6 B7:E8 F6 B10 F10 G7:G8" name="区域1_9"/>
    <protectedRange password="CE2A" sqref="C7:E8 F6 B6 F10 B10 G7:G8" name="区域1_1_1"/>
    <protectedRange sqref="I6:J6 I10:J10" name="区域1_4_2_1"/>
    <protectedRange password="CE2A" sqref="I6:J6 I10:J10" name="区域1_1_5_2_1"/>
  </protectedRanges>
  <mergeCells count="19">
    <mergeCell ref="A46:A49"/>
    <mergeCell ref="A50:A51"/>
    <mergeCell ref="A13:A14"/>
    <mergeCell ref="A9:G9"/>
    <mergeCell ref="A33:A37"/>
    <mergeCell ref="A38:A40"/>
    <mergeCell ref="A41:A42"/>
    <mergeCell ref="A43:A45"/>
    <mergeCell ref="A31:A32"/>
    <mergeCell ref="A7:A8"/>
    <mergeCell ref="I4:J4"/>
    <mergeCell ref="A5:G5"/>
    <mergeCell ref="I5:J5"/>
    <mergeCell ref="A27:A30"/>
    <mergeCell ref="A11:A12"/>
    <mergeCell ref="A17:A20"/>
    <mergeCell ref="A21:A24"/>
    <mergeCell ref="A15:A16"/>
    <mergeCell ref="A25:A26"/>
  </mergeCells>
  <conditionalFormatting sqref="B7:C8">
    <cfRule type="expression" dxfId="4" priority="1" stopIfTrue="1">
      <formula>AND(COUNTIF(#REF!, B7)+COUNTIF($B$5:$C$8, B7)+COUNTIF(#REF!, B7)+COUNTIF(#REF!, B7)&gt;1,NOT(ISBLANK(B7)))</formula>
    </cfRule>
  </conditionalFormatting>
  <conditionalFormatting sqref="B11:C53">
    <cfRule type="expression" dxfId="3" priority="2" stopIfTrue="1">
      <formula>AND(COUNTIF(#REF!, B11)+COUNTIF($B$5:$C$8, B11)+COUNTIF(#REF!, B11)+COUNTIF(#REF!, B11)&gt;1,NOT(ISBLANK(B11)))</formula>
    </cfRule>
  </conditionalFormatting>
  <hyperlinks>
    <hyperlink ref="I4:J4" location="Оглавление!A1" display="Оглавление!A1" xr:uid="{39216FB4-9890-49D7-BA6B-1A8778CE5C59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J28"/>
  <sheetViews>
    <sheetView view="pageBreakPreview" zoomScaleNormal="25" zoomScaleSheetLayoutView="100" zoomScalePageLayoutView="40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C10" sqref="C10"/>
    </sheetView>
  </sheetViews>
  <sheetFormatPr defaultRowHeight="15"/>
  <cols>
    <col min="1" max="1" width="19.85546875" customWidth="1"/>
    <col min="2" max="2" width="16.28515625" style="47" customWidth="1"/>
    <col min="3" max="3" width="43.7109375" customWidth="1"/>
    <col min="4" max="4" width="8" customWidth="1"/>
    <col min="5" max="5" width="8.28515625" bestFit="1" customWidth="1"/>
    <col min="6" max="6" width="9.28515625" customWidth="1"/>
    <col min="7" max="7" width="9.85546875" bestFit="1" customWidth="1"/>
    <col min="8" max="10" width="13.42578125" customWidth="1"/>
  </cols>
  <sheetData>
    <row r="1" spans="1:10" ht="26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ht="26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26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ht="45" customHeight="1">
      <c r="A4" s="63"/>
      <c r="B4" s="63"/>
      <c r="C4" s="63"/>
      <c r="D4" s="63"/>
      <c r="E4" s="63"/>
      <c r="F4" s="63"/>
      <c r="G4" s="63"/>
      <c r="H4" s="63"/>
      <c r="I4" s="437" t="s">
        <v>951</v>
      </c>
      <c r="J4" s="437"/>
    </row>
    <row r="5" spans="1:10" ht="36">
      <c r="A5" s="64" t="s">
        <v>677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21">
      <c r="A6" s="438" t="s">
        <v>621</v>
      </c>
      <c r="B6" s="438"/>
      <c r="C6" s="438"/>
      <c r="D6" s="438"/>
      <c r="E6" s="438"/>
      <c r="F6" s="438"/>
      <c r="G6" s="438"/>
      <c r="H6" s="97" t="s">
        <v>858</v>
      </c>
      <c r="I6" s="439">
        <f>SUM(J20:J27)</f>
        <v>0</v>
      </c>
      <c r="J6" s="439"/>
    </row>
    <row r="7" spans="1:10" s="48" customFormat="1" ht="25.5">
      <c r="A7" s="448" t="s">
        <v>452</v>
      </c>
      <c r="B7" s="448" t="s">
        <v>0</v>
      </c>
      <c r="C7" s="448" t="s">
        <v>453</v>
      </c>
      <c r="D7" s="56" t="s">
        <v>634</v>
      </c>
      <c r="E7" s="56" t="s">
        <v>635</v>
      </c>
      <c r="F7" s="56" t="s">
        <v>620</v>
      </c>
      <c r="G7" s="50" t="s">
        <v>636</v>
      </c>
      <c r="H7" s="55" t="s">
        <v>637</v>
      </c>
      <c r="I7" s="446" t="s">
        <v>859</v>
      </c>
      <c r="J7" s="446" t="s">
        <v>856</v>
      </c>
    </row>
    <row r="8" spans="1:10" s="47" customFormat="1" ht="12.75">
      <c r="A8" s="448"/>
      <c r="B8" s="448"/>
      <c r="C8" s="448"/>
      <c r="D8" s="67" t="s">
        <v>434</v>
      </c>
      <c r="E8" s="67" t="s">
        <v>434</v>
      </c>
      <c r="F8" s="67" t="s">
        <v>447</v>
      </c>
      <c r="G8" s="68" t="s">
        <v>614</v>
      </c>
      <c r="H8" s="69" t="s">
        <v>614</v>
      </c>
      <c r="I8" s="447"/>
      <c r="J8" s="447"/>
    </row>
    <row r="9" spans="1:10" s="47" customFormat="1" ht="21" customHeight="1">
      <c r="A9" s="71" t="s">
        <v>623</v>
      </c>
      <c r="B9" s="65"/>
      <c r="C9" s="65"/>
      <c r="D9" s="65"/>
      <c r="E9" s="65"/>
      <c r="F9" s="65"/>
      <c r="G9" s="65"/>
      <c r="H9" s="66"/>
      <c r="I9" s="66"/>
      <c r="J9" s="66"/>
    </row>
    <row r="10" spans="1:10" s="47" customFormat="1" ht="25.5">
      <c r="A10" s="445"/>
      <c r="B10" s="81" t="s">
        <v>673</v>
      </c>
      <c r="C10" s="82" t="s">
        <v>625</v>
      </c>
      <c r="D10" s="60">
        <v>16</v>
      </c>
      <c r="E10" s="60">
        <v>2</v>
      </c>
      <c r="F10" s="60">
        <v>200</v>
      </c>
      <c r="G10" s="283">
        <v>86</v>
      </c>
      <c r="H10" s="70">
        <f>G10-G10*Оглавление!$K$15</f>
        <v>86</v>
      </c>
      <c r="I10" s="70">
        <v>0</v>
      </c>
      <c r="J10" s="70">
        <f>I10*H10</f>
        <v>0</v>
      </c>
    </row>
    <row r="11" spans="1:10" s="47" customFormat="1" ht="25.5">
      <c r="A11" s="445"/>
      <c r="B11" s="81" t="s">
        <v>674</v>
      </c>
      <c r="C11" s="83" t="s">
        <v>626</v>
      </c>
      <c r="D11" s="77">
        <v>16</v>
      </c>
      <c r="E11" s="77">
        <v>2</v>
      </c>
      <c r="F11" s="77">
        <v>300</v>
      </c>
      <c r="G11" s="283">
        <v>86</v>
      </c>
      <c r="H11" s="54">
        <f>G11-G11*Оглавление!$K$15</f>
        <v>86</v>
      </c>
      <c r="I11" s="70">
        <v>0</v>
      </c>
      <c r="J11" s="70">
        <f>I11*H11</f>
        <v>0</v>
      </c>
    </row>
    <row r="12" spans="1:10" s="47" customFormat="1" ht="25.5">
      <c r="A12" s="445"/>
      <c r="B12" s="81" t="s">
        <v>675</v>
      </c>
      <c r="C12" s="82" t="s">
        <v>627</v>
      </c>
      <c r="D12" s="79">
        <v>16</v>
      </c>
      <c r="E12" s="79">
        <v>2</v>
      </c>
      <c r="F12" s="60">
        <v>500</v>
      </c>
      <c r="G12" s="283">
        <v>86</v>
      </c>
      <c r="H12" s="54">
        <f>G12-G12*Оглавление!$K$15</f>
        <v>86</v>
      </c>
      <c r="I12" s="70">
        <v>0</v>
      </c>
      <c r="J12" s="70">
        <f>I12*H12</f>
        <v>0</v>
      </c>
    </row>
    <row r="13" spans="1:10" s="47" customFormat="1" ht="26.25">
      <c r="A13" s="367" t="s">
        <v>1882</v>
      </c>
      <c r="B13" s="328"/>
      <c r="C13" s="329"/>
      <c r="D13" s="330"/>
      <c r="E13" s="330"/>
      <c r="F13" s="331"/>
      <c r="G13" s="332"/>
      <c r="H13" s="163"/>
      <c r="I13" s="163"/>
      <c r="J13" s="163"/>
    </row>
    <row r="14" spans="1:10" s="47" customFormat="1" ht="25.5" customHeight="1">
      <c r="A14" s="449"/>
      <c r="B14" s="81" t="s">
        <v>1839</v>
      </c>
      <c r="C14" s="82" t="s">
        <v>1953</v>
      </c>
      <c r="D14" s="60">
        <v>16</v>
      </c>
      <c r="E14" s="60">
        <v>2.2000000000000002</v>
      </c>
      <c r="F14" s="60">
        <v>100</v>
      </c>
      <c r="G14" s="283">
        <v>88</v>
      </c>
      <c r="H14" s="70">
        <f>G14-G14*Оглавление!$K$15</f>
        <v>88</v>
      </c>
      <c r="I14" s="70">
        <v>0</v>
      </c>
      <c r="J14" s="70">
        <f>I14*H14</f>
        <v>0</v>
      </c>
    </row>
    <row r="15" spans="1:10" s="47" customFormat="1" ht="25.5" customHeight="1">
      <c r="A15" s="450"/>
      <c r="B15" s="81" t="s">
        <v>1840</v>
      </c>
      <c r="C15" s="82" t="s">
        <v>1954</v>
      </c>
      <c r="D15" s="60">
        <v>16</v>
      </c>
      <c r="E15" s="60">
        <v>2.2000000000000002</v>
      </c>
      <c r="F15" s="60">
        <v>200</v>
      </c>
      <c r="G15" s="283">
        <v>88</v>
      </c>
      <c r="H15" s="70">
        <f>G15-G15*Оглавление!$K$15</f>
        <v>88</v>
      </c>
      <c r="I15" s="70">
        <v>0</v>
      </c>
      <c r="J15" s="70">
        <f t="shared" ref="J15:J18" si="0">I15*H15</f>
        <v>0</v>
      </c>
    </row>
    <row r="16" spans="1:10" s="47" customFormat="1" ht="25.5" customHeight="1">
      <c r="A16" s="450"/>
      <c r="B16" s="81" t="s">
        <v>1841</v>
      </c>
      <c r="C16" s="82" t="s">
        <v>1955</v>
      </c>
      <c r="D16" s="60">
        <v>20</v>
      </c>
      <c r="E16" s="60">
        <v>2.8</v>
      </c>
      <c r="F16" s="60">
        <v>100</v>
      </c>
      <c r="G16" s="283">
        <v>134</v>
      </c>
      <c r="H16" s="70">
        <f>G16-G16*Оглавление!$K$15</f>
        <v>134</v>
      </c>
      <c r="I16" s="70">
        <v>0</v>
      </c>
      <c r="J16" s="70">
        <f t="shared" si="0"/>
        <v>0</v>
      </c>
    </row>
    <row r="17" spans="1:10" s="47" customFormat="1" ht="25.5" customHeight="1">
      <c r="A17" s="450"/>
      <c r="B17" s="81" t="s">
        <v>1842</v>
      </c>
      <c r="C17" s="82" t="s">
        <v>1956</v>
      </c>
      <c r="D17" s="60">
        <v>25</v>
      </c>
      <c r="E17" s="60">
        <v>3.5</v>
      </c>
      <c r="F17" s="60">
        <v>50</v>
      </c>
      <c r="G17" s="283">
        <v>220</v>
      </c>
      <c r="H17" s="70">
        <f>G17-G17*Оглавление!$K$15</f>
        <v>220</v>
      </c>
      <c r="I17" s="70">
        <v>0</v>
      </c>
      <c r="J17" s="70">
        <f t="shared" si="0"/>
        <v>0</v>
      </c>
    </row>
    <row r="18" spans="1:10" s="47" customFormat="1" ht="25.5" customHeight="1">
      <c r="A18" s="451"/>
      <c r="B18" s="81" t="s">
        <v>1843</v>
      </c>
      <c r="C18" s="82" t="s">
        <v>1957</v>
      </c>
      <c r="D18" s="60">
        <v>32</v>
      </c>
      <c r="E18" s="60">
        <v>4.4000000000000004</v>
      </c>
      <c r="F18" s="60">
        <v>50</v>
      </c>
      <c r="G18" s="283">
        <v>365</v>
      </c>
      <c r="H18" s="70">
        <f>G18-G18*Оглавление!$K$15</f>
        <v>365</v>
      </c>
      <c r="I18" s="70">
        <v>0</v>
      </c>
      <c r="J18" s="70">
        <f t="shared" si="0"/>
        <v>0</v>
      </c>
    </row>
    <row r="19" spans="1:10" s="47" customFormat="1" ht="15" customHeight="1">
      <c r="A19" s="71" t="s">
        <v>623</v>
      </c>
      <c r="B19" s="65"/>
      <c r="C19" s="65"/>
      <c r="D19" s="65"/>
      <c r="E19" s="65"/>
      <c r="F19" s="65"/>
      <c r="G19" s="65"/>
      <c r="H19" s="66"/>
      <c r="I19" s="66"/>
      <c r="J19" s="66"/>
    </row>
    <row r="20" spans="1:10" s="47" customFormat="1" ht="31.5" customHeight="1">
      <c r="A20" s="436"/>
      <c r="B20" s="73" t="s">
        <v>624</v>
      </c>
      <c r="C20" s="333" t="s">
        <v>1844</v>
      </c>
      <c r="D20" s="60">
        <v>16</v>
      </c>
      <c r="E20" s="60">
        <v>2</v>
      </c>
      <c r="F20" s="60">
        <v>200</v>
      </c>
      <c r="G20" s="74">
        <v>30</v>
      </c>
      <c r="H20" s="70">
        <f>G20-G20*Оглавление!$K$15</f>
        <v>30</v>
      </c>
      <c r="I20" s="70">
        <v>0</v>
      </c>
      <c r="J20" s="70">
        <f>I20*H20</f>
        <v>0</v>
      </c>
    </row>
    <row r="21" spans="1:10" s="47" customFormat="1" ht="31.5" customHeight="1">
      <c r="A21" s="436"/>
      <c r="B21" s="75" t="s">
        <v>628</v>
      </c>
      <c r="C21" s="76" t="s">
        <v>1845</v>
      </c>
      <c r="D21" s="77">
        <v>20</v>
      </c>
      <c r="E21" s="77">
        <v>2</v>
      </c>
      <c r="F21" s="77">
        <v>100</v>
      </c>
      <c r="G21" s="78">
        <v>43</v>
      </c>
      <c r="H21" s="54">
        <f>G21-G21*Оглавление!$K$15</f>
        <v>43</v>
      </c>
      <c r="I21" s="70">
        <v>0</v>
      </c>
      <c r="J21" s="70">
        <f t="shared" ref="J21:J27" si="1">I21*H21</f>
        <v>0</v>
      </c>
    </row>
    <row r="22" spans="1:10" s="47" customFormat="1" ht="31.5" customHeight="1">
      <c r="A22" s="436"/>
      <c r="B22" s="73" t="s">
        <v>629</v>
      </c>
      <c r="C22" s="333" t="s">
        <v>1846</v>
      </c>
      <c r="D22" s="79">
        <v>20</v>
      </c>
      <c r="E22" s="79">
        <v>2</v>
      </c>
      <c r="F22" s="60">
        <v>200</v>
      </c>
      <c r="G22" s="74">
        <v>43</v>
      </c>
      <c r="H22" s="54">
        <f>G22-G22*Оглавление!$K$15</f>
        <v>43</v>
      </c>
      <c r="I22" s="70">
        <v>0</v>
      </c>
      <c r="J22" s="70">
        <f t="shared" si="1"/>
        <v>0</v>
      </c>
    </row>
    <row r="23" spans="1:10" s="47" customFormat="1" ht="21">
      <c r="A23" s="368" t="s">
        <v>630</v>
      </c>
      <c r="B23" s="65"/>
      <c r="C23" s="65"/>
      <c r="D23" s="65"/>
      <c r="E23" s="65"/>
      <c r="F23" s="65"/>
      <c r="G23" s="65"/>
      <c r="H23" s="66"/>
      <c r="I23" s="66"/>
      <c r="J23" s="66"/>
    </row>
    <row r="24" spans="1:10" s="47" customFormat="1" ht="25.5">
      <c r="A24" s="436"/>
      <c r="B24" s="75" t="s">
        <v>631</v>
      </c>
      <c r="C24" s="76" t="s">
        <v>1847</v>
      </c>
      <c r="D24" s="77">
        <v>20</v>
      </c>
      <c r="E24" s="77">
        <v>2.8</v>
      </c>
      <c r="F24" s="77">
        <v>200</v>
      </c>
      <c r="G24" s="80">
        <v>50</v>
      </c>
      <c r="H24" s="54">
        <f>G24-G24*Оглавление!$K$15</f>
        <v>50</v>
      </c>
      <c r="I24" s="70">
        <v>0</v>
      </c>
      <c r="J24" s="70">
        <f t="shared" si="1"/>
        <v>0</v>
      </c>
    </row>
    <row r="25" spans="1:10" s="47" customFormat="1" ht="25.5">
      <c r="A25" s="436"/>
      <c r="B25" s="73" t="s">
        <v>660</v>
      </c>
      <c r="C25" s="333" t="s">
        <v>1848</v>
      </c>
      <c r="D25" s="60">
        <v>20</v>
      </c>
      <c r="E25" s="60">
        <v>2.8</v>
      </c>
      <c r="F25" s="60">
        <v>200</v>
      </c>
      <c r="G25" s="74">
        <v>50</v>
      </c>
      <c r="H25" s="54">
        <f>G25-G25*Оглавление!$K$15</f>
        <v>50</v>
      </c>
      <c r="I25" s="70">
        <v>0</v>
      </c>
      <c r="J25" s="70">
        <f t="shared" si="1"/>
        <v>0</v>
      </c>
    </row>
    <row r="26" spans="1:10" s="47" customFormat="1" ht="25.5">
      <c r="A26" s="436"/>
      <c r="B26" s="75" t="s">
        <v>632</v>
      </c>
      <c r="C26" s="76" t="s">
        <v>1849</v>
      </c>
      <c r="D26" s="77">
        <v>25</v>
      </c>
      <c r="E26" s="77">
        <v>3.5</v>
      </c>
      <c r="F26" s="77">
        <v>100</v>
      </c>
      <c r="G26" s="80">
        <v>250.21</v>
      </c>
      <c r="H26" s="54">
        <f>G26-G26*Оглавление!$K$15</f>
        <v>250.21</v>
      </c>
      <c r="I26" s="70">
        <v>0</v>
      </c>
      <c r="J26" s="70">
        <f t="shared" si="1"/>
        <v>0</v>
      </c>
    </row>
    <row r="27" spans="1:10" s="47" customFormat="1" ht="25.5">
      <c r="A27" s="436"/>
      <c r="B27" s="73" t="s">
        <v>633</v>
      </c>
      <c r="C27" s="333" t="s">
        <v>1850</v>
      </c>
      <c r="D27" s="60">
        <v>32</v>
      </c>
      <c r="E27" s="60">
        <v>4.4000000000000004</v>
      </c>
      <c r="F27" s="60">
        <v>50</v>
      </c>
      <c r="G27" s="74">
        <v>150</v>
      </c>
      <c r="H27" s="54">
        <f>G27-G27*Оглавление!$K$15</f>
        <v>150</v>
      </c>
      <c r="I27" s="70">
        <v>0</v>
      </c>
      <c r="J27" s="70">
        <f t="shared" si="1"/>
        <v>0</v>
      </c>
    </row>
    <row r="28" spans="1:10" ht="24.95" customHeight="1"/>
  </sheetData>
  <protectedRanges>
    <protectedRange sqref="G7:H7" name="区域1_4_2"/>
    <protectedRange password="CE2A" sqref="G7:H7" name="区域1_1_5_2"/>
    <protectedRange sqref="H24:J27 H10:J18 H20:J22" name="区域1_69_2_4"/>
    <protectedRange password="CE2A" sqref="H24:J27 H10:J18 H20:J22" name="区域1_1_17_2_4"/>
    <protectedRange sqref="C21:E22 F7 H9:J9 B24:E27 G24:G27 G20:G22 B21:B23 C12:E18 F19:J19 F23:J23 B7:B20 F8:G9" name="区域1_9"/>
    <protectedRange password="CE2A" sqref="B23 C21:E22 B7:B9 B19 H9:J9 C24:E25 F7 G24:G27 B26:E27 G20:G22 C12:E18 F19:J19 F23:J23 F8:G9" name="区域1_1_1"/>
    <protectedRange sqref="F24:F27 F10:F18 F20:F22" name="区域1_2_6"/>
    <protectedRange sqref="C10:E11 C20:E20" name="区域1_1_4_3"/>
    <protectedRange password="CE2A" sqref="C10:E11 C20:E20" name="区域1_4_8"/>
    <protectedRange password="CE2A" sqref="C10:E11 C20:E20" name="区域1_1_1_3"/>
    <protectedRange password="CE2A" sqref="B10:B11 B22 B24:B25 B20" name="区域1_1_53"/>
    <protectedRange password="CE2A" sqref="B21 B12:B18" name="区域1_1_54"/>
    <protectedRange sqref="I7:J8" name="区域1_4_2_1"/>
    <protectedRange password="CE2A" sqref="I7:J8" name="区域1_1_5_2_1"/>
  </protectedRanges>
  <mergeCells count="12">
    <mergeCell ref="A24:A27"/>
    <mergeCell ref="A20:A22"/>
    <mergeCell ref="A10:A12"/>
    <mergeCell ref="I4:J4"/>
    <mergeCell ref="I7:I8"/>
    <mergeCell ref="J7:J8"/>
    <mergeCell ref="A6:G6"/>
    <mergeCell ref="I6:J6"/>
    <mergeCell ref="C7:C8"/>
    <mergeCell ref="B7:B8"/>
    <mergeCell ref="A7:A8"/>
    <mergeCell ref="A14:A18"/>
  </mergeCells>
  <conditionalFormatting sqref="B24:C27 B10:C18 B20:C22">
    <cfRule type="expression" dxfId="2" priority="5" stopIfTrue="1">
      <formula>AND(COUNTIF(#REF!, B10)+COUNTIF($B$5:$C$27, B10)+COUNTIF(#REF!, B10)+COUNTIF(#REF!, B10)&gt;1,NOT(ISBLANK(B10)))</formula>
    </cfRule>
  </conditionalFormatting>
  <hyperlinks>
    <hyperlink ref="I4:J4" location="Оглавление!A1" display="Оглавление!A1" xr:uid="{CA112E6B-EE93-4574-8F1F-FF45713BC973}"/>
  </hyperlinks>
  <pageMargins left="0.25" right="0.25" top="0.75" bottom="0.75" header="0.3" footer="0.3"/>
  <pageSetup paperSize="9" scale="6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C645-5EE5-4273-9D22-CB70C49A1263}">
  <sheetPr codeName="Лист4">
    <pageSetUpPr fitToPage="1"/>
  </sheetPr>
  <dimension ref="A1:K231"/>
  <sheetViews>
    <sheetView view="pageBreakPreview" zoomScaleNormal="25" zoomScaleSheetLayoutView="100" zoomScalePageLayoutView="4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C18" sqref="C18"/>
    </sheetView>
  </sheetViews>
  <sheetFormatPr defaultRowHeight="15"/>
  <cols>
    <col min="1" max="1" width="14.5703125" customWidth="1"/>
    <col min="2" max="2" width="19.5703125" style="47" bestFit="1" customWidth="1"/>
    <col min="3" max="3" width="73" customWidth="1"/>
    <col min="4" max="4" width="8" customWidth="1"/>
    <col min="5" max="5" width="8.28515625" bestFit="1" customWidth="1"/>
    <col min="6" max="6" width="9.28515625" customWidth="1"/>
    <col min="7" max="7" width="9.85546875" bestFit="1" customWidth="1"/>
    <col min="8" max="9" width="13.42578125" customWidth="1"/>
  </cols>
  <sheetData>
    <row r="1" spans="1:11" ht="26.25">
      <c r="A1" s="63"/>
      <c r="B1" s="63"/>
      <c r="C1" s="63"/>
      <c r="D1" s="63"/>
      <c r="E1" s="63"/>
      <c r="F1" s="63"/>
      <c r="G1" s="63"/>
      <c r="H1" s="63"/>
      <c r="I1" s="63"/>
    </row>
    <row r="2" spans="1:11" ht="26.25">
      <c r="A2" s="63"/>
      <c r="B2" s="63"/>
      <c r="C2" s="63"/>
      <c r="D2" s="63"/>
      <c r="E2" s="63"/>
      <c r="F2" s="63"/>
      <c r="G2" s="63"/>
      <c r="H2" s="63"/>
      <c r="I2" s="63"/>
    </row>
    <row r="3" spans="1:11" ht="26.25">
      <c r="A3" s="63"/>
      <c r="B3" s="63"/>
      <c r="C3" s="63"/>
      <c r="D3" s="63"/>
      <c r="E3" s="63"/>
      <c r="F3" s="63"/>
      <c r="G3" s="63"/>
      <c r="H3" s="63"/>
      <c r="I3" s="63"/>
    </row>
    <row r="4" spans="1:11" ht="26.25">
      <c r="A4" s="63"/>
      <c r="B4" s="63"/>
      <c r="C4" s="63"/>
      <c r="D4" s="63"/>
      <c r="E4" s="63"/>
      <c r="F4" s="63"/>
      <c r="G4" s="63"/>
      <c r="H4" s="63"/>
      <c r="I4" s="63"/>
    </row>
    <row r="5" spans="1:11" ht="36">
      <c r="A5" s="64" t="s">
        <v>676</v>
      </c>
      <c r="B5" s="63"/>
      <c r="C5" s="63"/>
      <c r="D5" s="63"/>
      <c r="E5" s="63"/>
      <c r="F5" s="63"/>
      <c r="G5" s="63"/>
      <c r="H5" s="437" t="s">
        <v>951</v>
      </c>
      <c r="I5" s="437"/>
    </row>
    <row r="6" spans="1:11" s="47" customFormat="1" ht="12.75">
      <c r="A6" s="95"/>
      <c r="B6" s="95"/>
      <c r="C6" s="95"/>
      <c r="D6" s="95"/>
      <c r="E6" s="95"/>
      <c r="F6" s="95"/>
      <c r="G6" s="96"/>
      <c r="H6" s="95"/>
      <c r="I6" s="95"/>
    </row>
    <row r="7" spans="1:11" ht="21" customHeight="1">
      <c r="A7" s="206" t="s">
        <v>857</v>
      </c>
      <c r="B7" s="206"/>
      <c r="C7" s="206"/>
      <c r="D7" s="164"/>
      <c r="E7" s="164"/>
      <c r="F7" s="164"/>
      <c r="G7" s="97" t="s">
        <v>858</v>
      </c>
      <c r="H7" s="439">
        <f>SUM(I10:I231)</f>
        <v>0</v>
      </c>
      <c r="I7" s="439"/>
    </row>
    <row r="8" spans="1:11" s="47" customFormat="1" ht="25.5" customHeight="1">
      <c r="A8" s="455" t="s">
        <v>452</v>
      </c>
      <c r="B8" s="455" t="s">
        <v>0</v>
      </c>
      <c r="C8" s="455" t="s">
        <v>453</v>
      </c>
      <c r="D8" s="461" t="s">
        <v>455</v>
      </c>
      <c r="E8" s="114" t="s">
        <v>659</v>
      </c>
      <c r="F8" s="114" t="s">
        <v>615</v>
      </c>
      <c r="G8" s="52" t="s">
        <v>616</v>
      </c>
      <c r="H8" s="446" t="s">
        <v>859</v>
      </c>
      <c r="I8" s="446" t="s">
        <v>856</v>
      </c>
    </row>
    <row r="9" spans="1:11" s="47" customFormat="1" ht="12.75">
      <c r="A9" s="455"/>
      <c r="B9" s="455"/>
      <c r="C9" s="455"/>
      <c r="D9" s="462"/>
      <c r="E9" s="51" t="s">
        <v>658</v>
      </c>
      <c r="F9" s="51" t="s">
        <v>614</v>
      </c>
      <c r="G9" s="53" t="s">
        <v>614</v>
      </c>
      <c r="H9" s="447"/>
      <c r="I9" s="447"/>
    </row>
    <row r="10" spans="1:11" s="47" customFormat="1" ht="12.75">
      <c r="A10" s="463"/>
      <c r="B10" s="58" t="s">
        <v>458</v>
      </c>
      <c r="C10" s="89" t="s">
        <v>459</v>
      </c>
      <c r="D10" s="59" t="s">
        <v>447</v>
      </c>
      <c r="E10" s="59">
        <v>4</v>
      </c>
      <c r="F10" s="107">
        <f>VLOOKUP(B10,Прайс_список!A:C,3,0)</f>
        <v>470</v>
      </c>
      <c r="G10" s="143">
        <f>F10-F10*Оглавление!$K$14</f>
        <v>470</v>
      </c>
      <c r="H10" s="70">
        <v>0</v>
      </c>
      <c r="I10" s="70">
        <f t="shared" ref="I10:I15" si="0">H10*G10</f>
        <v>0</v>
      </c>
      <c r="K10" s="217"/>
    </row>
    <row r="11" spans="1:11" s="47" customFormat="1" ht="12.75">
      <c r="A11" s="464"/>
      <c r="B11" s="58" t="s">
        <v>958</v>
      </c>
      <c r="C11" s="89" t="s">
        <v>963</v>
      </c>
      <c r="D11" s="59" t="s">
        <v>447</v>
      </c>
      <c r="E11" s="59">
        <v>4</v>
      </c>
      <c r="F11" s="107">
        <f>VLOOKUP(B11,Прайс_список!A:C,3,0)</f>
        <v>473</v>
      </c>
      <c r="G11" s="143">
        <f>F11-F11*Оглавление!$K$14</f>
        <v>473</v>
      </c>
      <c r="H11" s="70">
        <v>0</v>
      </c>
      <c r="I11" s="70">
        <f t="shared" si="0"/>
        <v>0</v>
      </c>
      <c r="K11" s="217"/>
    </row>
    <row r="12" spans="1:11" s="47" customFormat="1" ht="12.75">
      <c r="A12" s="464"/>
      <c r="B12" s="90" t="s">
        <v>461</v>
      </c>
      <c r="C12" s="88" t="s">
        <v>462</v>
      </c>
      <c r="D12" s="41" t="s">
        <v>447</v>
      </c>
      <c r="E12" s="41">
        <v>4</v>
      </c>
      <c r="F12" s="107">
        <f>VLOOKUP(B12,Прайс_список!A:C,3,0)</f>
        <v>627</v>
      </c>
      <c r="G12" s="108">
        <f>F12-F12*Оглавление!$K$14</f>
        <v>627</v>
      </c>
      <c r="H12" s="70">
        <v>0</v>
      </c>
      <c r="I12" s="70">
        <f t="shared" si="0"/>
        <v>0</v>
      </c>
      <c r="K12" s="217"/>
    </row>
    <row r="13" spans="1:11" s="47" customFormat="1" ht="12.75">
      <c r="A13" s="464"/>
      <c r="B13" s="58" t="s">
        <v>463</v>
      </c>
      <c r="C13" s="89" t="s">
        <v>464</v>
      </c>
      <c r="D13" s="59" t="s">
        <v>447</v>
      </c>
      <c r="E13" s="59">
        <v>4</v>
      </c>
      <c r="F13" s="107">
        <f>VLOOKUP(B13,Прайс_список!A:C,3,0)</f>
        <v>827</v>
      </c>
      <c r="G13" s="108">
        <f>F13-F13*Оглавление!$K$14</f>
        <v>827</v>
      </c>
      <c r="H13" s="70">
        <v>0</v>
      </c>
      <c r="I13" s="70">
        <f t="shared" si="0"/>
        <v>0</v>
      </c>
      <c r="K13" s="217"/>
    </row>
    <row r="14" spans="1:11" s="47" customFormat="1" ht="12.75">
      <c r="A14" s="464"/>
      <c r="B14" s="90" t="s">
        <v>465</v>
      </c>
      <c r="C14" s="91" t="s">
        <v>466</v>
      </c>
      <c r="D14" s="41" t="s">
        <v>447</v>
      </c>
      <c r="E14" s="41">
        <v>4</v>
      </c>
      <c r="F14" s="107">
        <f>VLOOKUP(B14,Прайс_список!A:C,3,0)</f>
        <v>1391</v>
      </c>
      <c r="G14" s="108">
        <f>F14-F14*Оглавление!$K$14</f>
        <v>1391</v>
      </c>
      <c r="H14" s="70">
        <v>0</v>
      </c>
      <c r="I14" s="70">
        <f t="shared" si="0"/>
        <v>0</v>
      </c>
      <c r="K14" s="217"/>
    </row>
    <row r="15" spans="1:11" s="47" customFormat="1" ht="12.75">
      <c r="A15" s="464"/>
      <c r="B15" s="90" t="s">
        <v>979</v>
      </c>
      <c r="C15" s="91" t="s">
        <v>980</v>
      </c>
      <c r="D15" s="41" t="s">
        <v>447</v>
      </c>
      <c r="E15" s="41">
        <v>4</v>
      </c>
      <c r="F15" s="107">
        <f>VLOOKUP(B15,Прайс_список!A:C,3,0)</f>
        <v>1764</v>
      </c>
      <c r="G15" s="143">
        <f>F15-F15*Оглавление!$K$14</f>
        <v>1764</v>
      </c>
      <c r="H15" s="70">
        <v>0</v>
      </c>
      <c r="I15" s="70">
        <f t="shared" si="0"/>
        <v>0</v>
      </c>
      <c r="K15" s="217"/>
    </row>
    <row r="16" spans="1:11" s="47" customFormat="1" ht="12.75">
      <c r="A16" s="465"/>
      <c r="B16" s="304" t="s">
        <v>1734</v>
      </c>
      <c r="C16" s="91" t="s">
        <v>1959</v>
      </c>
      <c r="D16" s="41" t="s">
        <v>447</v>
      </c>
      <c r="E16" s="41">
        <v>4</v>
      </c>
      <c r="F16" s="107">
        <f>VLOOKUP(B16,Прайс_список!A:C,3,0)</f>
        <v>2273</v>
      </c>
      <c r="G16" s="143">
        <f>F16-F16*Оглавление!$K$14</f>
        <v>2273</v>
      </c>
      <c r="H16" s="70">
        <v>0</v>
      </c>
      <c r="I16" s="70">
        <f t="shared" ref="I16" si="1">H16*G16</f>
        <v>0</v>
      </c>
      <c r="K16" s="217"/>
    </row>
    <row r="17" spans="1:11" s="47" customFormat="1" ht="21">
      <c r="A17" s="164" t="s">
        <v>454</v>
      </c>
      <c r="B17" s="164"/>
      <c r="C17" s="164"/>
      <c r="D17" s="164"/>
      <c r="E17" s="164"/>
      <c r="F17" s="164"/>
      <c r="G17" s="206"/>
      <c r="H17" s="94"/>
      <c r="I17" s="94"/>
      <c r="K17" s="217"/>
    </row>
    <row r="18" spans="1:11" s="47" customFormat="1" ht="42" customHeight="1">
      <c r="A18" s="458"/>
      <c r="B18" s="84" t="s">
        <v>456</v>
      </c>
      <c r="C18" s="85" t="s">
        <v>1088</v>
      </c>
      <c r="D18" s="86" t="s">
        <v>447</v>
      </c>
      <c r="E18" s="86">
        <v>4</v>
      </c>
      <c r="F18" s="105">
        <v>170</v>
      </c>
      <c r="G18" s="143">
        <f>F18-F18*Оглавление!$K$14</f>
        <v>170</v>
      </c>
      <c r="H18" s="70">
        <v>0</v>
      </c>
      <c r="I18" s="70">
        <f t="shared" ref="I18:I19" si="2">H18*G18</f>
        <v>0</v>
      </c>
      <c r="K18" s="217"/>
    </row>
    <row r="19" spans="1:11" s="47" customFormat="1" ht="42" customHeight="1">
      <c r="A19" s="459"/>
      <c r="B19" s="87" t="s">
        <v>457</v>
      </c>
      <c r="C19" s="88" t="s">
        <v>1089</v>
      </c>
      <c r="D19" s="41" t="s">
        <v>447</v>
      </c>
      <c r="E19" s="41">
        <v>4</v>
      </c>
      <c r="F19" s="106">
        <v>310</v>
      </c>
      <c r="G19" s="108">
        <f>F19-F19*Оглавление!$K$14</f>
        <v>310</v>
      </c>
      <c r="H19" s="70">
        <v>0</v>
      </c>
      <c r="I19" s="70">
        <f t="shared" si="2"/>
        <v>0</v>
      </c>
      <c r="K19" s="217"/>
    </row>
    <row r="20" spans="1:11" s="47" customFormat="1" ht="21" customHeight="1">
      <c r="A20" s="165" t="s">
        <v>467</v>
      </c>
      <c r="B20" s="164"/>
      <c r="C20" s="164"/>
      <c r="D20" s="164"/>
      <c r="E20" s="164"/>
      <c r="F20" s="164"/>
      <c r="G20" s="166"/>
      <c r="H20" s="159"/>
      <c r="I20" s="94"/>
      <c r="K20" s="217"/>
    </row>
    <row r="21" spans="1:11" s="47" customFormat="1" ht="38.25">
      <c r="A21" s="455" t="s">
        <v>452</v>
      </c>
      <c r="B21" s="455" t="s">
        <v>0</v>
      </c>
      <c r="C21" s="455" t="s">
        <v>453</v>
      </c>
      <c r="D21" s="456" t="s">
        <v>455</v>
      </c>
      <c r="E21" s="98" t="s">
        <v>619</v>
      </c>
      <c r="F21" s="114" t="s">
        <v>618</v>
      </c>
      <c r="G21" s="55" t="s">
        <v>617</v>
      </c>
      <c r="H21" s="446" t="s">
        <v>854</v>
      </c>
      <c r="I21" s="446" t="s">
        <v>856</v>
      </c>
      <c r="K21" s="217"/>
    </row>
    <row r="22" spans="1:11" s="47" customFormat="1" ht="13.5" thickBot="1">
      <c r="A22" s="456"/>
      <c r="B22" s="456"/>
      <c r="C22" s="456"/>
      <c r="D22" s="460"/>
      <c r="E22" s="340" t="s">
        <v>435</v>
      </c>
      <c r="F22" s="219" t="s">
        <v>614</v>
      </c>
      <c r="G22" s="339" t="s">
        <v>614</v>
      </c>
      <c r="H22" s="457"/>
      <c r="I22" s="457"/>
      <c r="K22" s="217"/>
    </row>
    <row r="23" spans="1:11" s="47" customFormat="1" ht="12.75">
      <c r="A23" s="452"/>
      <c r="B23" s="220" t="s">
        <v>468</v>
      </c>
      <c r="C23" s="221" t="s">
        <v>469</v>
      </c>
      <c r="D23" s="222" t="s">
        <v>470</v>
      </c>
      <c r="E23" s="223">
        <v>300</v>
      </c>
      <c r="F23" s="670">
        <f>VLOOKUP(B23,Прайс_список!A:C,3,0)</f>
        <v>148</v>
      </c>
      <c r="G23" s="186">
        <f>F23-F23*Оглавление!$K$14</f>
        <v>148</v>
      </c>
      <c r="H23" s="187">
        <v>0</v>
      </c>
      <c r="I23" s="188">
        <f t="shared" ref="I23:I31" si="3">H23*G23</f>
        <v>0</v>
      </c>
      <c r="K23" s="217"/>
    </row>
    <row r="24" spans="1:11" s="47" customFormat="1" ht="12.75">
      <c r="A24" s="453"/>
      <c r="B24" s="58" t="s">
        <v>692</v>
      </c>
      <c r="C24" s="89" t="s">
        <v>693</v>
      </c>
      <c r="D24" s="59" t="s">
        <v>470</v>
      </c>
      <c r="E24" s="60">
        <v>200</v>
      </c>
      <c r="F24" s="671">
        <f>VLOOKUP(B24,Прайс_список!A:C,3,0)</f>
        <v>171</v>
      </c>
      <c r="G24" s="108">
        <f>F24-F24*Оглавление!$K$14</f>
        <v>171</v>
      </c>
      <c r="H24" s="70">
        <v>0</v>
      </c>
      <c r="I24" s="189">
        <f t="shared" si="3"/>
        <v>0</v>
      </c>
      <c r="K24" s="217"/>
    </row>
    <row r="25" spans="1:11" s="47" customFormat="1" ht="12.75">
      <c r="A25" s="453"/>
      <c r="B25" s="87" t="s">
        <v>471</v>
      </c>
      <c r="C25" s="88" t="s">
        <v>472</v>
      </c>
      <c r="D25" s="59" t="s">
        <v>470</v>
      </c>
      <c r="E25" s="92">
        <v>250</v>
      </c>
      <c r="F25" s="671">
        <f>VLOOKUP(B25,Прайс_список!A:C,3,0)</f>
        <v>211</v>
      </c>
      <c r="G25" s="108">
        <f>F25-F25*Оглавление!$K$14</f>
        <v>211</v>
      </c>
      <c r="H25" s="70">
        <v>0</v>
      </c>
      <c r="I25" s="189">
        <f t="shared" si="3"/>
        <v>0</v>
      </c>
      <c r="K25" s="217"/>
    </row>
    <row r="26" spans="1:11" s="47" customFormat="1" ht="12.75">
      <c r="A26" s="453"/>
      <c r="B26" s="58" t="s">
        <v>473</v>
      </c>
      <c r="C26" s="89" t="s">
        <v>474</v>
      </c>
      <c r="D26" s="59" t="s">
        <v>470</v>
      </c>
      <c r="E26" s="60">
        <v>100</v>
      </c>
      <c r="F26" s="671">
        <f>VLOOKUP(B26,Прайс_список!A:C,3,0)</f>
        <v>245</v>
      </c>
      <c r="G26" s="108">
        <f>F26-F26*Оглавление!$K$14</f>
        <v>245</v>
      </c>
      <c r="H26" s="70">
        <v>0</v>
      </c>
      <c r="I26" s="189">
        <f t="shared" si="3"/>
        <v>0</v>
      </c>
      <c r="K26" s="217"/>
    </row>
    <row r="27" spans="1:11" s="47" customFormat="1" ht="12.75">
      <c r="A27" s="453"/>
      <c r="B27" s="87" t="s">
        <v>475</v>
      </c>
      <c r="C27" s="88" t="s">
        <v>476</v>
      </c>
      <c r="D27" s="59" t="s">
        <v>470</v>
      </c>
      <c r="E27" s="92">
        <v>50</v>
      </c>
      <c r="F27" s="671">
        <f>VLOOKUP(B27,Прайс_список!A:C,3,0)</f>
        <v>375</v>
      </c>
      <c r="G27" s="108">
        <f>F27-F27*Оглавление!$K$14</f>
        <v>375</v>
      </c>
      <c r="H27" s="70">
        <v>0</v>
      </c>
      <c r="I27" s="189">
        <f t="shared" si="3"/>
        <v>0</v>
      </c>
      <c r="K27" s="217"/>
    </row>
    <row r="28" spans="1:11" s="47" customFormat="1" ht="12.75">
      <c r="A28" s="453"/>
      <c r="B28" s="345" t="s">
        <v>477</v>
      </c>
      <c r="C28" s="346" t="s">
        <v>478</v>
      </c>
      <c r="D28" s="347" t="s">
        <v>470</v>
      </c>
      <c r="E28" s="348">
        <v>50</v>
      </c>
      <c r="F28" s="671">
        <f>VLOOKUP(B28,Прайс_список!A:C,3,0)</f>
        <v>551</v>
      </c>
      <c r="G28" s="349">
        <f>F28-F28*Оглавление!$K$14</f>
        <v>551</v>
      </c>
      <c r="H28" s="350">
        <v>0</v>
      </c>
      <c r="I28" s="189">
        <f t="shared" si="3"/>
        <v>0</v>
      </c>
      <c r="K28" s="217"/>
    </row>
    <row r="29" spans="1:11" s="47" customFormat="1" ht="13.5" thickBot="1">
      <c r="A29" s="454"/>
      <c r="B29" s="341" t="s">
        <v>1852</v>
      </c>
      <c r="C29" s="342" t="s">
        <v>1958</v>
      </c>
      <c r="D29" s="343" t="s">
        <v>470</v>
      </c>
      <c r="E29" s="344">
        <v>50</v>
      </c>
      <c r="F29" s="672">
        <f>VLOOKUP(B29,Прайс_список!A:C,3,0)</f>
        <v>678</v>
      </c>
      <c r="G29" s="192">
        <f>F29-F29*Оглавление!$K$14</f>
        <v>678</v>
      </c>
      <c r="H29" s="294">
        <v>0</v>
      </c>
      <c r="I29" s="194">
        <f t="shared" si="3"/>
        <v>0</v>
      </c>
      <c r="K29" s="217"/>
    </row>
    <row r="30" spans="1:11" s="47" customFormat="1" ht="12.75">
      <c r="A30" s="452"/>
      <c r="B30" s="220" t="s">
        <v>694</v>
      </c>
      <c r="C30" s="221" t="s">
        <v>700</v>
      </c>
      <c r="D30" s="222" t="s">
        <v>470</v>
      </c>
      <c r="E30" s="223">
        <v>100</v>
      </c>
      <c r="F30" s="670">
        <f>VLOOKUP(B30,Прайс_список!A:C,3,0)</f>
        <v>256</v>
      </c>
      <c r="G30" s="186">
        <f>F30-F30*Оглавление!$K$14</f>
        <v>256</v>
      </c>
      <c r="H30" s="187">
        <v>0</v>
      </c>
      <c r="I30" s="188">
        <f t="shared" si="3"/>
        <v>0</v>
      </c>
      <c r="K30" s="217"/>
    </row>
    <row r="31" spans="1:11" s="47" customFormat="1" ht="12.75">
      <c r="A31" s="453"/>
      <c r="B31" s="58" t="s">
        <v>695</v>
      </c>
      <c r="C31" s="89" t="s">
        <v>701</v>
      </c>
      <c r="D31" s="59" t="s">
        <v>470</v>
      </c>
      <c r="E31" s="60">
        <v>120</v>
      </c>
      <c r="F31" s="671">
        <f>VLOOKUP(B31,Прайс_список!A:C,3,0)</f>
        <v>315</v>
      </c>
      <c r="G31" s="108">
        <f>F31-F31*Оглавление!$K$14</f>
        <v>315</v>
      </c>
      <c r="H31" s="70">
        <v>0</v>
      </c>
      <c r="I31" s="189">
        <f t="shared" si="3"/>
        <v>0</v>
      </c>
      <c r="K31" s="217"/>
    </row>
    <row r="32" spans="1:11" s="47" customFormat="1" ht="12.75">
      <c r="A32" s="453"/>
      <c r="B32" s="58" t="s">
        <v>1600</v>
      </c>
      <c r="C32" s="89" t="s">
        <v>1601</v>
      </c>
      <c r="D32" s="59" t="s">
        <v>470</v>
      </c>
      <c r="E32" s="60">
        <v>100</v>
      </c>
      <c r="F32" s="671">
        <f>VLOOKUP(B32,Прайс_список!A:C,3,0)</f>
        <v>350</v>
      </c>
      <c r="G32" s="108">
        <f>F32-F32*Оглавление!$K$14</f>
        <v>350</v>
      </c>
      <c r="H32" s="70">
        <v>0</v>
      </c>
      <c r="I32" s="189">
        <f t="shared" ref="I32:I104" si="4">H32*G32</f>
        <v>0</v>
      </c>
      <c r="K32" s="217"/>
    </row>
    <row r="33" spans="1:11" s="47" customFormat="1" ht="12.75">
      <c r="A33" s="453"/>
      <c r="B33" s="87" t="s">
        <v>696</v>
      </c>
      <c r="C33" s="88" t="s">
        <v>702</v>
      </c>
      <c r="D33" s="59" t="s">
        <v>470</v>
      </c>
      <c r="E33" s="92">
        <v>150</v>
      </c>
      <c r="F33" s="671">
        <f>VLOOKUP(B33,Прайс_список!A:C,3,0)</f>
        <v>253</v>
      </c>
      <c r="G33" s="108">
        <f>F33-F33*Оглавление!$K$14</f>
        <v>253</v>
      </c>
      <c r="H33" s="70">
        <v>0</v>
      </c>
      <c r="I33" s="189">
        <f t="shared" si="4"/>
        <v>0</v>
      </c>
      <c r="K33" s="217"/>
    </row>
    <row r="34" spans="1:11" s="47" customFormat="1" ht="12.75">
      <c r="A34" s="453"/>
      <c r="B34" s="87" t="s">
        <v>1602</v>
      </c>
      <c r="C34" s="88" t="s">
        <v>1603</v>
      </c>
      <c r="D34" s="59" t="s">
        <v>470</v>
      </c>
      <c r="E34" s="92">
        <v>100</v>
      </c>
      <c r="F34" s="671">
        <f>VLOOKUP(B34,Прайс_список!A:C,3,0)</f>
        <v>324</v>
      </c>
      <c r="G34" s="108">
        <f>F34-F34*Оглавление!$K$14</f>
        <v>324</v>
      </c>
      <c r="H34" s="70">
        <v>0</v>
      </c>
      <c r="I34" s="189">
        <f t="shared" si="4"/>
        <v>0</v>
      </c>
      <c r="K34" s="217"/>
    </row>
    <row r="35" spans="1:11" s="47" customFormat="1" ht="12.75">
      <c r="A35" s="453"/>
      <c r="B35" s="87" t="s">
        <v>1604</v>
      </c>
      <c r="C35" s="88" t="s">
        <v>1605</v>
      </c>
      <c r="D35" s="59" t="s">
        <v>470</v>
      </c>
      <c r="E35" s="92">
        <v>100</v>
      </c>
      <c r="F35" s="671">
        <f>VLOOKUP(B35,Прайс_список!A:C,3,0)</f>
        <v>375</v>
      </c>
      <c r="G35" s="108">
        <f>F35-F35*Оглавление!$K$14</f>
        <v>375</v>
      </c>
      <c r="H35" s="70">
        <v>0</v>
      </c>
      <c r="I35" s="189">
        <f t="shared" si="4"/>
        <v>0</v>
      </c>
      <c r="K35" s="217"/>
    </row>
    <row r="36" spans="1:11" s="47" customFormat="1" ht="12.75">
      <c r="A36" s="453"/>
      <c r="B36" s="58" t="s">
        <v>697</v>
      </c>
      <c r="C36" s="89" t="s">
        <v>703</v>
      </c>
      <c r="D36" s="59" t="s">
        <v>470</v>
      </c>
      <c r="E36" s="60">
        <v>100</v>
      </c>
      <c r="F36" s="671">
        <f>VLOOKUP(B36,Прайс_список!A:C,3,0)</f>
        <v>327</v>
      </c>
      <c r="G36" s="108">
        <f>F36-F36*Оглавление!$K$14</f>
        <v>327</v>
      </c>
      <c r="H36" s="70">
        <v>0</v>
      </c>
      <c r="I36" s="189">
        <f t="shared" si="4"/>
        <v>0</v>
      </c>
      <c r="K36" s="217"/>
    </row>
    <row r="37" spans="1:11" s="47" customFormat="1" ht="12.75">
      <c r="A37" s="453"/>
      <c r="B37" s="87" t="s">
        <v>698</v>
      </c>
      <c r="C37" s="88" t="s">
        <v>704</v>
      </c>
      <c r="D37" s="59" t="s">
        <v>470</v>
      </c>
      <c r="E37" s="92">
        <v>50</v>
      </c>
      <c r="F37" s="671">
        <f>VLOOKUP(B37,Прайс_список!A:C,3,0)</f>
        <v>391</v>
      </c>
      <c r="G37" s="108">
        <f>F37-F37*Оглавление!$K$14</f>
        <v>391</v>
      </c>
      <c r="H37" s="70">
        <v>0</v>
      </c>
      <c r="I37" s="189">
        <f t="shared" si="4"/>
        <v>0</v>
      </c>
      <c r="K37" s="217"/>
    </row>
    <row r="38" spans="1:11" s="47" customFormat="1" ht="12.75">
      <c r="A38" s="453"/>
      <c r="B38" s="87" t="s">
        <v>1606</v>
      </c>
      <c r="C38" s="88" t="s">
        <v>1607</v>
      </c>
      <c r="D38" s="59" t="s">
        <v>470</v>
      </c>
      <c r="E38" s="92">
        <v>50</v>
      </c>
      <c r="F38" s="671">
        <f>VLOOKUP(B38,Прайс_список!A:C,3,0)</f>
        <v>555</v>
      </c>
      <c r="G38" s="108">
        <f>F38-F38*Оглавление!$K$14</f>
        <v>555</v>
      </c>
      <c r="H38" s="70">
        <v>0</v>
      </c>
      <c r="I38" s="189">
        <f t="shared" si="4"/>
        <v>0</v>
      </c>
      <c r="K38" s="217"/>
    </row>
    <row r="39" spans="1:11" s="47" customFormat="1" ht="12.75">
      <c r="A39" s="453"/>
      <c r="B39" s="58" t="s">
        <v>699</v>
      </c>
      <c r="C39" s="89" t="s">
        <v>705</v>
      </c>
      <c r="D39" s="59" t="s">
        <v>470</v>
      </c>
      <c r="E39" s="60">
        <v>50</v>
      </c>
      <c r="F39" s="671">
        <f>VLOOKUP(B39,Прайс_список!A:C,3,0)</f>
        <v>435</v>
      </c>
      <c r="G39" s="108">
        <f>F39-F39*Оглавление!$K$14</f>
        <v>435</v>
      </c>
      <c r="H39" s="70">
        <v>0</v>
      </c>
      <c r="I39" s="189">
        <f t="shared" si="4"/>
        <v>0</v>
      </c>
      <c r="K39" s="217"/>
    </row>
    <row r="40" spans="1:11" s="47" customFormat="1" ht="12.75">
      <c r="A40" s="453"/>
      <c r="B40" s="58" t="s">
        <v>1608</v>
      </c>
      <c r="C40" s="89" t="s">
        <v>1610</v>
      </c>
      <c r="D40" s="59" t="s">
        <v>470</v>
      </c>
      <c r="E40" s="60">
        <v>50</v>
      </c>
      <c r="F40" s="671">
        <f>VLOOKUP(B40,Прайс_список!A:C,3,0)</f>
        <v>598</v>
      </c>
      <c r="G40" s="108">
        <f>F40-F40*Оглавление!$K$14</f>
        <v>598</v>
      </c>
      <c r="H40" s="70">
        <v>0</v>
      </c>
      <c r="I40" s="189">
        <f t="shared" si="4"/>
        <v>0</v>
      </c>
      <c r="K40" s="217"/>
    </row>
    <row r="41" spans="1:11" s="47" customFormat="1" ht="12.75">
      <c r="A41" s="453"/>
      <c r="B41" s="58" t="s">
        <v>1609</v>
      </c>
      <c r="C41" s="89" t="s">
        <v>1611</v>
      </c>
      <c r="D41" s="59" t="s">
        <v>470</v>
      </c>
      <c r="E41" s="60">
        <v>50</v>
      </c>
      <c r="F41" s="671">
        <f>VLOOKUP(B41,Прайс_список!A:C,3,0)</f>
        <v>627</v>
      </c>
      <c r="G41" s="108">
        <f>F41-F41*Оглавление!$K$14</f>
        <v>627</v>
      </c>
      <c r="H41" s="70">
        <v>0</v>
      </c>
      <c r="I41" s="189">
        <f t="shared" ref="I41:I43" si="5">H41*G41</f>
        <v>0</v>
      </c>
      <c r="K41" s="217"/>
    </row>
    <row r="42" spans="1:11" s="47" customFormat="1" ht="12.75">
      <c r="A42" s="453"/>
      <c r="B42" s="58" t="s">
        <v>1853</v>
      </c>
      <c r="C42" s="89" t="s">
        <v>1960</v>
      </c>
      <c r="D42" s="59" t="s">
        <v>470</v>
      </c>
      <c r="E42" s="60">
        <v>50</v>
      </c>
      <c r="F42" s="671">
        <f>VLOOKUP(B42,Прайс_список!A:C,3,0)</f>
        <v>782</v>
      </c>
      <c r="G42" s="108">
        <f>F42-F42*Оглавление!$K$14</f>
        <v>782</v>
      </c>
      <c r="H42" s="70">
        <v>0</v>
      </c>
      <c r="I42" s="189">
        <f t="shared" si="5"/>
        <v>0</v>
      </c>
      <c r="K42" s="217"/>
    </row>
    <row r="43" spans="1:11" s="47" customFormat="1" ht="12.75">
      <c r="A43" s="453"/>
      <c r="B43" s="58" t="s">
        <v>1854</v>
      </c>
      <c r="C43" s="89" t="s">
        <v>1961</v>
      </c>
      <c r="D43" s="59" t="s">
        <v>470</v>
      </c>
      <c r="E43" s="60">
        <v>50</v>
      </c>
      <c r="F43" s="671">
        <f>VLOOKUP(B43,Прайс_список!A:C,3,0)</f>
        <v>807</v>
      </c>
      <c r="G43" s="108">
        <f>F43-F43*Оглавление!$K$14</f>
        <v>807</v>
      </c>
      <c r="H43" s="70">
        <v>0</v>
      </c>
      <c r="I43" s="189">
        <f t="shared" si="5"/>
        <v>0</v>
      </c>
      <c r="K43" s="217"/>
    </row>
    <row r="44" spans="1:11" s="47" customFormat="1" ht="13.5" thickBot="1">
      <c r="A44" s="454"/>
      <c r="B44" s="224" t="s">
        <v>1855</v>
      </c>
      <c r="C44" s="225" t="s">
        <v>1962</v>
      </c>
      <c r="D44" s="226" t="s">
        <v>470</v>
      </c>
      <c r="E44" s="227">
        <v>50</v>
      </c>
      <c r="F44" s="672">
        <f>VLOOKUP(B44,Прайс_список!A:C,3,0)</f>
        <v>818</v>
      </c>
      <c r="G44" s="192">
        <f>F44-F44*Оглавление!$K$14</f>
        <v>818</v>
      </c>
      <c r="H44" s="193">
        <v>0</v>
      </c>
      <c r="I44" s="194">
        <f t="shared" si="4"/>
        <v>0</v>
      </c>
      <c r="K44" s="217"/>
    </row>
    <row r="45" spans="1:11" s="47" customFormat="1" ht="12.75">
      <c r="A45" s="452"/>
      <c r="B45" s="220" t="s">
        <v>712</v>
      </c>
      <c r="C45" s="221" t="s">
        <v>718</v>
      </c>
      <c r="D45" s="222" t="s">
        <v>470</v>
      </c>
      <c r="E45" s="223">
        <v>300</v>
      </c>
      <c r="F45" s="669">
        <f>VLOOKUP(B45,Прайс_список!A:C,3,0)</f>
        <v>280</v>
      </c>
      <c r="G45" s="186">
        <f>F45-F45*Оглавление!$K$14</f>
        <v>280</v>
      </c>
      <c r="H45" s="187">
        <v>0</v>
      </c>
      <c r="I45" s="188">
        <f t="shared" si="4"/>
        <v>0</v>
      </c>
      <c r="K45" s="217"/>
    </row>
    <row r="46" spans="1:11" s="47" customFormat="1" ht="12.75">
      <c r="A46" s="453"/>
      <c r="B46" s="58" t="s">
        <v>713</v>
      </c>
      <c r="C46" s="89" t="s">
        <v>719</v>
      </c>
      <c r="D46" s="59" t="s">
        <v>470</v>
      </c>
      <c r="E46" s="60">
        <v>300</v>
      </c>
      <c r="F46" s="668">
        <f>VLOOKUP(B46,Прайс_список!A:C,3,0)</f>
        <v>310</v>
      </c>
      <c r="G46" s="108">
        <f>F46-F46*Оглавление!$K$14</f>
        <v>310</v>
      </c>
      <c r="H46" s="70">
        <v>0</v>
      </c>
      <c r="I46" s="189">
        <f t="shared" si="4"/>
        <v>0</v>
      </c>
      <c r="K46" s="217"/>
    </row>
    <row r="47" spans="1:11" s="47" customFormat="1" ht="12.75">
      <c r="A47" s="453"/>
      <c r="B47" s="87" t="s">
        <v>714</v>
      </c>
      <c r="C47" s="88" t="s">
        <v>720</v>
      </c>
      <c r="D47" s="59" t="s">
        <v>470</v>
      </c>
      <c r="E47" s="92">
        <v>150</v>
      </c>
      <c r="F47" s="668">
        <f>VLOOKUP(B47,Прайс_список!A:C,3,0)</f>
        <v>288</v>
      </c>
      <c r="G47" s="108">
        <f>F47-F47*Оглавление!$K$14</f>
        <v>288</v>
      </c>
      <c r="H47" s="70">
        <v>0</v>
      </c>
      <c r="I47" s="189">
        <f t="shared" si="4"/>
        <v>0</v>
      </c>
      <c r="K47" s="217"/>
    </row>
    <row r="48" spans="1:11" s="47" customFormat="1" ht="12.75">
      <c r="A48" s="453"/>
      <c r="B48" s="58" t="s">
        <v>715</v>
      </c>
      <c r="C48" s="89" t="s">
        <v>721</v>
      </c>
      <c r="D48" s="59" t="s">
        <v>470</v>
      </c>
      <c r="E48" s="60">
        <v>200</v>
      </c>
      <c r="F48" s="668">
        <f>VLOOKUP(B48,Прайс_список!A:C,3,0)</f>
        <v>336</v>
      </c>
      <c r="G48" s="108">
        <f>F48-F48*Оглавление!$K$14</f>
        <v>336</v>
      </c>
      <c r="H48" s="70">
        <v>0</v>
      </c>
      <c r="I48" s="189">
        <f t="shared" si="4"/>
        <v>0</v>
      </c>
      <c r="K48" s="217"/>
    </row>
    <row r="49" spans="1:11" s="47" customFormat="1" ht="12.75">
      <c r="A49" s="453"/>
      <c r="B49" s="87" t="s">
        <v>716</v>
      </c>
      <c r="C49" s="88" t="s">
        <v>722</v>
      </c>
      <c r="D49" s="59" t="s">
        <v>470</v>
      </c>
      <c r="E49" s="92">
        <v>100</v>
      </c>
      <c r="F49" s="668">
        <f>VLOOKUP(B49,Прайс_список!A:C,3,0)</f>
        <v>470</v>
      </c>
      <c r="G49" s="108">
        <f>F49-F49*Оглавление!$K$14</f>
        <v>470</v>
      </c>
      <c r="H49" s="70">
        <v>0</v>
      </c>
      <c r="I49" s="189">
        <f t="shared" si="4"/>
        <v>0</v>
      </c>
      <c r="K49" s="217"/>
    </row>
    <row r="50" spans="1:11" s="47" customFormat="1" ht="12.75">
      <c r="A50" s="453"/>
      <c r="B50" s="336" t="s">
        <v>717</v>
      </c>
      <c r="C50" s="337" t="s">
        <v>723</v>
      </c>
      <c r="D50" s="334" t="s">
        <v>470</v>
      </c>
      <c r="E50" s="338">
        <v>50</v>
      </c>
      <c r="F50" s="668">
        <f>VLOOKUP(B50,Прайс_список!A:C,3,0)</f>
        <v>620</v>
      </c>
      <c r="G50" s="200">
        <f>F50-F50*Оглавление!$K$14</f>
        <v>620</v>
      </c>
      <c r="H50" s="335">
        <v>0</v>
      </c>
      <c r="I50" s="198">
        <f t="shared" ref="I50" si="6">H50*G50</f>
        <v>0</v>
      </c>
      <c r="K50" s="217"/>
    </row>
    <row r="51" spans="1:11" s="47" customFormat="1" ht="13.5" thickBot="1">
      <c r="A51" s="454"/>
      <c r="B51" s="224" t="s">
        <v>1851</v>
      </c>
      <c r="C51" s="225" t="s">
        <v>1963</v>
      </c>
      <c r="D51" s="226" t="s">
        <v>470</v>
      </c>
      <c r="E51" s="227">
        <v>50</v>
      </c>
      <c r="F51" s="673">
        <f>VLOOKUP(B51,Прайс_список!A:C,3,0)</f>
        <v>904</v>
      </c>
      <c r="G51" s="197">
        <f>F51-F51*Оглавление!$K$14</f>
        <v>904</v>
      </c>
      <c r="H51" s="193">
        <v>0</v>
      </c>
      <c r="I51" s="194">
        <f t="shared" si="4"/>
        <v>0</v>
      </c>
      <c r="K51" s="217"/>
    </row>
    <row r="52" spans="1:11" s="47" customFormat="1" ht="12.75">
      <c r="A52" s="452"/>
      <c r="B52" s="228" t="s">
        <v>479</v>
      </c>
      <c r="C52" s="229" t="s">
        <v>480</v>
      </c>
      <c r="D52" s="222" t="s">
        <v>470</v>
      </c>
      <c r="E52" s="230">
        <v>350</v>
      </c>
      <c r="F52" s="670">
        <f>VLOOKUP(B52,Прайс_список!A:C,3,0)</f>
        <v>240</v>
      </c>
      <c r="G52" s="186">
        <f>F52-F52*Оглавление!$K$14</f>
        <v>240</v>
      </c>
      <c r="H52" s="187">
        <v>0</v>
      </c>
      <c r="I52" s="188">
        <f t="shared" si="4"/>
        <v>0</v>
      </c>
      <c r="K52" s="217"/>
    </row>
    <row r="53" spans="1:11" s="47" customFormat="1" ht="12.75">
      <c r="A53" s="453"/>
      <c r="B53" s="87" t="s">
        <v>786</v>
      </c>
      <c r="C53" s="88" t="s">
        <v>905</v>
      </c>
      <c r="D53" s="59" t="s">
        <v>470</v>
      </c>
      <c r="E53" s="92">
        <v>200</v>
      </c>
      <c r="F53" s="671">
        <f>VLOOKUP(B53,Прайс_список!A:C,3,0)</f>
        <v>256</v>
      </c>
      <c r="G53" s="108">
        <f>F53-F53*Оглавление!$K$14</f>
        <v>256</v>
      </c>
      <c r="H53" s="70">
        <v>0</v>
      </c>
      <c r="I53" s="189">
        <f t="shared" si="4"/>
        <v>0</v>
      </c>
      <c r="K53" s="217"/>
    </row>
    <row r="54" spans="1:11" s="47" customFormat="1" ht="12.75">
      <c r="A54" s="453"/>
      <c r="B54" s="58" t="s">
        <v>481</v>
      </c>
      <c r="C54" s="89" t="s">
        <v>482</v>
      </c>
      <c r="D54" s="59" t="s">
        <v>470</v>
      </c>
      <c r="E54" s="60">
        <v>200</v>
      </c>
      <c r="F54" s="671">
        <f>VLOOKUP(B54,Прайс_список!A:C,3,0)</f>
        <v>285</v>
      </c>
      <c r="G54" s="108">
        <f>F54-F54*Оглавление!$K$14</f>
        <v>285</v>
      </c>
      <c r="H54" s="70">
        <v>0</v>
      </c>
      <c r="I54" s="189">
        <f t="shared" si="4"/>
        <v>0</v>
      </c>
      <c r="K54" s="217"/>
    </row>
    <row r="55" spans="1:11" s="47" customFormat="1" ht="12.75">
      <c r="A55" s="453"/>
      <c r="B55" s="87" t="s">
        <v>483</v>
      </c>
      <c r="C55" s="88" t="s">
        <v>484</v>
      </c>
      <c r="D55" s="59" t="s">
        <v>470</v>
      </c>
      <c r="E55" s="92">
        <v>120</v>
      </c>
      <c r="F55" s="671">
        <f>VLOOKUP(B55,Прайс_список!A:C,3,0)</f>
        <v>394</v>
      </c>
      <c r="G55" s="108">
        <f>F55-F55*Оглавление!$K$14</f>
        <v>394</v>
      </c>
      <c r="H55" s="70">
        <v>0</v>
      </c>
      <c r="I55" s="189">
        <f t="shared" si="4"/>
        <v>0</v>
      </c>
      <c r="K55" s="217"/>
    </row>
    <row r="56" spans="1:11" s="47" customFormat="1" ht="12.75">
      <c r="A56" s="453"/>
      <c r="B56" s="58" t="s">
        <v>485</v>
      </c>
      <c r="C56" s="89" t="s">
        <v>486</v>
      </c>
      <c r="D56" s="59" t="s">
        <v>470</v>
      </c>
      <c r="E56" s="60">
        <v>70</v>
      </c>
      <c r="F56" s="671">
        <f>VLOOKUP(B56,Прайс_список!A:C,3,0)</f>
        <v>724</v>
      </c>
      <c r="G56" s="108">
        <f>F56-F56*Оглавление!$K$14</f>
        <v>724</v>
      </c>
      <c r="H56" s="70">
        <v>0</v>
      </c>
      <c r="I56" s="189">
        <f t="shared" si="4"/>
        <v>0</v>
      </c>
      <c r="K56" s="217"/>
    </row>
    <row r="57" spans="1:11" s="47" customFormat="1" ht="12.75">
      <c r="A57" s="453"/>
      <c r="B57" s="336" t="s">
        <v>487</v>
      </c>
      <c r="C57" s="337" t="s">
        <v>488</v>
      </c>
      <c r="D57" s="334" t="s">
        <v>470</v>
      </c>
      <c r="E57" s="338">
        <v>50</v>
      </c>
      <c r="F57" s="671">
        <f>VLOOKUP(B57,Прайс_список!A:C,3,0)</f>
        <v>981</v>
      </c>
      <c r="G57" s="108">
        <f>F57-F57*Оглавление!$K$14</f>
        <v>981</v>
      </c>
      <c r="H57" s="70">
        <v>0</v>
      </c>
      <c r="I57" s="189">
        <f t="shared" ref="I57" si="7">H57*G57</f>
        <v>0</v>
      </c>
      <c r="K57" s="217"/>
    </row>
    <row r="58" spans="1:11" s="47" customFormat="1" ht="13.5" thickBot="1">
      <c r="A58" s="454"/>
      <c r="B58" s="231" t="s">
        <v>1856</v>
      </c>
      <c r="C58" s="232" t="s">
        <v>1964</v>
      </c>
      <c r="D58" s="226" t="s">
        <v>470</v>
      </c>
      <c r="E58" s="233">
        <v>50</v>
      </c>
      <c r="F58" s="672">
        <f>VLOOKUP(B58,Прайс_список!A:C,3,0)</f>
        <v>1030</v>
      </c>
      <c r="G58" s="192">
        <f>F58-F58*Оглавление!$K$14</f>
        <v>1030</v>
      </c>
      <c r="H58" s="193">
        <v>0</v>
      </c>
      <c r="I58" s="194">
        <f t="shared" si="4"/>
        <v>0</v>
      </c>
      <c r="K58" s="217"/>
    </row>
    <row r="59" spans="1:11" s="47" customFormat="1" ht="12.75">
      <c r="A59" s="453"/>
      <c r="B59" s="84" t="s">
        <v>489</v>
      </c>
      <c r="C59" s="243" t="s">
        <v>490</v>
      </c>
      <c r="D59" s="86" t="s">
        <v>470</v>
      </c>
      <c r="E59" s="244">
        <v>350</v>
      </c>
      <c r="F59" s="669">
        <f>VLOOKUP(B59,Прайс_список!A:C,3,0)</f>
        <v>210</v>
      </c>
      <c r="G59" s="108">
        <f>F59-F59*Оглавление!$K$14</f>
        <v>210</v>
      </c>
      <c r="H59" s="54">
        <v>0</v>
      </c>
      <c r="I59" s="245">
        <f t="shared" si="4"/>
        <v>0</v>
      </c>
      <c r="K59" s="217"/>
    </row>
    <row r="60" spans="1:11" s="47" customFormat="1" ht="12.75">
      <c r="A60" s="453"/>
      <c r="B60" s="58" t="s">
        <v>787</v>
      </c>
      <c r="C60" s="57" t="s">
        <v>788</v>
      </c>
      <c r="D60" s="59" t="s">
        <v>470</v>
      </c>
      <c r="E60" s="60">
        <v>250</v>
      </c>
      <c r="F60" s="668">
        <f>VLOOKUP(B60,Прайс_список!A:C,3,0)</f>
        <v>274</v>
      </c>
      <c r="G60" s="108">
        <f>F60-F60*Оглавление!$K$14</f>
        <v>274</v>
      </c>
      <c r="H60" s="70">
        <v>0</v>
      </c>
      <c r="I60" s="189">
        <f t="shared" si="4"/>
        <v>0</v>
      </c>
      <c r="K60" s="217"/>
    </row>
    <row r="61" spans="1:11" s="47" customFormat="1" ht="12.75">
      <c r="A61" s="453"/>
      <c r="B61" s="87" t="s">
        <v>491</v>
      </c>
      <c r="C61" s="49" t="s">
        <v>492</v>
      </c>
      <c r="D61" s="59" t="s">
        <v>470</v>
      </c>
      <c r="E61" s="92">
        <v>200</v>
      </c>
      <c r="F61" s="668">
        <f>VLOOKUP(B61,Прайс_список!A:C,3,0)</f>
        <v>300</v>
      </c>
      <c r="G61" s="108">
        <f>F61-F61*Оглавление!$K$14</f>
        <v>300</v>
      </c>
      <c r="H61" s="70">
        <v>0</v>
      </c>
      <c r="I61" s="189">
        <f t="shared" si="4"/>
        <v>0</v>
      </c>
      <c r="K61" s="217"/>
    </row>
    <row r="62" spans="1:11" s="47" customFormat="1" ht="12.75">
      <c r="A62" s="453"/>
      <c r="B62" s="58" t="s">
        <v>493</v>
      </c>
      <c r="C62" s="57" t="s">
        <v>494</v>
      </c>
      <c r="D62" s="59" t="s">
        <v>470</v>
      </c>
      <c r="E62" s="60">
        <v>120</v>
      </c>
      <c r="F62" s="668">
        <f>VLOOKUP(B62,Прайс_список!A:C,3,0)</f>
        <v>418</v>
      </c>
      <c r="G62" s="108">
        <f>F62-F62*Оглавление!$K$14</f>
        <v>418</v>
      </c>
      <c r="H62" s="70">
        <v>0</v>
      </c>
      <c r="I62" s="189">
        <f t="shared" si="4"/>
        <v>0</v>
      </c>
      <c r="K62" s="217"/>
    </row>
    <row r="63" spans="1:11" s="47" customFormat="1" ht="12.75">
      <c r="A63" s="453"/>
      <c r="B63" s="58" t="s">
        <v>495</v>
      </c>
      <c r="C63" s="57" t="s">
        <v>496</v>
      </c>
      <c r="D63" s="59" t="s">
        <v>470</v>
      </c>
      <c r="E63" s="60">
        <v>80</v>
      </c>
      <c r="F63" s="668">
        <f>VLOOKUP(B63,Прайс_список!A:C,3,0)</f>
        <v>564</v>
      </c>
      <c r="G63" s="108">
        <f>F63-F63*Оглавление!$K$14</f>
        <v>564</v>
      </c>
      <c r="H63" s="70">
        <v>0</v>
      </c>
      <c r="I63" s="189">
        <f t="shared" si="4"/>
        <v>0</v>
      </c>
      <c r="K63" s="217"/>
    </row>
    <row r="64" spans="1:11" s="47" customFormat="1" ht="12.75">
      <c r="A64" s="453"/>
      <c r="B64" s="345" t="s">
        <v>497</v>
      </c>
      <c r="C64" s="353" t="s">
        <v>498</v>
      </c>
      <c r="D64" s="347" t="s">
        <v>470</v>
      </c>
      <c r="E64" s="348">
        <v>50</v>
      </c>
      <c r="F64" s="668">
        <f>VLOOKUP(B64,Прайс_список!A:C,3,0)</f>
        <v>758</v>
      </c>
      <c r="G64" s="349">
        <f>F64-F64*Оглавление!$K$14</f>
        <v>758</v>
      </c>
      <c r="H64" s="350">
        <v>0</v>
      </c>
      <c r="I64" s="189">
        <f t="shared" ref="I64" si="8">H64*G64</f>
        <v>0</v>
      </c>
      <c r="K64" s="217"/>
    </row>
    <row r="65" spans="1:11" s="47" customFormat="1" ht="13.5" thickBot="1">
      <c r="A65" s="454"/>
      <c r="B65" s="341" t="s">
        <v>1883</v>
      </c>
      <c r="C65" s="352" t="s">
        <v>1857</v>
      </c>
      <c r="D65" s="343" t="s">
        <v>470</v>
      </c>
      <c r="E65" s="344">
        <v>50</v>
      </c>
      <c r="F65" s="673">
        <f>VLOOKUP(B65,Прайс_список!A:C,3,0)</f>
        <v>1195</v>
      </c>
      <c r="G65" s="192">
        <f>F65-F65*Оглавление!$K$14</f>
        <v>1195</v>
      </c>
      <c r="H65" s="294">
        <v>0</v>
      </c>
      <c r="I65" s="295">
        <f t="shared" si="4"/>
        <v>0</v>
      </c>
      <c r="K65" s="217"/>
    </row>
    <row r="66" spans="1:11" s="47" customFormat="1" ht="12.75">
      <c r="A66" s="452"/>
      <c r="B66" s="228" t="s">
        <v>499</v>
      </c>
      <c r="C66" s="236" t="s">
        <v>500</v>
      </c>
      <c r="D66" s="222" t="s">
        <v>470</v>
      </c>
      <c r="E66" s="230">
        <v>300</v>
      </c>
      <c r="F66" s="670">
        <f>VLOOKUP(B66,Прайс_список!A:C,3,0)</f>
        <v>225</v>
      </c>
      <c r="G66" s="186">
        <f>F66-F66*Оглавление!$K$14</f>
        <v>225</v>
      </c>
      <c r="H66" s="187">
        <v>0</v>
      </c>
      <c r="I66" s="188">
        <f t="shared" si="4"/>
        <v>0</v>
      </c>
      <c r="K66" s="217"/>
    </row>
    <row r="67" spans="1:11" s="47" customFormat="1" ht="12.75">
      <c r="A67" s="453"/>
      <c r="B67" s="87" t="s">
        <v>752</v>
      </c>
      <c r="C67" s="49" t="s">
        <v>755</v>
      </c>
      <c r="D67" s="59" t="s">
        <v>470</v>
      </c>
      <c r="E67" s="92">
        <v>200</v>
      </c>
      <c r="F67" s="671">
        <f>VLOOKUP(B67,Прайс_список!A:C,3,0)</f>
        <v>265</v>
      </c>
      <c r="G67" s="108">
        <f>F67-F67*Оглавление!$K$14</f>
        <v>265</v>
      </c>
      <c r="H67" s="70">
        <v>0</v>
      </c>
      <c r="I67" s="189">
        <f t="shared" si="4"/>
        <v>0</v>
      </c>
      <c r="K67" s="217"/>
    </row>
    <row r="68" spans="1:11" s="47" customFormat="1" ht="12.75">
      <c r="A68" s="453"/>
      <c r="B68" s="58" t="s">
        <v>501</v>
      </c>
      <c r="C68" s="57" t="s">
        <v>502</v>
      </c>
      <c r="D68" s="59" t="s">
        <v>470</v>
      </c>
      <c r="E68" s="60">
        <v>180</v>
      </c>
      <c r="F68" s="671">
        <f>VLOOKUP(B68,Прайс_список!A:C,3,0)</f>
        <v>336</v>
      </c>
      <c r="G68" s="108">
        <f>F68-F68*Оглавление!$K$14</f>
        <v>336</v>
      </c>
      <c r="H68" s="70">
        <v>0</v>
      </c>
      <c r="I68" s="189">
        <f t="shared" si="4"/>
        <v>0</v>
      </c>
      <c r="K68" s="217"/>
    </row>
    <row r="69" spans="1:11" s="47" customFormat="1" ht="12.75">
      <c r="A69" s="453"/>
      <c r="B69" s="87" t="s">
        <v>503</v>
      </c>
      <c r="C69" s="49" t="s">
        <v>504</v>
      </c>
      <c r="D69" s="59" t="s">
        <v>470</v>
      </c>
      <c r="E69" s="92">
        <v>100</v>
      </c>
      <c r="F69" s="671">
        <f>VLOOKUP(B69,Прайс_список!A:C,3,0)</f>
        <v>447</v>
      </c>
      <c r="G69" s="108">
        <f>F69-F69*Оглавление!$K$14</f>
        <v>447</v>
      </c>
      <c r="H69" s="70">
        <v>0</v>
      </c>
      <c r="I69" s="189">
        <f t="shared" si="4"/>
        <v>0</v>
      </c>
      <c r="K69" s="217"/>
    </row>
    <row r="70" spans="1:11" s="47" customFormat="1" ht="12.75">
      <c r="A70" s="453"/>
      <c r="B70" s="58" t="s">
        <v>505</v>
      </c>
      <c r="C70" s="57" t="s">
        <v>506</v>
      </c>
      <c r="D70" s="59" t="s">
        <v>470</v>
      </c>
      <c r="E70" s="60">
        <v>50</v>
      </c>
      <c r="F70" s="671">
        <f>VLOOKUP(B70,Прайс_список!A:C,3,0)</f>
        <v>878</v>
      </c>
      <c r="G70" s="108">
        <f>F70-F70*Оглавление!$K$14</f>
        <v>878</v>
      </c>
      <c r="H70" s="70">
        <v>0</v>
      </c>
      <c r="I70" s="189">
        <f t="shared" si="4"/>
        <v>0</v>
      </c>
      <c r="K70" s="217"/>
    </row>
    <row r="71" spans="1:11" s="47" customFormat="1" ht="12.75">
      <c r="A71" s="453"/>
      <c r="B71" s="336" t="s">
        <v>753</v>
      </c>
      <c r="C71" s="351" t="s">
        <v>754</v>
      </c>
      <c r="D71" s="334" t="s">
        <v>470</v>
      </c>
      <c r="E71" s="338">
        <v>50</v>
      </c>
      <c r="F71" s="671">
        <f>VLOOKUP(B71,Прайс_список!A:C,3,0)</f>
        <v>1164</v>
      </c>
      <c r="G71" s="108">
        <f>F71-F71*Оглавление!$K$14</f>
        <v>1164</v>
      </c>
      <c r="H71" s="70">
        <v>0</v>
      </c>
      <c r="I71" s="189">
        <f t="shared" ref="I71" si="9">H71*G71</f>
        <v>0</v>
      </c>
      <c r="K71" s="217"/>
    </row>
    <row r="72" spans="1:11" s="47" customFormat="1" ht="13.5" thickBot="1">
      <c r="A72" s="454"/>
      <c r="B72" s="224" t="s">
        <v>1858</v>
      </c>
      <c r="C72" s="235" t="s">
        <v>1965</v>
      </c>
      <c r="D72" s="226" t="s">
        <v>470</v>
      </c>
      <c r="E72" s="227">
        <v>50</v>
      </c>
      <c r="F72" s="672">
        <f>VLOOKUP(B72,Прайс_список!A:C,3,0)</f>
        <v>1529</v>
      </c>
      <c r="G72" s="192">
        <f>F72-F72*Оглавление!$K$14</f>
        <v>1529</v>
      </c>
      <c r="H72" s="193">
        <v>0</v>
      </c>
      <c r="I72" s="194">
        <f t="shared" si="4"/>
        <v>0</v>
      </c>
      <c r="K72" s="217"/>
    </row>
    <row r="73" spans="1:11" s="47" customFormat="1" ht="12.75">
      <c r="A73" s="452"/>
      <c r="B73" s="228" t="s">
        <v>507</v>
      </c>
      <c r="C73" s="236" t="s">
        <v>508</v>
      </c>
      <c r="D73" s="222" t="s">
        <v>470</v>
      </c>
      <c r="E73" s="230">
        <v>300</v>
      </c>
      <c r="F73" s="669">
        <f>VLOOKUP(B73,Прайс_список!A:C,3,0)</f>
        <v>200</v>
      </c>
      <c r="G73" s="186">
        <f>F73-F73*Оглавление!$K$14</f>
        <v>200</v>
      </c>
      <c r="H73" s="187">
        <v>0</v>
      </c>
      <c r="I73" s="188">
        <f t="shared" si="4"/>
        <v>0</v>
      </c>
      <c r="K73" s="217"/>
    </row>
    <row r="74" spans="1:11" s="47" customFormat="1" ht="12.75">
      <c r="A74" s="453"/>
      <c r="B74" s="87" t="s">
        <v>964</v>
      </c>
      <c r="C74" s="49" t="s">
        <v>965</v>
      </c>
      <c r="D74" s="59" t="s">
        <v>470</v>
      </c>
      <c r="E74" s="92">
        <v>200</v>
      </c>
      <c r="F74" s="668">
        <f>VLOOKUP(B74,Прайс_список!A:C,3,0)</f>
        <v>255</v>
      </c>
      <c r="G74" s="108">
        <f>F74-F74*Оглавление!$K$14</f>
        <v>255</v>
      </c>
      <c r="H74" s="70">
        <v>0</v>
      </c>
      <c r="I74" s="189">
        <f t="shared" si="4"/>
        <v>0</v>
      </c>
      <c r="K74" s="217"/>
    </row>
    <row r="75" spans="1:11" s="47" customFormat="1" ht="12.75">
      <c r="A75" s="453"/>
      <c r="B75" s="58" t="s">
        <v>509</v>
      </c>
      <c r="C75" s="57" t="s">
        <v>510</v>
      </c>
      <c r="D75" s="59" t="s">
        <v>470</v>
      </c>
      <c r="E75" s="60">
        <v>160</v>
      </c>
      <c r="F75" s="668">
        <f>VLOOKUP(B75,Прайс_список!A:C,3,0)</f>
        <v>325</v>
      </c>
      <c r="G75" s="108">
        <f>F75-F75*Оглавление!$K$14</f>
        <v>325</v>
      </c>
      <c r="H75" s="70">
        <v>0</v>
      </c>
      <c r="I75" s="189">
        <f t="shared" si="4"/>
        <v>0</v>
      </c>
      <c r="K75" s="217"/>
    </row>
    <row r="76" spans="1:11" s="47" customFormat="1" ht="12.75">
      <c r="A76" s="453"/>
      <c r="B76" s="87" t="s">
        <v>511</v>
      </c>
      <c r="C76" s="49" t="s">
        <v>512</v>
      </c>
      <c r="D76" s="59" t="s">
        <v>470</v>
      </c>
      <c r="E76" s="92">
        <v>100</v>
      </c>
      <c r="F76" s="668">
        <f>VLOOKUP(B76,Прайс_список!A:C,3,0)</f>
        <v>473</v>
      </c>
      <c r="G76" s="108">
        <f>F76-F76*Оглавление!$K$14</f>
        <v>473</v>
      </c>
      <c r="H76" s="70">
        <v>0</v>
      </c>
      <c r="I76" s="189">
        <f t="shared" si="4"/>
        <v>0</v>
      </c>
      <c r="K76" s="217"/>
    </row>
    <row r="77" spans="1:11" s="47" customFormat="1" ht="12.75">
      <c r="A77" s="453"/>
      <c r="B77" s="58" t="s">
        <v>513</v>
      </c>
      <c r="C77" s="57" t="s">
        <v>514</v>
      </c>
      <c r="D77" s="59" t="s">
        <v>470</v>
      </c>
      <c r="E77" s="60">
        <v>50</v>
      </c>
      <c r="F77" s="668">
        <f>VLOOKUP(B77,Прайс_список!A:C,3,0)</f>
        <v>702</v>
      </c>
      <c r="G77" s="108">
        <f>F77-F77*Оглавление!$K$14</f>
        <v>702</v>
      </c>
      <c r="H77" s="70">
        <v>0</v>
      </c>
      <c r="I77" s="189">
        <f t="shared" si="4"/>
        <v>0</v>
      </c>
      <c r="K77" s="217"/>
    </row>
    <row r="78" spans="1:11" s="47" customFormat="1" ht="12.75">
      <c r="A78" s="453"/>
      <c r="B78" s="336" t="s">
        <v>515</v>
      </c>
      <c r="C78" s="351" t="s">
        <v>516</v>
      </c>
      <c r="D78" s="334" t="s">
        <v>470</v>
      </c>
      <c r="E78" s="338">
        <v>50</v>
      </c>
      <c r="F78" s="668">
        <f>VLOOKUP(B78,Прайс_список!A:C,3,0)</f>
        <v>849</v>
      </c>
      <c r="G78" s="108">
        <f>F78-F78*Оглавление!$K$14</f>
        <v>849</v>
      </c>
      <c r="H78" s="70">
        <v>0</v>
      </c>
      <c r="I78" s="189">
        <f t="shared" ref="I78" si="10">H78*G78</f>
        <v>0</v>
      </c>
      <c r="K78" s="217"/>
    </row>
    <row r="79" spans="1:11" s="47" customFormat="1" ht="13.5" thickBot="1">
      <c r="A79" s="454"/>
      <c r="B79" s="231" t="s">
        <v>1860</v>
      </c>
      <c r="C79" s="237" t="s">
        <v>1966</v>
      </c>
      <c r="D79" s="226" t="s">
        <v>470</v>
      </c>
      <c r="E79" s="233">
        <v>50</v>
      </c>
      <c r="F79" s="673">
        <f>VLOOKUP(B79,Прайс_список!A:C,3,0)</f>
        <v>1364</v>
      </c>
      <c r="G79" s="192">
        <f>F79-F79*Оглавление!$K$14</f>
        <v>1364</v>
      </c>
      <c r="H79" s="193">
        <v>0</v>
      </c>
      <c r="I79" s="194">
        <f t="shared" si="4"/>
        <v>0</v>
      </c>
      <c r="K79" s="217"/>
    </row>
    <row r="80" spans="1:11" s="47" customFormat="1" ht="12.75" customHeight="1">
      <c r="A80" s="452"/>
      <c r="B80" s="220" t="s">
        <v>756</v>
      </c>
      <c r="C80" s="234" t="s">
        <v>762</v>
      </c>
      <c r="D80" s="222" t="s">
        <v>470</v>
      </c>
      <c r="E80" s="223">
        <v>200</v>
      </c>
      <c r="F80" s="670">
        <f>VLOOKUP(B80,Прайс_список!A:C,3,0)</f>
        <v>625</v>
      </c>
      <c r="G80" s="186">
        <f>F80-F80*Оглавление!$K$14</f>
        <v>625</v>
      </c>
      <c r="H80" s="187">
        <v>0</v>
      </c>
      <c r="I80" s="188">
        <f t="shared" si="4"/>
        <v>0</v>
      </c>
      <c r="K80" s="217"/>
    </row>
    <row r="81" spans="1:11" s="47" customFormat="1" ht="12.75" customHeight="1">
      <c r="A81" s="453"/>
      <c r="B81" s="58" t="s">
        <v>757</v>
      </c>
      <c r="C81" s="57" t="s">
        <v>763</v>
      </c>
      <c r="D81" s="59" t="s">
        <v>470</v>
      </c>
      <c r="E81" s="60">
        <v>200</v>
      </c>
      <c r="F81" s="671">
        <f>VLOOKUP(B81,Прайс_список!A:C,3,0)</f>
        <v>570</v>
      </c>
      <c r="G81" s="108">
        <f>F81-F81*Оглавление!$K$14</f>
        <v>570</v>
      </c>
      <c r="H81" s="70">
        <v>0</v>
      </c>
      <c r="I81" s="189">
        <f t="shared" si="4"/>
        <v>0</v>
      </c>
      <c r="K81" s="217"/>
    </row>
    <row r="82" spans="1:11" s="47" customFormat="1" ht="12.75" customHeight="1">
      <c r="A82" s="453"/>
      <c r="B82" s="87" t="s">
        <v>758</v>
      </c>
      <c r="C82" s="49" t="s">
        <v>764</v>
      </c>
      <c r="D82" s="59" t="s">
        <v>470</v>
      </c>
      <c r="E82" s="92">
        <v>200</v>
      </c>
      <c r="F82" s="671">
        <f>VLOOKUP(B82,Прайс_список!A:C,3,0)</f>
        <v>689</v>
      </c>
      <c r="G82" s="108">
        <f>F82-F82*Оглавление!$K$14</f>
        <v>689</v>
      </c>
      <c r="H82" s="70">
        <v>0</v>
      </c>
      <c r="I82" s="189">
        <f t="shared" si="4"/>
        <v>0</v>
      </c>
      <c r="K82" s="217"/>
    </row>
    <row r="83" spans="1:11" s="47" customFormat="1" ht="12.75" customHeight="1">
      <c r="A83" s="453"/>
      <c r="B83" s="58" t="s">
        <v>759</v>
      </c>
      <c r="C83" s="89" t="s">
        <v>765</v>
      </c>
      <c r="D83" s="59" t="s">
        <v>470</v>
      </c>
      <c r="E83" s="60">
        <v>100</v>
      </c>
      <c r="F83" s="671">
        <f>VLOOKUP(B83,Прайс_список!A:C,3,0)</f>
        <v>636</v>
      </c>
      <c r="G83" s="108">
        <f>F83-F83*Оглавление!$K$14</f>
        <v>636</v>
      </c>
      <c r="H83" s="70">
        <v>0</v>
      </c>
      <c r="I83" s="189">
        <f t="shared" si="4"/>
        <v>0</v>
      </c>
      <c r="K83" s="217"/>
    </row>
    <row r="84" spans="1:11" s="47" customFormat="1" ht="12.75" customHeight="1">
      <c r="A84" s="453"/>
      <c r="B84" s="87" t="s">
        <v>760</v>
      </c>
      <c r="C84" s="88" t="s">
        <v>766</v>
      </c>
      <c r="D84" s="59" t="s">
        <v>470</v>
      </c>
      <c r="E84" s="92">
        <v>100</v>
      </c>
      <c r="F84" s="671">
        <f>VLOOKUP(B84,Прайс_список!A:C,3,0)</f>
        <v>746</v>
      </c>
      <c r="G84" s="108">
        <f>F84-F84*Оглавление!$K$14</f>
        <v>746</v>
      </c>
      <c r="H84" s="70">
        <v>0</v>
      </c>
      <c r="I84" s="189">
        <f t="shared" si="4"/>
        <v>0</v>
      </c>
      <c r="K84" s="217"/>
    </row>
    <row r="85" spans="1:11" s="47" customFormat="1" ht="12.75" customHeight="1">
      <c r="A85" s="453"/>
      <c r="B85" s="58" t="s">
        <v>761</v>
      </c>
      <c r="C85" s="89" t="s">
        <v>767</v>
      </c>
      <c r="D85" s="59" t="s">
        <v>470</v>
      </c>
      <c r="E85" s="60">
        <v>100</v>
      </c>
      <c r="F85" s="671">
        <f>VLOOKUP(B85,Прайс_список!A:C,3,0)</f>
        <v>1055</v>
      </c>
      <c r="G85" s="108">
        <f>F85-F85*Оглавление!$K$14</f>
        <v>1055</v>
      </c>
      <c r="H85" s="70">
        <v>0</v>
      </c>
      <c r="I85" s="189">
        <f t="shared" si="4"/>
        <v>0</v>
      </c>
      <c r="K85" s="217"/>
    </row>
    <row r="86" spans="1:11" s="47" customFormat="1" ht="12.75" customHeight="1" thickBot="1">
      <c r="A86" s="454"/>
      <c r="B86" s="224" t="s">
        <v>1075</v>
      </c>
      <c r="C86" s="225" t="s">
        <v>957</v>
      </c>
      <c r="D86" s="226" t="s">
        <v>470</v>
      </c>
      <c r="E86" s="227">
        <v>100</v>
      </c>
      <c r="F86" s="672">
        <f>VLOOKUP(B86,Прайс_список!A:C,3,0)</f>
        <v>1909</v>
      </c>
      <c r="G86" s="192">
        <f>F86-F86*Оглавление!$K$14</f>
        <v>1909</v>
      </c>
      <c r="H86" s="193">
        <v>0</v>
      </c>
      <c r="I86" s="194">
        <f t="shared" si="4"/>
        <v>0</v>
      </c>
      <c r="K86" s="217"/>
    </row>
    <row r="87" spans="1:11" s="47" customFormat="1" ht="13.5" customHeight="1">
      <c r="A87" s="452"/>
      <c r="B87" s="220" t="s">
        <v>768</v>
      </c>
      <c r="C87" s="234" t="s">
        <v>774</v>
      </c>
      <c r="D87" s="222" t="s">
        <v>470</v>
      </c>
      <c r="E87" s="223">
        <v>200</v>
      </c>
      <c r="F87" s="669">
        <f>VLOOKUP(B87,Прайс_список!A:C,3,0)</f>
        <v>657</v>
      </c>
      <c r="G87" s="186">
        <f>F87-F87*Оглавление!$K$14</f>
        <v>657</v>
      </c>
      <c r="H87" s="187">
        <v>0</v>
      </c>
      <c r="I87" s="188">
        <f t="shared" si="4"/>
        <v>0</v>
      </c>
      <c r="K87" s="217"/>
    </row>
    <row r="88" spans="1:11" s="47" customFormat="1" ht="12" customHeight="1">
      <c r="A88" s="453"/>
      <c r="B88" s="58" t="s">
        <v>769</v>
      </c>
      <c r="C88" s="57" t="s">
        <v>775</v>
      </c>
      <c r="D88" s="59" t="s">
        <v>470</v>
      </c>
      <c r="E88" s="60">
        <v>200</v>
      </c>
      <c r="F88" s="668">
        <f>VLOOKUP(B88,Прайс_список!A:C,3,0)</f>
        <v>687</v>
      </c>
      <c r="G88" s="108">
        <f>F88-F88*Оглавление!$K$14</f>
        <v>687</v>
      </c>
      <c r="H88" s="70">
        <v>0</v>
      </c>
      <c r="I88" s="189">
        <f t="shared" si="4"/>
        <v>0</v>
      </c>
      <c r="K88" s="217"/>
    </row>
    <row r="89" spans="1:11" s="47" customFormat="1" ht="13.5" customHeight="1">
      <c r="A89" s="453"/>
      <c r="B89" s="87" t="s">
        <v>770</v>
      </c>
      <c r="C89" s="49" t="s">
        <v>776</v>
      </c>
      <c r="D89" s="59" t="s">
        <v>470</v>
      </c>
      <c r="E89" s="92">
        <v>200</v>
      </c>
      <c r="F89" s="668">
        <f>VLOOKUP(B89,Прайс_список!A:C,3,0)</f>
        <v>789</v>
      </c>
      <c r="G89" s="108">
        <f>F89-F89*Оглавление!$K$14</f>
        <v>789</v>
      </c>
      <c r="H89" s="70">
        <v>0</v>
      </c>
      <c r="I89" s="189">
        <f t="shared" si="4"/>
        <v>0</v>
      </c>
      <c r="K89" s="217"/>
    </row>
    <row r="90" spans="1:11" s="47" customFormat="1" ht="12.75">
      <c r="A90" s="453"/>
      <c r="B90" s="58" t="s">
        <v>771</v>
      </c>
      <c r="C90" s="89" t="s">
        <v>777</v>
      </c>
      <c r="D90" s="59" t="s">
        <v>470</v>
      </c>
      <c r="E90" s="60">
        <v>100</v>
      </c>
      <c r="F90" s="668">
        <f>VLOOKUP(B90,Прайс_список!A:C,3,0)</f>
        <v>760</v>
      </c>
      <c r="G90" s="108">
        <f>F90-F90*Оглавление!$K$14</f>
        <v>760</v>
      </c>
      <c r="H90" s="70">
        <v>0</v>
      </c>
      <c r="I90" s="189">
        <f t="shared" si="4"/>
        <v>0</v>
      </c>
      <c r="K90" s="217"/>
    </row>
    <row r="91" spans="1:11" s="47" customFormat="1" ht="12.75">
      <c r="A91" s="453"/>
      <c r="B91" s="87" t="s">
        <v>772</v>
      </c>
      <c r="C91" s="88" t="s">
        <v>778</v>
      </c>
      <c r="D91" s="59" t="s">
        <v>470</v>
      </c>
      <c r="E91" s="92">
        <v>100</v>
      </c>
      <c r="F91" s="668">
        <f>VLOOKUP(B91,Прайс_список!A:C,3,0)</f>
        <v>764</v>
      </c>
      <c r="G91" s="108">
        <f>F91-F91*Оглавление!$K$14</f>
        <v>764</v>
      </c>
      <c r="H91" s="70">
        <v>0</v>
      </c>
      <c r="I91" s="189">
        <f t="shared" si="4"/>
        <v>0</v>
      </c>
      <c r="K91" s="217"/>
    </row>
    <row r="92" spans="1:11" s="47" customFormat="1" ht="12.75">
      <c r="A92" s="453"/>
      <c r="B92" s="58" t="s">
        <v>773</v>
      </c>
      <c r="C92" s="89" t="s">
        <v>779</v>
      </c>
      <c r="D92" s="59" t="s">
        <v>470</v>
      </c>
      <c r="E92" s="60">
        <v>100</v>
      </c>
      <c r="F92" s="668">
        <f>VLOOKUP(B92,Прайс_список!A:C,3,0)</f>
        <v>969</v>
      </c>
      <c r="G92" s="108">
        <f>F92-F92*Оглавление!$K$14</f>
        <v>969</v>
      </c>
      <c r="H92" s="70">
        <v>0</v>
      </c>
      <c r="I92" s="189">
        <f t="shared" si="4"/>
        <v>0</v>
      </c>
      <c r="K92" s="217"/>
    </row>
    <row r="93" spans="1:11" s="47" customFormat="1" ht="12.75">
      <c r="A93" s="453"/>
      <c r="B93" s="87" t="s">
        <v>780</v>
      </c>
      <c r="C93" s="88" t="s">
        <v>781</v>
      </c>
      <c r="D93" s="59" t="s">
        <v>470</v>
      </c>
      <c r="E93" s="92">
        <v>100</v>
      </c>
      <c r="F93" s="668">
        <f>VLOOKUP(B93,Прайс_список!A:C,3,0)</f>
        <v>944</v>
      </c>
      <c r="G93" s="108">
        <f>F93-F93*Оглавление!$K$14</f>
        <v>944</v>
      </c>
      <c r="H93" s="70">
        <v>0</v>
      </c>
      <c r="I93" s="189">
        <f t="shared" si="4"/>
        <v>0</v>
      </c>
      <c r="K93" s="217"/>
    </row>
    <row r="94" spans="1:11" s="47" customFormat="1" ht="13.5" thickBot="1">
      <c r="A94" s="454"/>
      <c r="B94" s="224" t="s">
        <v>1076</v>
      </c>
      <c r="C94" s="225" t="s">
        <v>782</v>
      </c>
      <c r="D94" s="226" t="s">
        <v>470</v>
      </c>
      <c r="E94" s="227">
        <v>50</v>
      </c>
      <c r="F94" s="673">
        <f>VLOOKUP(B94,Прайс_список!A:C,3,0)</f>
        <v>1347</v>
      </c>
      <c r="G94" s="192">
        <f>F94-F94*Оглавление!$K$14</f>
        <v>1347</v>
      </c>
      <c r="H94" s="193">
        <v>0</v>
      </c>
      <c r="I94" s="194">
        <f t="shared" si="4"/>
        <v>0</v>
      </c>
      <c r="K94" s="217"/>
    </row>
    <row r="95" spans="1:11" s="47" customFormat="1" ht="12.75">
      <c r="A95" s="452"/>
      <c r="B95" s="220" t="s">
        <v>517</v>
      </c>
      <c r="C95" s="234" t="s">
        <v>518</v>
      </c>
      <c r="D95" s="222" t="s">
        <v>470</v>
      </c>
      <c r="E95" s="223">
        <v>200</v>
      </c>
      <c r="F95" s="670">
        <f>VLOOKUP(B95,Прайс_список!A:C,3,0)</f>
        <v>320</v>
      </c>
      <c r="G95" s="186">
        <f>F95-F95*Оглавление!$K$14</f>
        <v>320</v>
      </c>
      <c r="H95" s="187">
        <v>0</v>
      </c>
      <c r="I95" s="188">
        <f t="shared" si="4"/>
        <v>0</v>
      </c>
      <c r="K95" s="217"/>
    </row>
    <row r="96" spans="1:11" s="47" customFormat="1" ht="12.75">
      <c r="A96" s="453"/>
      <c r="B96" s="58" t="s">
        <v>724</v>
      </c>
      <c r="C96" s="57" t="s">
        <v>725</v>
      </c>
      <c r="D96" s="59" t="s">
        <v>470</v>
      </c>
      <c r="E96" s="60">
        <v>120</v>
      </c>
      <c r="F96" s="671">
        <f>VLOOKUP(B96,Прайс_список!A:C,3,0)</f>
        <v>376</v>
      </c>
      <c r="G96" s="108">
        <f>F96-F96*Оглавление!$K$14</f>
        <v>376</v>
      </c>
      <c r="H96" s="70">
        <v>0</v>
      </c>
      <c r="I96" s="189">
        <f t="shared" si="4"/>
        <v>0</v>
      </c>
      <c r="K96" s="217"/>
    </row>
    <row r="97" spans="1:11" s="47" customFormat="1" ht="12.75">
      <c r="A97" s="453"/>
      <c r="B97" s="87" t="s">
        <v>519</v>
      </c>
      <c r="C97" s="49" t="s">
        <v>520</v>
      </c>
      <c r="D97" s="59" t="s">
        <v>470</v>
      </c>
      <c r="E97" s="92">
        <v>120</v>
      </c>
      <c r="F97" s="671">
        <f>VLOOKUP(B97,Прайс_список!A:C,3,0)</f>
        <v>424</v>
      </c>
      <c r="G97" s="108">
        <f>F97-F97*Оглавление!$K$14</f>
        <v>424</v>
      </c>
      <c r="H97" s="70">
        <v>0</v>
      </c>
      <c r="I97" s="189">
        <f t="shared" si="4"/>
        <v>0</v>
      </c>
      <c r="K97" s="217"/>
    </row>
    <row r="98" spans="1:11" s="47" customFormat="1" ht="12.75">
      <c r="A98" s="453"/>
      <c r="B98" s="58" t="s">
        <v>521</v>
      </c>
      <c r="C98" s="89" t="s">
        <v>522</v>
      </c>
      <c r="D98" s="59" t="s">
        <v>470</v>
      </c>
      <c r="E98" s="60">
        <v>80</v>
      </c>
      <c r="F98" s="671">
        <f>VLOOKUP(B98,Прайс_список!A:C,3,0)</f>
        <v>518</v>
      </c>
      <c r="G98" s="108">
        <f>F98-F98*Оглавление!$K$14</f>
        <v>518</v>
      </c>
      <c r="H98" s="70">
        <v>0</v>
      </c>
      <c r="I98" s="189">
        <f t="shared" si="4"/>
        <v>0</v>
      </c>
      <c r="K98" s="217"/>
    </row>
    <row r="99" spans="1:11" s="47" customFormat="1" ht="12.75">
      <c r="A99" s="453"/>
      <c r="B99" s="87" t="s">
        <v>523</v>
      </c>
      <c r="C99" s="88" t="s">
        <v>524</v>
      </c>
      <c r="D99" s="59" t="s">
        <v>470</v>
      </c>
      <c r="E99" s="92">
        <v>50</v>
      </c>
      <c r="F99" s="671">
        <f>VLOOKUP(B99,Прайс_список!A:C,3,0)</f>
        <v>847</v>
      </c>
      <c r="G99" s="108">
        <f>F99-F99*Оглавление!$K$14</f>
        <v>847</v>
      </c>
      <c r="H99" s="70">
        <v>0</v>
      </c>
      <c r="I99" s="189">
        <f t="shared" si="4"/>
        <v>0</v>
      </c>
      <c r="K99" s="217"/>
    </row>
    <row r="100" spans="1:11" s="47" customFormat="1" ht="12.75">
      <c r="A100" s="453"/>
      <c r="B100" s="354" t="s">
        <v>525</v>
      </c>
      <c r="C100" s="355" t="s">
        <v>526</v>
      </c>
      <c r="D100" s="334" t="s">
        <v>470</v>
      </c>
      <c r="E100" s="356">
        <v>50</v>
      </c>
      <c r="F100" s="671">
        <f>VLOOKUP(B100,Прайс_список!A:C,3,0)</f>
        <v>1178</v>
      </c>
      <c r="G100" s="108">
        <f>F100-F100*Оглавление!$K$14</f>
        <v>1178</v>
      </c>
      <c r="H100" s="70">
        <v>0</v>
      </c>
      <c r="I100" s="189">
        <f t="shared" ref="I100" si="11">H100*G100</f>
        <v>0</v>
      </c>
      <c r="K100" s="217"/>
    </row>
    <row r="101" spans="1:11" s="47" customFormat="1" ht="13.5" thickBot="1">
      <c r="A101" s="454"/>
      <c r="B101" s="224" t="s">
        <v>1862</v>
      </c>
      <c r="C101" s="225" t="s">
        <v>1967</v>
      </c>
      <c r="D101" s="226" t="s">
        <v>470</v>
      </c>
      <c r="E101" s="227">
        <v>50</v>
      </c>
      <c r="F101" s="672">
        <f>VLOOKUP(B101,Прайс_список!A:C,3,0)</f>
        <v>1520</v>
      </c>
      <c r="G101" s="192">
        <f>F101-F101*Оглавление!$K$14</f>
        <v>1520</v>
      </c>
      <c r="H101" s="193">
        <v>0</v>
      </c>
      <c r="I101" s="194">
        <f t="shared" si="4"/>
        <v>0</v>
      </c>
      <c r="K101" s="217"/>
    </row>
    <row r="102" spans="1:11" s="47" customFormat="1" ht="12.75">
      <c r="A102" s="452"/>
      <c r="B102" s="220" t="s">
        <v>1612</v>
      </c>
      <c r="C102" s="229" t="s">
        <v>1613</v>
      </c>
      <c r="D102" s="222" t="s">
        <v>470</v>
      </c>
      <c r="E102" s="223">
        <v>200</v>
      </c>
      <c r="F102" s="669">
        <f>VLOOKUP(B102,Прайс_список!A:C,3,0)</f>
        <v>398</v>
      </c>
      <c r="G102" s="186">
        <f>F102-F102*Оглавление!$K$14</f>
        <v>398</v>
      </c>
      <c r="H102" s="187">
        <v>0</v>
      </c>
      <c r="I102" s="188">
        <f t="shared" si="4"/>
        <v>0</v>
      </c>
      <c r="K102" s="217"/>
    </row>
    <row r="103" spans="1:11" s="47" customFormat="1" ht="12.75">
      <c r="A103" s="453"/>
      <c r="B103" s="87" t="s">
        <v>527</v>
      </c>
      <c r="C103" s="88" t="s">
        <v>528</v>
      </c>
      <c r="D103" s="59" t="s">
        <v>470</v>
      </c>
      <c r="E103" s="92">
        <v>140</v>
      </c>
      <c r="F103" s="668">
        <f>VLOOKUP(B103,Прайс_список!A:C,3,0)</f>
        <v>440</v>
      </c>
      <c r="G103" s="108">
        <f>F103-F103*Оглавление!$K$14</f>
        <v>440</v>
      </c>
      <c r="H103" s="70">
        <v>0</v>
      </c>
      <c r="I103" s="189">
        <f t="shared" si="4"/>
        <v>0</v>
      </c>
      <c r="K103" s="217"/>
    </row>
    <row r="104" spans="1:11" s="47" customFormat="1" ht="12.75">
      <c r="A104" s="453"/>
      <c r="B104" s="58" t="s">
        <v>529</v>
      </c>
      <c r="C104" s="89" t="s">
        <v>530</v>
      </c>
      <c r="D104" s="59" t="s">
        <v>470</v>
      </c>
      <c r="E104" s="60">
        <v>50</v>
      </c>
      <c r="F104" s="668">
        <f>VLOOKUP(B104,Прайс_список!A:C,3,0)</f>
        <v>610</v>
      </c>
      <c r="G104" s="108">
        <f>F104-F104*Оглавление!$K$14</f>
        <v>610</v>
      </c>
      <c r="H104" s="70">
        <v>0</v>
      </c>
      <c r="I104" s="189">
        <f t="shared" si="4"/>
        <v>0</v>
      </c>
      <c r="K104" s="217"/>
    </row>
    <row r="105" spans="1:11" s="47" customFormat="1" ht="12.75">
      <c r="A105" s="453"/>
      <c r="B105" s="58" t="s">
        <v>1614</v>
      </c>
      <c r="C105" s="89" t="s">
        <v>1615</v>
      </c>
      <c r="D105" s="59" t="s">
        <v>470</v>
      </c>
      <c r="E105" s="60">
        <v>50</v>
      </c>
      <c r="F105" s="668">
        <f>VLOOKUP(B105,Прайс_список!A:C,3,0)</f>
        <v>455</v>
      </c>
      <c r="G105" s="108">
        <f>F105-F105*Оглавление!$K$14</f>
        <v>455</v>
      </c>
      <c r="H105" s="70">
        <v>0</v>
      </c>
      <c r="I105" s="189">
        <f t="shared" ref="I105:I177" si="12">H105*G105</f>
        <v>0</v>
      </c>
      <c r="K105" s="217"/>
    </row>
    <row r="106" spans="1:11" s="47" customFormat="1" ht="12.75">
      <c r="A106" s="453"/>
      <c r="B106" s="87" t="s">
        <v>531</v>
      </c>
      <c r="C106" s="88" t="s">
        <v>532</v>
      </c>
      <c r="D106" s="59" t="s">
        <v>470</v>
      </c>
      <c r="E106" s="92">
        <v>80</v>
      </c>
      <c r="F106" s="668">
        <f>VLOOKUP(B106,Прайс_список!A:C,3,0)</f>
        <v>545</v>
      </c>
      <c r="G106" s="108">
        <f>F106-F106*Оглавление!$K$14</f>
        <v>545</v>
      </c>
      <c r="H106" s="70">
        <v>0</v>
      </c>
      <c r="I106" s="189">
        <f t="shared" si="12"/>
        <v>0</v>
      </c>
      <c r="K106" s="217"/>
    </row>
    <row r="107" spans="1:11" s="47" customFormat="1" ht="12.75">
      <c r="A107" s="453"/>
      <c r="B107" s="58" t="s">
        <v>533</v>
      </c>
      <c r="C107" s="89" t="s">
        <v>534</v>
      </c>
      <c r="D107" s="59" t="s">
        <v>470</v>
      </c>
      <c r="E107" s="60">
        <v>50</v>
      </c>
      <c r="F107" s="668">
        <f>VLOOKUP(B107,Прайс_список!A:C,3,0)</f>
        <v>740</v>
      </c>
      <c r="G107" s="108">
        <f>F107-F107*Оглавление!$K$14</f>
        <v>740</v>
      </c>
      <c r="H107" s="70">
        <v>0</v>
      </c>
      <c r="I107" s="189">
        <f t="shared" si="12"/>
        <v>0</v>
      </c>
      <c r="K107" s="217"/>
    </row>
    <row r="108" spans="1:11" s="47" customFormat="1" ht="12.75">
      <c r="A108" s="453"/>
      <c r="B108" s="87" t="s">
        <v>535</v>
      </c>
      <c r="C108" s="88" t="s">
        <v>536</v>
      </c>
      <c r="D108" s="59" t="s">
        <v>470</v>
      </c>
      <c r="E108" s="92">
        <v>50</v>
      </c>
      <c r="F108" s="668">
        <f>VLOOKUP(B108,Прайс_список!A:C,3,0)</f>
        <v>753</v>
      </c>
      <c r="G108" s="108">
        <f>F108-F108*Оглавление!$K$14</f>
        <v>753</v>
      </c>
      <c r="H108" s="70">
        <v>0</v>
      </c>
      <c r="I108" s="189">
        <f t="shared" si="12"/>
        <v>0</v>
      </c>
      <c r="K108" s="217"/>
    </row>
    <row r="109" spans="1:11" s="47" customFormat="1" ht="12.75">
      <c r="A109" s="453"/>
      <c r="B109" s="354" t="s">
        <v>1617</v>
      </c>
      <c r="C109" s="355" t="s">
        <v>1618</v>
      </c>
      <c r="D109" s="334" t="s">
        <v>470</v>
      </c>
      <c r="E109" s="356">
        <v>50</v>
      </c>
      <c r="F109" s="668">
        <f>VLOOKUP(B109,Прайс_список!A:C,3,0)</f>
        <v>1111</v>
      </c>
      <c r="G109" s="108">
        <f>F109-F109*Оглавление!$K$14</f>
        <v>1111</v>
      </c>
      <c r="H109" s="70">
        <v>0</v>
      </c>
      <c r="I109" s="189">
        <f t="shared" ref="I109" si="13">H109*G109</f>
        <v>0</v>
      </c>
      <c r="K109" s="217"/>
    </row>
    <row r="110" spans="1:11" s="47" customFormat="1" ht="13.5" thickBot="1">
      <c r="A110" s="454"/>
      <c r="B110" s="231" t="s">
        <v>1863</v>
      </c>
      <c r="C110" s="232" t="s">
        <v>1968</v>
      </c>
      <c r="D110" s="226" t="s">
        <v>470</v>
      </c>
      <c r="E110" s="233">
        <v>50</v>
      </c>
      <c r="F110" s="673">
        <f>VLOOKUP(B110,Прайс_список!A:C,3,0)</f>
        <v>1555</v>
      </c>
      <c r="G110" s="192">
        <f>F110-F110*Оглавление!$K$14</f>
        <v>1555</v>
      </c>
      <c r="H110" s="193">
        <v>0</v>
      </c>
      <c r="I110" s="194">
        <f t="shared" si="12"/>
        <v>0</v>
      </c>
      <c r="K110" s="217"/>
    </row>
    <row r="111" spans="1:11" s="47" customFormat="1" ht="13.5" customHeight="1">
      <c r="A111" s="452"/>
      <c r="B111" s="220" t="s">
        <v>537</v>
      </c>
      <c r="C111" s="234" t="s">
        <v>538</v>
      </c>
      <c r="D111" s="222" t="s">
        <v>470</v>
      </c>
      <c r="E111" s="223">
        <v>200</v>
      </c>
      <c r="F111" s="670">
        <f>VLOOKUP(B111,Прайс_список!A:C,3,0)</f>
        <v>520</v>
      </c>
      <c r="G111" s="186">
        <f>F111-F111*Оглавление!$K$14</f>
        <v>520</v>
      </c>
      <c r="H111" s="187">
        <v>0</v>
      </c>
      <c r="I111" s="188">
        <f t="shared" si="12"/>
        <v>0</v>
      </c>
      <c r="K111" s="217"/>
    </row>
    <row r="112" spans="1:11" s="47" customFormat="1" ht="13.5" customHeight="1">
      <c r="A112" s="453"/>
      <c r="B112" s="58" t="s">
        <v>726</v>
      </c>
      <c r="C112" s="57" t="s">
        <v>728</v>
      </c>
      <c r="D112" s="59" t="s">
        <v>470</v>
      </c>
      <c r="E112" s="60">
        <v>100</v>
      </c>
      <c r="F112" s="671">
        <f>VLOOKUP(B112,Прайс_список!A:C,3,0)</f>
        <v>544</v>
      </c>
      <c r="G112" s="108">
        <f>F112-F112*Оглавление!$K$14</f>
        <v>544</v>
      </c>
      <c r="H112" s="70">
        <v>0</v>
      </c>
      <c r="I112" s="189">
        <f t="shared" si="12"/>
        <v>0</v>
      </c>
      <c r="K112" s="217"/>
    </row>
    <row r="113" spans="1:11" s="47" customFormat="1" ht="13.5" customHeight="1">
      <c r="A113" s="453"/>
      <c r="B113" s="58" t="s">
        <v>727</v>
      </c>
      <c r="C113" s="57" t="s">
        <v>729</v>
      </c>
      <c r="D113" s="59" t="s">
        <v>470</v>
      </c>
      <c r="E113" s="60">
        <v>150</v>
      </c>
      <c r="F113" s="671">
        <f>VLOOKUP(B113,Прайс_список!A:C,3,0)</f>
        <v>577</v>
      </c>
      <c r="G113" s="108">
        <f>F113-F113*Оглавление!$K$14</f>
        <v>577</v>
      </c>
      <c r="H113" s="70">
        <v>0</v>
      </c>
      <c r="I113" s="189">
        <f t="shared" si="12"/>
        <v>0</v>
      </c>
      <c r="K113" s="217"/>
    </row>
    <row r="114" spans="1:11" s="47" customFormat="1" ht="13.5" customHeight="1">
      <c r="A114" s="453"/>
      <c r="B114" s="87" t="s">
        <v>539</v>
      </c>
      <c r="C114" s="49" t="s">
        <v>540</v>
      </c>
      <c r="D114" s="59" t="s">
        <v>470</v>
      </c>
      <c r="E114" s="92">
        <v>140</v>
      </c>
      <c r="F114" s="671">
        <f>VLOOKUP(B114,Прайс_список!A:C,3,0)</f>
        <v>569</v>
      </c>
      <c r="G114" s="108">
        <f>F114-F114*Оглавление!$K$14</f>
        <v>569</v>
      </c>
      <c r="H114" s="70">
        <v>0</v>
      </c>
      <c r="I114" s="189">
        <f t="shared" si="12"/>
        <v>0</v>
      </c>
      <c r="K114" s="217"/>
    </row>
    <row r="115" spans="1:11" s="47" customFormat="1" ht="13.5" customHeight="1">
      <c r="A115" s="453"/>
      <c r="B115" s="58" t="s">
        <v>541</v>
      </c>
      <c r="C115" s="57" t="s">
        <v>542</v>
      </c>
      <c r="D115" s="59" t="s">
        <v>470</v>
      </c>
      <c r="E115" s="60">
        <v>120</v>
      </c>
      <c r="F115" s="671">
        <f>VLOOKUP(B115,Прайс_список!A:C,3,0)</f>
        <v>594</v>
      </c>
      <c r="G115" s="108">
        <f>F115-F115*Оглавление!$K$14</f>
        <v>594</v>
      </c>
      <c r="H115" s="70">
        <v>0</v>
      </c>
      <c r="I115" s="189">
        <f t="shared" si="12"/>
        <v>0</v>
      </c>
      <c r="K115" s="217"/>
    </row>
    <row r="116" spans="1:11" s="47" customFormat="1" ht="13.5" customHeight="1">
      <c r="A116" s="453"/>
      <c r="B116" s="58" t="s">
        <v>730</v>
      </c>
      <c r="C116" s="57" t="s">
        <v>731</v>
      </c>
      <c r="D116" s="59" t="s">
        <v>470</v>
      </c>
      <c r="E116" s="60">
        <v>60</v>
      </c>
      <c r="F116" s="671">
        <f>VLOOKUP(B116,Прайс_список!A:C,3,0)</f>
        <v>578</v>
      </c>
      <c r="G116" s="108">
        <f>F116-F116*Оглавление!$K$14</f>
        <v>578</v>
      </c>
      <c r="H116" s="70">
        <v>0</v>
      </c>
      <c r="I116" s="189">
        <f t="shared" si="12"/>
        <v>0</v>
      </c>
      <c r="K116" s="217"/>
    </row>
    <row r="117" spans="1:11" s="47" customFormat="1" ht="15" customHeight="1">
      <c r="A117" s="453"/>
      <c r="B117" s="87" t="s">
        <v>543</v>
      </c>
      <c r="C117" s="49" t="s">
        <v>544</v>
      </c>
      <c r="D117" s="59" t="s">
        <v>470</v>
      </c>
      <c r="E117" s="92">
        <v>60</v>
      </c>
      <c r="F117" s="671">
        <f>VLOOKUP(B117,Прайс_список!A:C,3,0)</f>
        <v>808</v>
      </c>
      <c r="G117" s="108">
        <f>F117-F117*Оглавление!$K$14</f>
        <v>808</v>
      </c>
      <c r="H117" s="70">
        <v>0</v>
      </c>
      <c r="I117" s="189">
        <f t="shared" si="12"/>
        <v>0</v>
      </c>
      <c r="K117" s="217"/>
    </row>
    <row r="118" spans="1:11" s="47" customFormat="1" ht="15" customHeight="1">
      <c r="A118" s="453"/>
      <c r="B118" s="58" t="s">
        <v>545</v>
      </c>
      <c r="C118" s="57" t="s">
        <v>546</v>
      </c>
      <c r="D118" s="59" t="s">
        <v>470</v>
      </c>
      <c r="E118" s="60">
        <v>80</v>
      </c>
      <c r="F118" s="671">
        <f>VLOOKUP(B118,Прайс_список!A:C,3,0)</f>
        <v>914</v>
      </c>
      <c r="G118" s="108">
        <f>F118-F118*Оглавление!$K$14</f>
        <v>914</v>
      </c>
      <c r="H118" s="70">
        <v>0</v>
      </c>
      <c r="I118" s="189">
        <f t="shared" si="12"/>
        <v>0</v>
      </c>
      <c r="K118" s="217"/>
    </row>
    <row r="119" spans="1:11" s="47" customFormat="1" ht="15" customHeight="1">
      <c r="A119" s="453"/>
      <c r="B119" s="87" t="s">
        <v>547</v>
      </c>
      <c r="C119" s="49" t="s">
        <v>548</v>
      </c>
      <c r="D119" s="59" t="s">
        <v>470</v>
      </c>
      <c r="E119" s="92">
        <v>50</v>
      </c>
      <c r="F119" s="671">
        <f>VLOOKUP(B119,Прайс_список!A:C,3,0)</f>
        <v>1060</v>
      </c>
      <c r="G119" s="108">
        <f>F119-F119*Оглавление!$K$14</f>
        <v>1060</v>
      </c>
      <c r="H119" s="70">
        <v>0</v>
      </c>
      <c r="I119" s="189">
        <f t="shared" si="12"/>
        <v>0</v>
      </c>
      <c r="K119" s="217"/>
    </row>
    <row r="120" spans="1:11" s="47" customFormat="1" ht="15" customHeight="1">
      <c r="A120" s="453"/>
      <c r="B120" s="58" t="s">
        <v>549</v>
      </c>
      <c r="C120" s="57" t="s">
        <v>550</v>
      </c>
      <c r="D120" s="59" t="s">
        <v>470</v>
      </c>
      <c r="E120" s="60">
        <v>50</v>
      </c>
      <c r="F120" s="671">
        <f>VLOOKUP(B120,Прайс_список!A:C,3,0)</f>
        <v>1206</v>
      </c>
      <c r="G120" s="108">
        <f>F120-F120*Оглавление!$K$14</f>
        <v>1206</v>
      </c>
      <c r="H120" s="70">
        <v>0</v>
      </c>
      <c r="I120" s="189">
        <f t="shared" si="12"/>
        <v>0</v>
      </c>
      <c r="K120" s="217"/>
    </row>
    <row r="121" spans="1:11" s="47" customFormat="1" ht="15" customHeight="1">
      <c r="A121" s="453"/>
      <c r="B121" s="336" t="s">
        <v>1616</v>
      </c>
      <c r="C121" s="351" t="s">
        <v>1619</v>
      </c>
      <c r="D121" s="334" t="s">
        <v>470</v>
      </c>
      <c r="E121" s="338">
        <v>50</v>
      </c>
      <c r="F121" s="671">
        <f>VLOOKUP(B121,Прайс_список!A:C,3,0)</f>
        <v>1331</v>
      </c>
      <c r="G121" s="108">
        <f>F121-F121*Оглавление!$K$14</f>
        <v>1331</v>
      </c>
      <c r="H121" s="70">
        <v>0</v>
      </c>
      <c r="I121" s="189">
        <f t="shared" ref="I121:I123" si="14">H121*G121</f>
        <v>0</v>
      </c>
      <c r="K121" s="217"/>
    </row>
    <row r="122" spans="1:11" s="361" customFormat="1" ht="12.75">
      <c r="A122" s="453"/>
      <c r="B122" s="357" t="s">
        <v>1865</v>
      </c>
      <c r="C122" s="351" t="s">
        <v>1969</v>
      </c>
      <c r="D122" s="334" t="s">
        <v>470</v>
      </c>
      <c r="E122" s="334">
        <v>50</v>
      </c>
      <c r="F122" s="671">
        <f>VLOOKUP(B122,Прайс_список!A:C,3,0)</f>
        <v>1003</v>
      </c>
      <c r="G122" s="358">
        <f>F122-F122*Оглавление!$K$14</f>
        <v>1003</v>
      </c>
      <c r="H122" s="359">
        <v>0</v>
      </c>
      <c r="I122" s="360">
        <f t="shared" si="14"/>
        <v>0</v>
      </c>
      <c r="K122" s="362"/>
    </row>
    <row r="123" spans="1:11" s="361" customFormat="1" ht="12.75">
      <c r="A123" s="453"/>
      <c r="B123" s="357" t="s">
        <v>1867</v>
      </c>
      <c r="C123" s="351" t="s">
        <v>1970</v>
      </c>
      <c r="D123" s="334" t="s">
        <v>470</v>
      </c>
      <c r="E123" s="334">
        <v>50</v>
      </c>
      <c r="F123" s="671">
        <f>VLOOKUP(B123,Прайс_список!A:C,3,0)</f>
        <v>1265</v>
      </c>
      <c r="G123" s="358">
        <f>F123-F123*Оглавление!$K$14</f>
        <v>1265</v>
      </c>
      <c r="H123" s="359">
        <v>0</v>
      </c>
      <c r="I123" s="360">
        <f t="shared" si="14"/>
        <v>0</v>
      </c>
      <c r="K123" s="362"/>
    </row>
    <row r="124" spans="1:11" s="361" customFormat="1" ht="26.25" thickBot="1">
      <c r="A124" s="454"/>
      <c r="B124" s="363" t="s">
        <v>1869</v>
      </c>
      <c r="C124" s="235" t="s">
        <v>1971</v>
      </c>
      <c r="D124" s="226" t="s">
        <v>470</v>
      </c>
      <c r="E124" s="226">
        <v>50</v>
      </c>
      <c r="F124" s="672">
        <f>VLOOKUP(B124,Прайс_список!A:C,3,0)</f>
        <v>1700</v>
      </c>
      <c r="G124" s="364">
        <f>F124-F124*Оглавление!$K$14</f>
        <v>1700</v>
      </c>
      <c r="H124" s="365">
        <v>0</v>
      </c>
      <c r="I124" s="366">
        <f t="shared" si="12"/>
        <v>0</v>
      </c>
      <c r="K124" s="362"/>
    </row>
    <row r="125" spans="1:11" s="47" customFormat="1" ht="12.75">
      <c r="A125" s="452"/>
      <c r="B125" s="220" t="s">
        <v>732</v>
      </c>
      <c r="C125" s="234" t="s">
        <v>742</v>
      </c>
      <c r="D125" s="222" t="s">
        <v>470</v>
      </c>
      <c r="E125" s="223">
        <v>200</v>
      </c>
      <c r="F125" s="669">
        <f>VLOOKUP(B125,Прайс_список!A:C,3,0)</f>
        <v>520</v>
      </c>
      <c r="G125" s="186">
        <f>F125-F125*Оглавление!$K$14</f>
        <v>520</v>
      </c>
      <c r="H125" s="187">
        <v>0</v>
      </c>
      <c r="I125" s="188">
        <f t="shared" si="12"/>
        <v>0</v>
      </c>
      <c r="K125" s="217"/>
    </row>
    <row r="126" spans="1:11" s="47" customFormat="1" ht="12.75">
      <c r="A126" s="453"/>
      <c r="B126" s="58" t="s">
        <v>733</v>
      </c>
      <c r="C126" s="57" t="s">
        <v>743</v>
      </c>
      <c r="D126" s="59" t="s">
        <v>470</v>
      </c>
      <c r="E126" s="60">
        <v>100</v>
      </c>
      <c r="F126" s="668">
        <f>VLOOKUP(B126,Прайс_список!A:C,3,0)</f>
        <v>615</v>
      </c>
      <c r="G126" s="108">
        <f>F126-F126*Оглавление!$K$14</f>
        <v>615</v>
      </c>
      <c r="H126" s="70">
        <v>0</v>
      </c>
      <c r="I126" s="189">
        <f t="shared" si="12"/>
        <v>0</v>
      </c>
      <c r="K126" s="217"/>
    </row>
    <row r="127" spans="1:11" s="47" customFormat="1" ht="12.75">
      <c r="A127" s="453"/>
      <c r="B127" s="58" t="s">
        <v>734</v>
      </c>
      <c r="C127" s="57" t="s">
        <v>744</v>
      </c>
      <c r="D127" s="59" t="s">
        <v>470</v>
      </c>
      <c r="E127" s="60">
        <v>100</v>
      </c>
      <c r="F127" s="668">
        <f>VLOOKUP(B127,Прайс_список!A:C,3,0)</f>
        <v>725</v>
      </c>
      <c r="G127" s="108">
        <f>F127-F127*Оглавление!$K$14</f>
        <v>725</v>
      </c>
      <c r="H127" s="70">
        <v>0</v>
      </c>
      <c r="I127" s="189">
        <f t="shared" si="12"/>
        <v>0</v>
      </c>
      <c r="K127" s="217"/>
    </row>
    <row r="128" spans="1:11" s="47" customFormat="1" ht="12.75">
      <c r="A128" s="453"/>
      <c r="B128" s="87" t="s">
        <v>735</v>
      </c>
      <c r="C128" s="47" t="s">
        <v>745</v>
      </c>
      <c r="D128" s="59" t="s">
        <v>470</v>
      </c>
      <c r="E128" s="92">
        <v>100</v>
      </c>
      <c r="F128" s="668">
        <f>VLOOKUP(B128,Прайс_список!A:C,3,0)</f>
        <v>685</v>
      </c>
      <c r="G128" s="108">
        <f>F128-F128*Оглавление!$K$14</f>
        <v>685</v>
      </c>
      <c r="H128" s="70">
        <v>0</v>
      </c>
      <c r="I128" s="189">
        <f t="shared" si="12"/>
        <v>0</v>
      </c>
      <c r="K128" s="217"/>
    </row>
    <row r="129" spans="1:11" s="47" customFormat="1" ht="12.75">
      <c r="A129" s="453"/>
      <c r="B129" s="58" t="s">
        <v>736</v>
      </c>
      <c r="C129" s="57" t="s">
        <v>746</v>
      </c>
      <c r="D129" s="59" t="s">
        <v>470</v>
      </c>
      <c r="E129" s="60">
        <v>100</v>
      </c>
      <c r="F129" s="668">
        <f>VLOOKUP(B129,Прайс_список!A:C,3,0)</f>
        <v>664</v>
      </c>
      <c r="G129" s="108">
        <f>F129-F129*Оглавление!$K$14</f>
        <v>664</v>
      </c>
      <c r="H129" s="70">
        <v>0</v>
      </c>
      <c r="I129" s="189">
        <f t="shared" si="12"/>
        <v>0</v>
      </c>
      <c r="K129" s="217"/>
    </row>
    <row r="130" spans="1:11" s="47" customFormat="1" ht="12.75">
      <c r="A130" s="453"/>
      <c r="B130" s="58" t="s">
        <v>737</v>
      </c>
      <c r="C130" s="57" t="s">
        <v>747</v>
      </c>
      <c r="D130" s="59" t="s">
        <v>470</v>
      </c>
      <c r="E130" s="60">
        <v>50</v>
      </c>
      <c r="F130" s="668">
        <f>VLOOKUP(B130,Прайс_список!A:C,3,0)</f>
        <v>729</v>
      </c>
      <c r="G130" s="108">
        <f>F130-F130*Оглавление!$K$14</f>
        <v>729</v>
      </c>
      <c r="H130" s="70">
        <v>0</v>
      </c>
      <c r="I130" s="189">
        <f t="shared" si="12"/>
        <v>0</v>
      </c>
      <c r="K130" s="217"/>
    </row>
    <row r="131" spans="1:11" s="47" customFormat="1" ht="12.75">
      <c r="A131" s="453"/>
      <c r="B131" s="87" t="s">
        <v>738</v>
      </c>
      <c r="C131" s="49" t="s">
        <v>748</v>
      </c>
      <c r="D131" s="59" t="s">
        <v>470</v>
      </c>
      <c r="E131" s="92">
        <v>50</v>
      </c>
      <c r="F131" s="668">
        <f>VLOOKUP(B131,Прайс_список!A:C,3,0)</f>
        <v>860</v>
      </c>
      <c r="G131" s="108">
        <f>F131-F131*Оглавление!$K$14</f>
        <v>860</v>
      </c>
      <c r="H131" s="70">
        <v>0</v>
      </c>
      <c r="I131" s="189">
        <f t="shared" si="12"/>
        <v>0</v>
      </c>
      <c r="K131" s="217"/>
    </row>
    <row r="132" spans="1:11" s="47" customFormat="1" ht="12.75">
      <c r="A132" s="453"/>
      <c r="B132" s="58" t="s">
        <v>739</v>
      </c>
      <c r="C132" s="57" t="s">
        <v>749</v>
      </c>
      <c r="D132" s="59" t="s">
        <v>470</v>
      </c>
      <c r="E132" s="60">
        <v>50</v>
      </c>
      <c r="F132" s="668">
        <f>VLOOKUP(B132,Прайс_список!A:C,3,0)</f>
        <v>955</v>
      </c>
      <c r="G132" s="108">
        <f>F132-F132*Оглавление!$K$14</f>
        <v>955</v>
      </c>
      <c r="H132" s="70">
        <v>0</v>
      </c>
      <c r="I132" s="189">
        <f t="shared" si="12"/>
        <v>0</v>
      </c>
      <c r="K132" s="217"/>
    </row>
    <row r="133" spans="1:11" s="47" customFormat="1" ht="12.75">
      <c r="A133" s="453"/>
      <c r="B133" s="87" t="s">
        <v>740</v>
      </c>
      <c r="C133" s="49" t="s">
        <v>750</v>
      </c>
      <c r="D133" s="59" t="s">
        <v>470</v>
      </c>
      <c r="E133" s="92">
        <v>50</v>
      </c>
      <c r="F133" s="668">
        <f>VLOOKUP(B133,Прайс_список!A:C,3,0)</f>
        <v>1285</v>
      </c>
      <c r="G133" s="108">
        <f>F133-F133*Оглавление!$K$14</f>
        <v>1285</v>
      </c>
      <c r="H133" s="70">
        <v>0</v>
      </c>
      <c r="I133" s="189">
        <f t="shared" si="12"/>
        <v>0</v>
      </c>
      <c r="K133" s="217"/>
    </row>
    <row r="134" spans="1:11" s="47" customFormat="1" ht="12.75">
      <c r="A134" s="453"/>
      <c r="B134" s="58" t="s">
        <v>741</v>
      </c>
      <c r="C134" s="57" t="s">
        <v>751</v>
      </c>
      <c r="D134" s="59" t="s">
        <v>470</v>
      </c>
      <c r="E134" s="60">
        <v>50</v>
      </c>
      <c r="F134" s="668">
        <f>VLOOKUP(B134,Прайс_список!A:C,3,0)</f>
        <v>1666</v>
      </c>
      <c r="G134" s="108">
        <f>F134-F134*Оглавление!$K$14</f>
        <v>1666</v>
      </c>
      <c r="H134" s="70">
        <v>0</v>
      </c>
      <c r="I134" s="189">
        <f t="shared" si="12"/>
        <v>0</v>
      </c>
      <c r="K134" s="217"/>
    </row>
    <row r="135" spans="1:11" s="47" customFormat="1" ht="12.75">
      <c r="A135" s="453"/>
      <c r="B135" s="336" t="s">
        <v>966</v>
      </c>
      <c r="C135" s="351" t="s">
        <v>967</v>
      </c>
      <c r="D135" s="334" t="s">
        <v>470</v>
      </c>
      <c r="E135" s="338">
        <v>50</v>
      </c>
      <c r="F135" s="668">
        <f>VLOOKUP(B135,Прайс_список!A:C,3,0)</f>
        <v>1607</v>
      </c>
      <c r="G135" s="108">
        <f>F135-F135*Оглавление!$K$14</f>
        <v>1607</v>
      </c>
      <c r="H135" s="70">
        <v>0</v>
      </c>
      <c r="I135" s="189">
        <f t="shared" ref="I135:I136" si="15">H135*G135</f>
        <v>0</v>
      </c>
      <c r="K135" s="217"/>
    </row>
    <row r="136" spans="1:11" s="47" customFormat="1" ht="12.75">
      <c r="A136" s="453"/>
      <c r="B136" s="336" t="s">
        <v>1871</v>
      </c>
      <c r="C136" s="351" t="s">
        <v>1972</v>
      </c>
      <c r="D136" s="334" t="s">
        <v>470</v>
      </c>
      <c r="E136" s="338">
        <v>50</v>
      </c>
      <c r="F136" s="668">
        <f>VLOOKUP(B136,Прайс_список!A:C,3,0)</f>
        <v>1677</v>
      </c>
      <c r="G136" s="108">
        <f>F136-F136*Оглавление!$K$14</f>
        <v>1677</v>
      </c>
      <c r="H136" s="70">
        <v>0</v>
      </c>
      <c r="I136" s="189">
        <f t="shared" si="15"/>
        <v>0</v>
      </c>
      <c r="K136" s="217"/>
    </row>
    <row r="137" spans="1:11" s="47" customFormat="1" ht="13.5" thickBot="1">
      <c r="A137" s="454"/>
      <c r="B137" s="224" t="s">
        <v>1873</v>
      </c>
      <c r="C137" s="235" t="s">
        <v>1973</v>
      </c>
      <c r="D137" s="226" t="s">
        <v>470</v>
      </c>
      <c r="E137" s="227">
        <v>50</v>
      </c>
      <c r="F137" s="673">
        <f>VLOOKUP(B137,Прайс_список!A:C,3,0)</f>
        <v>2000</v>
      </c>
      <c r="G137" s="192">
        <f>F137-F137*Оглавление!$K$14</f>
        <v>2000</v>
      </c>
      <c r="H137" s="193">
        <v>0</v>
      </c>
      <c r="I137" s="194">
        <f t="shared" si="12"/>
        <v>0</v>
      </c>
      <c r="K137" s="217"/>
    </row>
    <row r="138" spans="1:11" s="47" customFormat="1" ht="12.75">
      <c r="A138" s="452"/>
      <c r="B138" s="228" t="s">
        <v>551</v>
      </c>
      <c r="C138" s="229" t="s">
        <v>552</v>
      </c>
      <c r="D138" s="222" t="s">
        <v>470</v>
      </c>
      <c r="E138" s="230">
        <v>400</v>
      </c>
      <c r="F138" s="670">
        <f>VLOOKUP(B138,Прайс_список!A:C,3,0)</f>
        <v>360</v>
      </c>
      <c r="G138" s="186">
        <f>F138-F138*Оглавление!$K$14</f>
        <v>360</v>
      </c>
      <c r="H138" s="187">
        <v>0</v>
      </c>
      <c r="I138" s="188">
        <f t="shared" si="12"/>
        <v>0</v>
      </c>
      <c r="K138" s="217"/>
    </row>
    <row r="139" spans="1:11" s="47" customFormat="1" ht="12.75">
      <c r="A139" s="453"/>
      <c r="B139" s="58" t="s">
        <v>553</v>
      </c>
      <c r="C139" s="89" t="s">
        <v>554</v>
      </c>
      <c r="D139" s="59" t="s">
        <v>470</v>
      </c>
      <c r="E139" s="60">
        <v>350</v>
      </c>
      <c r="F139" s="671">
        <f>VLOOKUP(B139,Прайс_список!A:C,3,0)</f>
        <v>390</v>
      </c>
      <c r="G139" s="108">
        <f>F139-F139*Оглавление!$K$14</f>
        <v>390</v>
      </c>
      <c r="H139" s="70">
        <v>0</v>
      </c>
      <c r="I139" s="189">
        <f t="shared" si="12"/>
        <v>0</v>
      </c>
      <c r="K139" s="217"/>
    </row>
    <row r="140" spans="1:11" s="47" customFormat="1" ht="12.75">
      <c r="A140" s="453"/>
      <c r="B140" s="58" t="s">
        <v>678</v>
      </c>
      <c r="C140" s="89" t="s">
        <v>681</v>
      </c>
      <c r="D140" s="59" t="s">
        <v>470</v>
      </c>
      <c r="E140" s="60">
        <v>250</v>
      </c>
      <c r="F140" s="671">
        <f>VLOOKUP(B140,Прайс_список!A:C,3,0)</f>
        <v>384</v>
      </c>
      <c r="G140" s="108">
        <f>F140-F140*Оглавление!$K$14</f>
        <v>384</v>
      </c>
      <c r="H140" s="70">
        <v>0</v>
      </c>
      <c r="I140" s="189">
        <f t="shared" si="12"/>
        <v>0</v>
      </c>
      <c r="K140" s="217"/>
    </row>
    <row r="141" spans="1:11" s="47" customFormat="1" ht="12.75">
      <c r="A141" s="453"/>
      <c r="B141" s="58" t="s">
        <v>679</v>
      </c>
      <c r="C141" s="89" t="s">
        <v>682</v>
      </c>
      <c r="D141" s="59" t="s">
        <v>470</v>
      </c>
      <c r="E141" s="60">
        <v>250</v>
      </c>
      <c r="F141" s="671">
        <f>VLOOKUP(B141,Прайс_список!A:C,3,0)</f>
        <v>409</v>
      </c>
      <c r="G141" s="108">
        <f>F141-F141*Оглавление!$K$14</f>
        <v>409</v>
      </c>
      <c r="H141" s="70">
        <v>0</v>
      </c>
      <c r="I141" s="189">
        <f t="shared" si="12"/>
        <v>0</v>
      </c>
      <c r="K141" s="217"/>
    </row>
    <row r="142" spans="1:11" s="47" customFormat="1" ht="12.75">
      <c r="A142" s="453"/>
      <c r="B142" s="58" t="s">
        <v>680</v>
      </c>
      <c r="C142" s="89" t="s">
        <v>683</v>
      </c>
      <c r="D142" s="59" t="s">
        <v>470</v>
      </c>
      <c r="E142" s="60">
        <v>250</v>
      </c>
      <c r="F142" s="671">
        <f>VLOOKUP(B142,Прайс_список!A:C,3,0)</f>
        <v>361</v>
      </c>
      <c r="G142" s="108">
        <f>F142-F142*Оглавление!$K$14</f>
        <v>361</v>
      </c>
      <c r="H142" s="70">
        <v>0</v>
      </c>
      <c r="I142" s="189">
        <f t="shared" si="12"/>
        <v>0</v>
      </c>
      <c r="K142" s="217"/>
    </row>
    <row r="143" spans="1:11" s="47" customFormat="1" ht="12.75">
      <c r="A143" s="453"/>
      <c r="B143" s="87" t="s">
        <v>555</v>
      </c>
      <c r="C143" s="88" t="s">
        <v>556</v>
      </c>
      <c r="D143" s="59" t="s">
        <v>470</v>
      </c>
      <c r="E143" s="92">
        <v>250</v>
      </c>
      <c r="F143" s="671">
        <f>VLOOKUP(B143,Прайс_список!A:C,3,0)</f>
        <v>469</v>
      </c>
      <c r="G143" s="108">
        <f>F143-F143*Оглавление!$K$14</f>
        <v>469</v>
      </c>
      <c r="H143" s="70">
        <v>0</v>
      </c>
      <c r="I143" s="189">
        <f t="shared" si="12"/>
        <v>0</v>
      </c>
      <c r="K143" s="217"/>
    </row>
    <row r="144" spans="1:11" s="47" customFormat="1" ht="12.75">
      <c r="A144" s="453"/>
      <c r="B144" s="58" t="s">
        <v>557</v>
      </c>
      <c r="C144" s="89" t="s">
        <v>558</v>
      </c>
      <c r="D144" s="59" t="s">
        <v>470</v>
      </c>
      <c r="E144" s="60">
        <v>200</v>
      </c>
      <c r="F144" s="671">
        <f>VLOOKUP(B144,Прайс_список!A:C,3,0)</f>
        <v>555</v>
      </c>
      <c r="G144" s="108">
        <f>F144-F144*Оглавление!$K$14</f>
        <v>555</v>
      </c>
      <c r="H144" s="70">
        <v>0</v>
      </c>
      <c r="I144" s="189">
        <f t="shared" si="12"/>
        <v>0</v>
      </c>
      <c r="K144" s="217"/>
    </row>
    <row r="145" spans="1:11" s="47" customFormat="1" ht="12.75">
      <c r="A145" s="453"/>
      <c r="B145" s="87" t="s">
        <v>559</v>
      </c>
      <c r="C145" s="88" t="s">
        <v>560</v>
      </c>
      <c r="D145" s="59" t="s">
        <v>470</v>
      </c>
      <c r="E145" s="92">
        <v>100</v>
      </c>
      <c r="F145" s="671">
        <f>VLOOKUP(B145,Прайс_список!A:C,3,0)</f>
        <v>527</v>
      </c>
      <c r="G145" s="108">
        <f>F145-F145*Оглавление!$K$14</f>
        <v>527</v>
      </c>
      <c r="H145" s="70">
        <v>0</v>
      </c>
      <c r="I145" s="189">
        <f t="shared" si="12"/>
        <v>0</v>
      </c>
      <c r="K145" s="217"/>
    </row>
    <row r="146" spans="1:11" s="47" customFormat="1" ht="12.75">
      <c r="A146" s="453"/>
      <c r="B146" s="58" t="s">
        <v>561</v>
      </c>
      <c r="C146" s="89" t="s">
        <v>562</v>
      </c>
      <c r="D146" s="59" t="s">
        <v>470</v>
      </c>
      <c r="E146" s="60">
        <v>150</v>
      </c>
      <c r="F146" s="671">
        <f>VLOOKUP(B146,Прайс_список!A:C,3,0)</f>
        <v>584</v>
      </c>
      <c r="G146" s="108">
        <f>F146-F146*Оглавление!$K$14</f>
        <v>584</v>
      </c>
      <c r="H146" s="70">
        <v>0</v>
      </c>
      <c r="I146" s="189">
        <f t="shared" si="12"/>
        <v>0</v>
      </c>
      <c r="K146" s="217"/>
    </row>
    <row r="147" spans="1:11" s="47" customFormat="1" ht="12.75">
      <c r="A147" s="453"/>
      <c r="B147" s="87" t="s">
        <v>563</v>
      </c>
      <c r="C147" s="88" t="s">
        <v>564</v>
      </c>
      <c r="D147" s="59" t="s">
        <v>470</v>
      </c>
      <c r="E147" s="92">
        <v>100</v>
      </c>
      <c r="F147" s="671">
        <f>VLOOKUP(B147,Прайс_список!A:C,3,0)</f>
        <v>895</v>
      </c>
      <c r="G147" s="108">
        <f>F147-F147*Оглавление!$K$14</f>
        <v>895</v>
      </c>
      <c r="H147" s="70">
        <v>0</v>
      </c>
      <c r="I147" s="189">
        <f t="shared" si="12"/>
        <v>0</v>
      </c>
      <c r="K147" s="217"/>
    </row>
    <row r="148" spans="1:11" s="47" customFormat="1" ht="12.75">
      <c r="A148" s="453"/>
      <c r="B148" s="58" t="s">
        <v>565</v>
      </c>
      <c r="C148" s="89" t="s">
        <v>566</v>
      </c>
      <c r="D148" s="59" t="s">
        <v>470</v>
      </c>
      <c r="E148" s="60">
        <v>50</v>
      </c>
      <c r="F148" s="671">
        <f>VLOOKUP(B148,Прайс_список!A:C,3,0)</f>
        <v>880</v>
      </c>
      <c r="G148" s="108">
        <f>F148-F148*Оглавление!$K$14</f>
        <v>880</v>
      </c>
      <c r="H148" s="70">
        <v>0</v>
      </c>
      <c r="I148" s="189">
        <f t="shared" si="12"/>
        <v>0</v>
      </c>
      <c r="K148" s="217"/>
    </row>
    <row r="149" spans="1:11" s="47" customFormat="1" ht="12.75">
      <c r="A149" s="453"/>
      <c r="B149" s="87" t="s">
        <v>567</v>
      </c>
      <c r="C149" s="88" t="s">
        <v>568</v>
      </c>
      <c r="D149" s="59" t="s">
        <v>470</v>
      </c>
      <c r="E149" s="92">
        <v>50</v>
      </c>
      <c r="F149" s="671">
        <f>VLOOKUP(B149,Прайс_список!A:C,3,0)</f>
        <v>1149</v>
      </c>
      <c r="G149" s="108">
        <f>F149-F149*Оглавление!$K$14</f>
        <v>1149</v>
      </c>
      <c r="H149" s="70">
        <v>0</v>
      </c>
      <c r="I149" s="189">
        <f t="shared" si="12"/>
        <v>0</v>
      </c>
      <c r="K149" s="217"/>
    </row>
    <row r="150" spans="1:11" s="47" customFormat="1" ht="12.75">
      <c r="A150" s="453"/>
      <c r="B150" s="354" t="s">
        <v>684</v>
      </c>
      <c r="C150" s="355" t="s">
        <v>685</v>
      </c>
      <c r="D150" s="334" t="s">
        <v>470</v>
      </c>
      <c r="E150" s="356">
        <v>50</v>
      </c>
      <c r="F150" s="671">
        <f>VLOOKUP(B150,Прайс_список!A:C,3,0)</f>
        <v>1002</v>
      </c>
      <c r="G150" s="108">
        <f>F150-F150*Оглавление!$K$14</f>
        <v>1002</v>
      </c>
      <c r="H150" s="70">
        <v>0</v>
      </c>
      <c r="I150" s="189">
        <f t="shared" ref="I150" si="16">H150*G150</f>
        <v>0</v>
      </c>
      <c r="K150" s="217"/>
    </row>
    <row r="151" spans="1:11" s="47" customFormat="1" ht="13.5" thickBot="1">
      <c r="A151" s="454"/>
      <c r="B151" s="231" t="s">
        <v>1875</v>
      </c>
      <c r="C151" s="232" t="s">
        <v>1974</v>
      </c>
      <c r="D151" s="226" t="s">
        <v>470</v>
      </c>
      <c r="E151" s="233">
        <v>20</v>
      </c>
      <c r="F151" s="672">
        <f>VLOOKUP(B151,Прайс_список!A:C,3,0)</f>
        <v>1455</v>
      </c>
      <c r="G151" s="192">
        <f>F151-F151*Оглавление!$K$14</f>
        <v>1455</v>
      </c>
      <c r="H151" s="193">
        <v>0</v>
      </c>
      <c r="I151" s="194">
        <f t="shared" si="12"/>
        <v>0</v>
      </c>
      <c r="K151" s="217"/>
    </row>
    <row r="152" spans="1:11" s="47" customFormat="1" ht="12.75">
      <c r="A152" s="453"/>
      <c r="B152" s="84" t="s">
        <v>569</v>
      </c>
      <c r="C152" s="85" t="s">
        <v>570</v>
      </c>
      <c r="D152" s="86" t="s">
        <v>470</v>
      </c>
      <c r="E152" s="244">
        <v>400</v>
      </c>
      <c r="F152" s="669">
        <f>VLOOKUP(B152,Прайс_список!A:C,3,0)</f>
        <v>340</v>
      </c>
      <c r="G152" s="108">
        <f>F152-F152*Оглавление!$K$14</f>
        <v>340</v>
      </c>
      <c r="H152" s="54">
        <v>0</v>
      </c>
      <c r="I152" s="245">
        <f t="shared" si="12"/>
        <v>0</v>
      </c>
      <c r="K152" s="217"/>
    </row>
    <row r="153" spans="1:11" s="47" customFormat="1" ht="12.75">
      <c r="A153" s="453"/>
      <c r="B153" s="58" t="s">
        <v>686</v>
      </c>
      <c r="C153" s="89" t="s">
        <v>689</v>
      </c>
      <c r="D153" s="59" t="s">
        <v>470</v>
      </c>
      <c r="E153" s="60">
        <v>250</v>
      </c>
      <c r="F153" s="668">
        <f>VLOOKUP(B153,Прайс_список!A:C,3,0)</f>
        <v>368</v>
      </c>
      <c r="G153" s="108">
        <f>F153-F153*Оглавление!$K$14</f>
        <v>368</v>
      </c>
      <c r="H153" s="70">
        <v>0</v>
      </c>
      <c r="I153" s="189">
        <f t="shared" si="12"/>
        <v>0</v>
      </c>
      <c r="K153" s="217"/>
    </row>
    <row r="154" spans="1:11" s="47" customFormat="1" ht="12.75">
      <c r="A154" s="453"/>
      <c r="B154" s="58" t="s">
        <v>687</v>
      </c>
      <c r="C154" s="89" t="s">
        <v>690</v>
      </c>
      <c r="D154" s="59" t="s">
        <v>470</v>
      </c>
      <c r="E154" s="60">
        <v>250</v>
      </c>
      <c r="F154" s="668">
        <f>VLOOKUP(B154,Прайс_список!A:C,3,0)</f>
        <v>361</v>
      </c>
      <c r="G154" s="108">
        <f>F154-F154*Оглавление!$K$14</f>
        <v>361</v>
      </c>
      <c r="H154" s="70">
        <v>0</v>
      </c>
      <c r="I154" s="189">
        <f t="shared" si="12"/>
        <v>0</v>
      </c>
      <c r="K154" s="217"/>
    </row>
    <row r="155" spans="1:11" s="47" customFormat="1" ht="12.75">
      <c r="A155" s="453"/>
      <c r="B155" s="58" t="s">
        <v>688</v>
      </c>
      <c r="C155" s="89" t="s">
        <v>691</v>
      </c>
      <c r="D155" s="59" t="s">
        <v>470</v>
      </c>
      <c r="E155" s="60">
        <v>250</v>
      </c>
      <c r="F155" s="668">
        <f>VLOOKUP(B155,Прайс_список!A:C,3,0)</f>
        <v>424</v>
      </c>
      <c r="G155" s="108">
        <f>F155-F155*Оглавление!$K$14</f>
        <v>424</v>
      </c>
      <c r="H155" s="70">
        <v>0</v>
      </c>
      <c r="I155" s="189">
        <f t="shared" si="12"/>
        <v>0</v>
      </c>
      <c r="K155" s="217"/>
    </row>
    <row r="156" spans="1:11" s="47" customFormat="1" ht="12.75">
      <c r="A156" s="453"/>
      <c r="B156" s="87" t="s">
        <v>571</v>
      </c>
      <c r="C156" s="88" t="s">
        <v>572</v>
      </c>
      <c r="D156" s="59" t="s">
        <v>470</v>
      </c>
      <c r="E156" s="92">
        <v>250</v>
      </c>
      <c r="F156" s="668">
        <f>VLOOKUP(B156,Прайс_список!A:C,3,0)</f>
        <v>349</v>
      </c>
      <c r="G156" s="108">
        <f>F156-F156*Оглавление!$K$14</f>
        <v>349</v>
      </c>
      <c r="H156" s="70">
        <v>0</v>
      </c>
      <c r="I156" s="189">
        <f t="shared" si="12"/>
        <v>0</v>
      </c>
      <c r="K156" s="217"/>
    </row>
    <row r="157" spans="1:11" s="47" customFormat="1" ht="12.75">
      <c r="A157" s="453"/>
      <c r="B157" s="58" t="s">
        <v>573</v>
      </c>
      <c r="C157" s="89" t="s">
        <v>574</v>
      </c>
      <c r="D157" s="59" t="s">
        <v>470</v>
      </c>
      <c r="E157" s="60">
        <v>250</v>
      </c>
      <c r="F157" s="668">
        <f>VLOOKUP(B157,Прайс_список!A:C,3,0)</f>
        <v>420</v>
      </c>
      <c r="G157" s="108">
        <f>F157-F157*Оглавление!$K$14</f>
        <v>420</v>
      </c>
      <c r="H157" s="70">
        <v>0</v>
      </c>
      <c r="I157" s="189">
        <f t="shared" si="12"/>
        <v>0</v>
      </c>
      <c r="K157" s="217"/>
    </row>
    <row r="158" spans="1:11" s="47" customFormat="1" ht="12.75">
      <c r="A158" s="453"/>
      <c r="B158" s="87" t="s">
        <v>575</v>
      </c>
      <c r="C158" s="88" t="s">
        <v>576</v>
      </c>
      <c r="D158" s="59" t="s">
        <v>470</v>
      </c>
      <c r="E158" s="92">
        <v>250</v>
      </c>
      <c r="F158" s="668">
        <f>VLOOKUP(B158,Прайс_список!A:C,3,0)</f>
        <v>545</v>
      </c>
      <c r="G158" s="108">
        <f>F158-F158*Оглавление!$K$14</f>
        <v>545</v>
      </c>
      <c r="H158" s="70">
        <v>0</v>
      </c>
      <c r="I158" s="189">
        <f t="shared" si="12"/>
        <v>0</v>
      </c>
      <c r="K158" s="217"/>
    </row>
    <row r="159" spans="1:11" s="47" customFormat="1" ht="12.75">
      <c r="A159" s="453"/>
      <c r="B159" s="58" t="s">
        <v>577</v>
      </c>
      <c r="C159" s="89" t="s">
        <v>578</v>
      </c>
      <c r="D159" s="59" t="s">
        <v>470</v>
      </c>
      <c r="E159" s="60">
        <v>100</v>
      </c>
      <c r="F159" s="668">
        <f>VLOOKUP(B159,Прайс_список!A:C,3,0)</f>
        <v>507</v>
      </c>
      <c r="G159" s="108">
        <f>F159-F159*Оглавление!$K$14</f>
        <v>507</v>
      </c>
      <c r="H159" s="70">
        <v>0</v>
      </c>
      <c r="I159" s="189">
        <f t="shared" si="12"/>
        <v>0</v>
      </c>
      <c r="K159" s="217"/>
    </row>
    <row r="160" spans="1:11" s="47" customFormat="1" ht="12.75">
      <c r="A160" s="453"/>
      <c r="B160" s="87" t="s">
        <v>579</v>
      </c>
      <c r="C160" s="88" t="s">
        <v>580</v>
      </c>
      <c r="D160" s="59" t="s">
        <v>470</v>
      </c>
      <c r="E160" s="92">
        <v>150</v>
      </c>
      <c r="F160" s="668">
        <f>VLOOKUP(B160,Прайс_список!A:C,3,0)</f>
        <v>725</v>
      </c>
      <c r="G160" s="108">
        <f>F160-F160*Оглавление!$K$14</f>
        <v>725</v>
      </c>
      <c r="H160" s="70">
        <v>0</v>
      </c>
      <c r="I160" s="189">
        <f t="shared" si="12"/>
        <v>0</v>
      </c>
      <c r="K160" s="217"/>
    </row>
    <row r="161" spans="1:11" s="47" customFormat="1" ht="12.75">
      <c r="A161" s="453"/>
      <c r="B161" s="58" t="s">
        <v>581</v>
      </c>
      <c r="C161" s="89" t="s">
        <v>582</v>
      </c>
      <c r="D161" s="59" t="s">
        <v>470</v>
      </c>
      <c r="E161" s="60">
        <v>50</v>
      </c>
      <c r="F161" s="668">
        <f>VLOOKUP(B161,Прайс_список!A:C,3,0)</f>
        <v>762</v>
      </c>
      <c r="G161" s="108">
        <f>F161-F161*Оглавление!$K$14</f>
        <v>762</v>
      </c>
      <c r="H161" s="70">
        <v>0</v>
      </c>
      <c r="I161" s="189">
        <f t="shared" si="12"/>
        <v>0</v>
      </c>
      <c r="K161" s="217"/>
    </row>
    <row r="162" spans="1:11" s="47" customFormat="1" ht="12.75">
      <c r="A162" s="453"/>
      <c r="B162" s="87" t="s">
        <v>583</v>
      </c>
      <c r="C162" s="88" t="s">
        <v>584</v>
      </c>
      <c r="D162" s="59" t="s">
        <v>470</v>
      </c>
      <c r="E162" s="92">
        <v>50</v>
      </c>
      <c r="F162" s="668">
        <f>VLOOKUP(B162,Прайс_список!A:C,3,0)</f>
        <v>976</v>
      </c>
      <c r="G162" s="108">
        <f>F162-F162*Оглавление!$K$14</f>
        <v>976</v>
      </c>
      <c r="H162" s="70">
        <v>0</v>
      </c>
      <c r="I162" s="189">
        <f t="shared" si="12"/>
        <v>0</v>
      </c>
      <c r="K162" s="217"/>
    </row>
    <row r="163" spans="1:11" s="47" customFormat="1" ht="12.75">
      <c r="A163" s="453"/>
      <c r="B163" s="58" t="s">
        <v>585</v>
      </c>
      <c r="C163" s="89" t="s">
        <v>586</v>
      </c>
      <c r="D163" s="59" t="s">
        <v>470</v>
      </c>
      <c r="E163" s="60">
        <v>50</v>
      </c>
      <c r="F163" s="668">
        <f>VLOOKUP(B163,Прайс_список!A:C,3,0)</f>
        <v>1148</v>
      </c>
      <c r="G163" s="108">
        <f>F163-F163*Оглавление!$K$14</f>
        <v>1148</v>
      </c>
      <c r="H163" s="70">
        <v>0</v>
      </c>
      <c r="I163" s="189">
        <f t="shared" si="12"/>
        <v>0</v>
      </c>
      <c r="K163" s="217"/>
    </row>
    <row r="164" spans="1:11" s="47" customFormat="1" ht="12.75">
      <c r="A164" s="453"/>
      <c r="B164" s="336" t="s">
        <v>968</v>
      </c>
      <c r="C164" s="337" t="s">
        <v>969</v>
      </c>
      <c r="D164" s="334" t="s">
        <v>470</v>
      </c>
      <c r="E164" s="338">
        <v>50</v>
      </c>
      <c r="F164" s="668">
        <f>VLOOKUP(B164,Прайс_список!A:C,3,0)</f>
        <v>1120</v>
      </c>
      <c r="G164" s="108">
        <f>F164-F164*Оглавление!$K$14</f>
        <v>1120</v>
      </c>
      <c r="H164" s="70">
        <v>0</v>
      </c>
      <c r="I164" s="189">
        <f t="shared" ref="I164" si="17">H164*G164</f>
        <v>0</v>
      </c>
      <c r="K164" s="217"/>
    </row>
    <row r="165" spans="1:11" s="47" customFormat="1" ht="13.5" thickBot="1">
      <c r="A165" s="454"/>
      <c r="B165" s="224" t="s">
        <v>1878</v>
      </c>
      <c r="C165" s="225" t="s">
        <v>1975</v>
      </c>
      <c r="D165" s="226" t="s">
        <v>470</v>
      </c>
      <c r="E165" s="227">
        <v>50</v>
      </c>
      <c r="F165" s="673">
        <f>VLOOKUP(B165,Прайс_список!A:C,3,0)</f>
        <v>1536</v>
      </c>
      <c r="G165" s="192">
        <f>F165-F165*Оглавление!$K$14</f>
        <v>1536</v>
      </c>
      <c r="H165" s="193">
        <v>0</v>
      </c>
      <c r="I165" s="194">
        <f t="shared" si="12"/>
        <v>0</v>
      </c>
      <c r="K165" s="217"/>
    </row>
    <row r="166" spans="1:11" s="47" customFormat="1" ht="12.75">
      <c r="A166" s="452"/>
      <c r="B166" s="228" t="s">
        <v>706</v>
      </c>
      <c r="C166" s="229" t="s">
        <v>1632</v>
      </c>
      <c r="D166" s="222" t="s">
        <v>470</v>
      </c>
      <c r="E166" s="230">
        <v>200</v>
      </c>
      <c r="F166" s="670">
        <f>VLOOKUP(B166,Прайс_список!A:C,3,0)</f>
        <v>500</v>
      </c>
      <c r="G166" s="186">
        <f>F166-F166*Оглавление!$K$14</f>
        <v>500</v>
      </c>
      <c r="H166" s="187">
        <v>0</v>
      </c>
      <c r="I166" s="188">
        <f t="shared" si="12"/>
        <v>0</v>
      </c>
      <c r="K166" s="217"/>
    </row>
    <row r="167" spans="1:11" s="47" customFormat="1" ht="12.75">
      <c r="A167" s="453"/>
      <c r="B167" s="58" t="s">
        <v>707</v>
      </c>
      <c r="C167" s="89" t="s">
        <v>1633</v>
      </c>
      <c r="D167" s="59" t="s">
        <v>470</v>
      </c>
      <c r="E167" s="60">
        <v>250</v>
      </c>
      <c r="F167" s="671">
        <f>VLOOKUP(B167,Прайс_список!A:C,3,0)</f>
        <v>600</v>
      </c>
      <c r="G167" s="108">
        <f>F167-F167*Оглавление!$K$14</f>
        <v>600</v>
      </c>
      <c r="H167" s="70">
        <v>0</v>
      </c>
      <c r="I167" s="189">
        <f t="shared" si="12"/>
        <v>0</v>
      </c>
      <c r="K167" s="217"/>
    </row>
    <row r="168" spans="1:11" s="47" customFormat="1" ht="12.75">
      <c r="A168" s="453"/>
      <c r="B168" s="87" t="s">
        <v>708</v>
      </c>
      <c r="C168" s="88" t="s">
        <v>1634</v>
      </c>
      <c r="D168" s="59" t="s">
        <v>470</v>
      </c>
      <c r="E168" s="92">
        <v>250</v>
      </c>
      <c r="F168" s="671">
        <f>VLOOKUP(B168,Прайс_список!A:C,3,0)</f>
        <v>538</v>
      </c>
      <c r="G168" s="108">
        <f>F168-F168*Оглавление!$K$14</f>
        <v>538</v>
      </c>
      <c r="H168" s="70">
        <v>0</v>
      </c>
      <c r="I168" s="189">
        <f t="shared" si="12"/>
        <v>0</v>
      </c>
      <c r="K168" s="217"/>
    </row>
    <row r="169" spans="1:11" s="47" customFormat="1" ht="12.75">
      <c r="A169" s="453"/>
      <c r="B169" s="87" t="s">
        <v>709</v>
      </c>
      <c r="C169" s="88" t="s">
        <v>1635</v>
      </c>
      <c r="D169" s="59" t="s">
        <v>470</v>
      </c>
      <c r="E169" s="92">
        <v>250</v>
      </c>
      <c r="F169" s="671">
        <f>VLOOKUP(B169,Прайс_список!A:C,3,0)</f>
        <v>560</v>
      </c>
      <c r="G169" s="108">
        <f>F169-F169*Оглавление!$K$14</f>
        <v>560</v>
      </c>
      <c r="H169" s="70">
        <v>0</v>
      </c>
      <c r="I169" s="189">
        <f t="shared" si="12"/>
        <v>0</v>
      </c>
      <c r="K169" s="217"/>
    </row>
    <row r="170" spans="1:11" s="47" customFormat="1" ht="12.75">
      <c r="A170" s="453"/>
      <c r="B170" s="58" t="s">
        <v>710</v>
      </c>
      <c r="C170" s="89" t="s">
        <v>1636</v>
      </c>
      <c r="D170" s="59" t="s">
        <v>470</v>
      </c>
      <c r="E170" s="60">
        <v>200</v>
      </c>
      <c r="F170" s="671">
        <f>VLOOKUP(B170,Прайс_список!A:C,3,0)</f>
        <v>549</v>
      </c>
      <c r="G170" s="108">
        <f>F170-F170*Оглавление!$K$14</f>
        <v>549</v>
      </c>
      <c r="H170" s="70">
        <v>0</v>
      </c>
      <c r="I170" s="189">
        <f t="shared" si="12"/>
        <v>0</v>
      </c>
      <c r="K170" s="217"/>
    </row>
    <row r="171" spans="1:11" s="47" customFormat="1" ht="12.75">
      <c r="A171" s="453"/>
      <c r="B171" s="87" t="s">
        <v>711</v>
      </c>
      <c r="C171" s="88" t="s">
        <v>1637</v>
      </c>
      <c r="D171" s="59" t="s">
        <v>470</v>
      </c>
      <c r="E171" s="92">
        <v>100</v>
      </c>
      <c r="F171" s="671">
        <f>VLOOKUP(B171,Прайс_список!A:C,3,0)</f>
        <v>685</v>
      </c>
      <c r="G171" s="108">
        <f>F171-F171*Оглавление!$K$14</f>
        <v>685</v>
      </c>
      <c r="H171" s="70">
        <v>0</v>
      </c>
      <c r="I171" s="189">
        <f t="shared" si="12"/>
        <v>0</v>
      </c>
      <c r="K171" s="217"/>
    </row>
    <row r="172" spans="1:11" s="47" customFormat="1" ht="12.75">
      <c r="A172" s="453"/>
      <c r="B172" s="87" t="s">
        <v>587</v>
      </c>
      <c r="C172" s="88" t="s">
        <v>588</v>
      </c>
      <c r="D172" s="59" t="s">
        <v>470</v>
      </c>
      <c r="E172" s="92">
        <v>250</v>
      </c>
      <c r="F172" s="671">
        <f>VLOOKUP(B172,Прайс_список!A:C,3,0)</f>
        <v>576</v>
      </c>
      <c r="G172" s="108">
        <f>F172-F172*Оглавление!$K$14</f>
        <v>576</v>
      </c>
      <c r="H172" s="70">
        <v>0</v>
      </c>
      <c r="I172" s="189">
        <f t="shared" si="12"/>
        <v>0</v>
      </c>
      <c r="K172" s="217"/>
    </row>
    <row r="173" spans="1:11" s="47" customFormat="1" ht="12.75">
      <c r="A173" s="453"/>
      <c r="B173" s="58" t="s">
        <v>589</v>
      </c>
      <c r="C173" s="89" t="s">
        <v>590</v>
      </c>
      <c r="D173" s="59" t="s">
        <v>470</v>
      </c>
      <c r="E173" s="60">
        <v>200</v>
      </c>
      <c r="F173" s="671">
        <f>VLOOKUP(B173,Прайс_список!A:C,3,0)</f>
        <v>567</v>
      </c>
      <c r="G173" s="108">
        <f>F173-F173*Оглавление!$K$14</f>
        <v>567</v>
      </c>
      <c r="H173" s="70">
        <v>0</v>
      </c>
      <c r="I173" s="189">
        <f t="shared" si="12"/>
        <v>0</v>
      </c>
      <c r="K173" s="217"/>
    </row>
    <row r="174" spans="1:11" s="47" customFormat="1" ht="12.75">
      <c r="A174" s="453"/>
      <c r="B174" s="87" t="s">
        <v>591</v>
      </c>
      <c r="C174" s="88" t="s">
        <v>592</v>
      </c>
      <c r="D174" s="59" t="s">
        <v>470</v>
      </c>
      <c r="E174" s="92">
        <v>150</v>
      </c>
      <c r="F174" s="671">
        <f>VLOOKUP(B174,Прайс_список!A:C,3,0)</f>
        <v>946</v>
      </c>
      <c r="G174" s="108">
        <f>F174-F174*Оглавление!$K$14</f>
        <v>946</v>
      </c>
      <c r="H174" s="70">
        <v>0</v>
      </c>
      <c r="I174" s="189">
        <f t="shared" si="12"/>
        <v>0</v>
      </c>
      <c r="K174" s="217"/>
    </row>
    <row r="175" spans="1:11" s="47" customFormat="1" ht="12.75">
      <c r="A175" s="453"/>
      <c r="B175" s="87" t="s">
        <v>970</v>
      </c>
      <c r="C175" s="88" t="s">
        <v>971</v>
      </c>
      <c r="D175" s="59" t="s">
        <v>470</v>
      </c>
      <c r="E175" s="92">
        <v>50</v>
      </c>
      <c r="F175" s="671">
        <f>VLOOKUP(B175,Прайс_список!A:C,3,0)</f>
        <v>898</v>
      </c>
      <c r="G175" s="108">
        <f>F175-F175*Оглавление!$K$14</f>
        <v>898</v>
      </c>
      <c r="H175" s="70">
        <v>0</v>
      </c>
      <c r="I175" s="189">
        <f t="shared" si="12"/>
        <v>0</v>
      </c>
      <c r="K175" s="217"/>
    </row>
    <row r="176" spans="1:11" s="47" customFormat="1" ht="12.75">
      <c r="A176" s="453"/>
      <c r="B176" s="354" t="s">
        <v>1620</v>
      </c>
      <c r="C176" s="355" t="s">
        <v>1621</v>
      </c>
      <c r="D176" s="334" t="s">
        <v>470</v>
      </c>
      <c r="E176" s="356">
        <v>50</v>
      </c>
      <c r="F176" s="671">
        <f>VLOOKUP(B176,Прайс_список!A:C,3,0)</f>
        <v>1664</v>
      </c>
      <c r="G176" s="108">
        <f>F176-F176*Оглавление!$K$14</f>
        <v>1664</v>
      </c>
      <c r="H176" s="70">
        <v>0</v>
      </c>
      <c r="I176" s="189">
        <f t="shared" ref="I176" si="18">H176*G176</f>
        <v>0</v>
      </c>
      <c r="K176" s="217"/>
    </row>
    <row r="177" spans="1:11" s="47" customFormat="1" ht="13.5" thickBot="1">
      <c r="A177" s="454"/>
      <c r="B177" s="231" t="s">
        <v>1879</v>
      </c>
      <c r="C177" s="232" t="s">
        <v>1976</v>
      </c>
      <c r="D177" s="226" t="s">
        <v>470</v>
      </c>
      <c r="E177" s="233">
        <v>50</v>
      </c>
      <c r="F177" s="672">
        <f>VLOOKUP(B177,Прайс_список!A:C,3,0)</f>
        <v>2182</v>
      </c>
      <c r="G177" s="192">
        <f>F177-F177*Оглавление!$K$14</f>
        <v>2182</v>
      </c>
      <c r="H177" s="193">
        <v>0</v>
      </c>
      <c r="I177" s="194">
        <f t="shared" si="12"/>
        <v>0</v>
      </c>
      <c r="K177" s="217"/>
    </row>
    <row r="178" spans="1:11" s="47" customFormat="1" ht="12.75">
      <c r="A178" s="466"/>
      <c r="B178" s="220" t="s">
        <v>593</v>
      </c>
      <c r="C178" s="234" t="s">
        <v>594</v>
      </c>
      <c r="D178" s="222" t="s">
        <v>470</v>
      </c>
      <c r="E178" s="223">
        <v>100</v>
      </c>
      <c r="F178" s="669">
        <f>VLOOKUP(B178,Прайс_список!A:C,3,0)</f>
        <v>700</v>
      </c>
      <c r="G178" s="186">
        <f>F178-F178*Оглавление!$K$14</f>
        <v>700</v>
      </c>
      <c r="H178" s="187">
        <v>0</v>
      </c>
      <c r="I178" s="188">
        <f t="shared" ref="I178:I231" si="19">H178*G178</f>
        <v>0</v>
      </c>
      <c r="K178" s="217"/>
    </row>
    <row r="179" spans="1:11" s="47" customFormat="1" ht="12.75">
      <c r="A179" s="467"/>
      <c r="B179" s="58" t="s">
        <v>797</v>
      </c>
      <c r="C179" s="57" t="s">
        <v>799</v>
      </c>
      <c r="D179" s="59" t="s">
        <v>470</v>
      </c>
      <c r="E179" s="60">
        <v>100</v>
      </c>
      <c r="F179" s="668">
        <f>VLOOKUP(B179,Прайс_список!A:C,3,0)</f>
        <v>671</v>
      </c>
      <c r="G179" s="108">
        <f>F179-F179*Оглавление!$K$14</f>
        <v>671</v>
      </c>
      <c r="H179" s="70">
        <v>0</v>
      </c>
      <c r="I179" s="189">
        <f t="shared" si="19"/>
        <v>0</v>
      </c>
      <c r="K179" s="217"/>
    </row>
    <row r="180" spans="1:11" s="47" customFormat="1" ht="12.75">
      <c r="A180" s="467"/>
      <c r="B180" s="58" t="s">
        <v>798</v>
      </c>
      <c r="C180" s="57" t="s">
        <v>800</v>
      </c>
      <c r="D180" s="59" t="s">
        <v>470</v>
      </c>
      <c r="E180" s="60">
        <v>100</v>
      </c>
      <c r="F180" s="668">
        <f>VLOOKUP(B180,Прайс_список!A:C,3,0)</f>
        <v>739</v>
      </c>
      <c r="G180" s="108">
        <f>F180-F180*Оглавление!$K$14</f>
        <v>739</v>
      </c>
      <c r="H180" s="70">
        <v>0</v>
      </c>
      <c r="I180" s="189">
        <f t="shared" si="19"/>
        <v>0</v>
      </c>
      <c r="K180" s="217"/>
    </row>
    <row r="181" spans="1:11" s="47" customFormat="1" ht="12.75">
      <c r="A181" s="467"/>
      <c r="B181" s="87" t="s">
        <v>595</v>
      </c>
      <c r="C181" s="49" t="s">
        <v>596</v>
      </c>
      <c r="D181" s="59" t="s">
        <v>470</v>
      </c>
      <c r="E181" s="92">
        <v>150</v>
      </c>
      <c r="F181" s="668">
        <f>VLOOKUP(B181,Прайс_список!A:C,3,0)</f>
        <v>936</v>
      </c>
      <c r="G181" s="108">
        <f>F181-F181*Оглавление!$K$14</f>
        <v>936</v>
      </c>
      <c r="H181" s="70">
        <v>0</v>
      </c>
      <c r="I181" s="189">
        <f t="shared" si="19"/>
        <v>0</v>
      </c>
      <c r="K181" s="217"/>
    </row>
    <row r="182" spans="1:11" s="47" customFormat="1" ht="12.75">
      <c r="A182" s="467"/>
      <c r="B182" s="87" t="s">
        <v>801</v>
      </c>
      <c r="C182" s="49" t="s">
        <v>802</v>
      </c>
      <c r="D182" s="59" t="s">
        <v>470</v>
      </c>
      <c r="E182" s="92">
        <v>60</v>
      </c>
      <c r="F182" s="668">
        <f>VLOOKUP(B182,Прайс_список!A:C,3,0)</f>
        <v>1024</v>
      </c>
      <c r="G182" s="108">
        <f>F182-F182*Оглавление!$K$14</f>
        <v>1024</v>
      </c>
      <c r="H182" s="70">
        <v>0</v>
      </c>
      <c r="I182" s="189">
        <f t="shared" si="19"/>
        <v>0</v>
      </c>
      <c r="K182" s="217"/>
    </row>
    <row r="183" spans="1:11" s="47" customFormat="1" ht="12.75">
      <c r="A183" s="467"/>
      <c r="B183" s="87" t="s">
        <v>803</v>
      </c>
      <c r="C183" s="49" t="s">
        <v>804</v>
      </c>
      <c r="D183" s="59" t="s">
        <v>470</v>
      </c>
      <c r="E183" s="92">
        <v>50</v>
      </c>
      <c r="F183" s="668">
        <f>VLOOKUP(B183,Прайс_список!A:C,3,0)</f>
        <v>994</v>
      </c>
      <c r="G183" s="108">
        <f>F183-F183*Оглавление!$K$14</f>
        <v>994</v>
      </c>
      <c r="H183" s="70">
        <v>0</v>
      </c>
      <c r="I183" s="189">
        <f t="shared" si="19"/>
        <v>0</v>
      </c>
      <c r="K183" s="217"/>
    </row>
    <row r="184" spans="1:11" s="47" customFormat="1" ht="12.75">
      <c r="A184" s="467"/>
      <c r="B184" s="58" t="s">
        <v>597</v>
      </c>
      <c r="C184" s="57" t="s">
        <v>598</v>
      </c>
      <c r="D184" s="59" t="s">
        <v>470</v>
      </c>
      <c r="E184" s="92">
        <v>50</v>
      </c>
      <c r="F184" s="668">
        <f>VLOOKUP(B184,Прайс_список!A:C,3,0)</f>
        <v>1053</v>
      </c>
      <c r="G184" s="108">
        <f>F184-F184*Оглавление!$K$14</f>
        <v>1053</v>
      </c>
      <c r="H184" s="70">
        <v>0</v>
      </c>
      <c r="I184" s="189">
        <f t="shared" si="19"/>
        <v>0</v>
      </c>
      <c r="K184" s="217"/>
    </row>
    <row r="185" spans="1:11" s="47" customFormat="1" ht="13.5" thickBot="1">
      <c r="A185" s="468"/>
      <c r="B185" s="224" t="s">
        <v>805</v>
      </c>
      <c r="C185" s="235" t="s">
        <v>806</v>
      </c>
      <c r="D185" s="226" t="s">
        <v>470</v>
      </c>
      <c r="E185" s="227">
        <v>50</v>
      </c>
      <c r="F185" s="673">
        <f>VLOOKUP(B185,Прайс_список!A:C,3,0)</f>
        <v>1298</v>
      </c>
      <c r="G185" s="192">
        <f>F185-F185*Оглавление!$K$14</f>
        <v>1298</v>
      </c>
      <c r="H185" s="193">
        <v>0</v>
      </c>
      <c r="I185" s="194">
        <f t="shared" si="19"/>
        <v>0</v>
      </c>
      <c r="K185" s="217"/>
    </row>
    <row r="186" spans="1:11" s="47" customFormat="1" ht="12.75">
      <c r="A186" s="453"/>
      <c r="B186" s="246" t="s">
        <v>599</v>
      </c>
      <c r="C186" s="247" t="s">
        <v>600</v>
      </c>
      <c r="D186" s="86" t="s">
        <v>470</v>
      </c>
      <c r="E186" s="248">
        <v>100</v>
      </c>
      <c r="F186" s="670">
        <f>VLOOKUP(B186,Прайс_список!A:C,3,0)</f>
        <v>750</v>
      </c>
      <c r="G186" s="108">
        <f>F186-F186*Оглавление!$K$14</f>
        <v>750</v>
      </c>
      <c r="H186" s="54">
        <v>0</v>
      </c>
      <c r="I186" s="245">
        <f t="shared" si="19"/>
        <v>0</v>
      </c>
      <c r="K186" s="217"/>
    </row>
    <row r="187" spans="1:11" s="47" customFormat="1" ht="12.75">
      <c r="A187" s="453"/>
      <c r="B187" s="58" t="s">
        <v>807</v>
      </c>
      <c r="C187" s="49" t="s">
        <v>812</v>
      </c>
      <c r="D187" s="59" t="s">
        <v>470</v>
      </c>
      <c r="E187" s="92">
        <v>100</v>
      </c>
      <c r="F187" s="671">
        <f>VLOOKUP(B187,Прайс_список!A:C,3,0)</f>
        <v>1300</v>
      </c>
      <c r="G187" s="108">
        <f>F187-F187*Оглавление!$K$14</f>
        <v>1300</v>
      </c>
      <c r="H187" s="70">
        <v>0</v>
      </c>
      <c r="I187" s="189">
        <f t="shared" si="19"/>
        <v>0</v>
      </c>
    </row>
    <row r="188" spans="1:11" s="47" customFormat="1" ht="12.75">
      <c r="A188" s="453"/>
      <c r="B188" s="87" t="s">
        <v>808</v>
      </c>
      <c r="C188" s="49" t="s">
        <v>813</v>
      </c>
      <c r="D188" s="59" t="s">
        <v>470</v>
      </c>
      <c r="E188" s="92">
        <v>100</v>
      </c>
      <c r="F188" s="671">
        <f>VLOOKUP(B188,Прайс_список!A:C,3,0)</f>
        <v>720</v>
      </c>
      <c r="G188" s="108">
        <f>F188-F188*Оглавление!$K$14</f>
        <v>720</v>
      </c>
      <c r="H188" s="70">
        <v>0</v>
      </c>
      <c r="I188" s="189">
        <f t="shared" si="19"/>
        <v>0</v>
      </c>
    </row>
    <row r="189" spans="1:11" s="47" customFormat="1" ht="12.75">
      <c r="A189" s="453"/>
      <c r="B189" s="58" t="s">
        <v>809</v>
      </c>
      <c r="C189" s="49" t="s">
        <v>814</v>
      </c>
      <c r="D189" s="59" t="s">
        <v>470</v>
      </c>
      <c r="E189" s="92">
        <v>100</v>
      </c>
      <c r="F189" s="671">
        <f>VLOOKUP(B189,Прайс_список!A:C,3,0)</f>
        <v>1107</v>
      </c>
      <c r="G189" s="108">
        <f>F189-F189*Оглавление!$K$14</f>
        <v>1107</v>
      </c>
      <c r="H189" s="70">
        <v>0</v>
      </c>
      <c r="I189" s="189">
        <f t="shared" si="19"/>
        <v>0</v>
      </c>
    </row>
    <row r="190" spans="1:11" s="47" customFormat="1" ht="12.75">
      <c r="A190" s="453"/>
      <c r="B190" s="87" t="s">
        <v>601</v>
      </c>
      <c r="C190" s="49" t="s">
        <v>602</v>
      </c>
      <c r="D190" s="59" t="s">
        <v>470</v>
      </c>
      <c r="E190" s="92">
        <v>50</v>
      </c>
      <c r="F190" s="671">
        <f>VLOOKUP(B190,Прайс_список!A:C,3,0)</f>
        <v>1027</v>
      </c>
      <c r="G190" s="108">
        <f>F190-F190*Оглавление!$K$14</f>
        <v>1027</v>
      </c>
      <c r="H190" s="70">
        <v>0</v>
      </c>
      <c r="I190" s="189">
        <f t="shared" si="19"/>
        <v>0</v>
      </c>
    </row>
    <row r="191" spans="1:11" s="47" customFormat="1" ht="12.75">
      <c r="A191" s="453"/>
      <c r="B191" s="58" t="s">
        <v>603</v>
      </c>
      <c r="C191" s="57" t="s">
        <v>604</v>
      </c>
      <c r="D191" s="59" t="s">
        <v>470</v>
      </c>
      <c r="E191" s="60">
        <v>50</v>
      </c>
      <c r="F191" s="671">
        <f>VLOOKUP(B191,Прайс_список!A:C,3,0)</f>
        <v>1058</v>
      </c>
      <c r="G191" s="108">
        <f>F191-F191*Оглавление!$K$14</f>
        <v>1058</v>
      </c>
      <c r="H191" s="70">
        <v>0</v>
      </c>
      <c r="I191" s="189">
        <f t="shared" si="19"/>
        <v>0</v>
      </c>
      <c r="K191" s="217"/>
    </row>
    <row r="192" spans="1:11" s="47" customFormat="1" ht="12.75">
      <c r="A192" s="453"/>
      <c r="B192" s="87" t="s">
        <v>810</v>
      </c>
      <c r="C192" s="49" t="s">
        <v>815</v>
      </c>
      <c r="D192" s="59" t="s">
        <v>470</v>
      </c>
      <c r="E192" s="77">
        <v>50</v>
      </c>
      <c r="F192" s="671">
        <f>VLOOKUP(B192,Прайс_список!A:C,3,0)</f>
        <v>1062</v>
      </c>
      <c r="G192" s="108">
        <f>F192-F192*Оглавление!$K$14</f>
        <v>1062</v>
      </c>
      <c r="H192" s="70">
        <v>0</v>
      </c>
      <c r="I192" s="189">
        <f t="shared" si="19"/>
        <v>0</v>
      </c>
      <c r="K192" s="217"/>
    </row>
    <row r="193" spans="1:11" s="47" customFormat="1" ht="12.75">
      <c r="A193" s="453"/>
      <c r="B193" s="87" t="s">
        <v>605</v>
      </c>
      <c r="C193" s="49" t="s">
        <v>606</v>
      </c>
      <c r="D193" s="59" t="s">
        <v>470</v>
      </c>
      <c r="E193" s="77">
        <v>50</v>
      </c>
      <c r="F193" s="671">
        <f>VLOOKUP(B193,Прайс_список!A:C,3,0)</f>
        <v>1241</v>
      </c>
      <c r="G193" s="108">
        <f>F193-F193*Оглавление!$K$14</f>
        <v>1241</v>
      </c>
      <c r="H193" s="70">
        <v>0</v>
      </c>
      <c r="I193" s="189">
        <f t="shared" si="19"/>
        <v>0</v>
      </c>
      <c r="K193" s="217"/>
    </row>
    <row r="194" spans="1:11" s="47" customFormat="1" ht="13.5" thickBot="1">
      <c r="A194" s="454"/>
      <c r="B194" s="224" t="s">
        <v>811</v>
      </c>
      <c r="C194" s="235" t="s">
        <v>816</v>
      </c>
      <c r="D194" s="226" t="s">
        <v>470</v>
      </c>
      <c r="E194" s="227">
        <v>50</v>
      </c>
      <c r="F194" s="672">
        <f>VLOOKUP(B194,Прайс_список!A:C,3,0)</f>
        <v>1762</v>
      </c>
      <c r="G194" s="192">
        <f>F194-F194*Оглавление!$K$14</f>
        <v>1762</v>
      </c>
      <c r="H194" s="193">
        <v>0</v>
      </c>
      <c r="I194" s="194">
        <f t="shared" si="19"/>
        <v>0</v>
      </c>
      <c r="K194" s="217"/>
    </row>
    <row r="195" spans="1:11" s="47" customFormat="1" ht="12.75">
      <c r="A195" s="452"/>
      <c r="B195" s="228" t="s">
        <v>817</v>
      </c>
      <c r="C195" s="236" t="s">
        <v>828</v>
      </c>
      <c r="D195" s="222" t="s">
        <v>470</v>
      </c>
      <c r="E195" s="238">
        <v>200</v>
      </c>
      <c r="F195" s="669">
        <f>VLOOKUP(B195,Прайс_список!A:C,3,0)</f>
        <v>475</v>
      </c>
      <c r="G195" s="186">
        <f>F195-F195*Оглавление!$K$14</f>
        <v>475</v>
      </c>
      <c r="H195" s="187">
        <v>0</v>
      </c>
      <c r="I195" s="188">
        <f t="shared" si="19"/>
        <v>0</v>
      </c>
      <c r="K195" s="217"/>
    </row>
    <row r="196" spans="1:11" s="47" customFormat="1" ht="12.75">
      <c r="A196" s="453"/>
      <c r="B196" s="58" t="s">
        <v>818</v>
      </c>
      <c r="C196" s="57" t="s">
        <v>829</v>
      </c>
      <c r="D196" s="59" t="s">
        <v>470</v>
      </c>
      <c r="E196" s="60">
        <v>150</v>
      </c>
      <c r="F196" s="668">
        <f>VLOOKUP(B196,Прайс_список!A:C,3,0)</f>
        <v>560</v>
      </c>
      <c r="G196" s="108">
        <f>F196-F196*Оглавление!$K$14</f>
        <v>560</v>
      </c>
      <c r="H196" s="70">
        <v>0</v>
      </c>
      <c r="I196" s="189">
        <f t="shared" si="19"/>
        <v>0</v>
      </c>
      <c r="K196" s="217"/>
    </row>
    <row r="197" spans="1:11" s="47" customFormat="1" ht="12.75">
      <c r="A197" s="453"/>
      <c r="B197" s="87" t="s">
        <v>819</v>
      </c>
      <c r="C197" s="49" t="s">
        <v>830</v>
      </c>
      <c r="D197" s="59" t="s">
        <v>470</v>
      </c>
      <c r="E197" s="77">
        <v>200</v>
      </c>
      <c r="F197" s="668">
        <f>VLOOKUP(B197,Прайс_список!A:C,3,0)</f>
        <v>402</v>
      </c>
      <c r="G197" s="108">
        <f>F197-F197*Оглавление!$K$14</f>
        <v>402</v>
      </c>
      <c r="H197" s="70">
        <v>0</v>
      </c>
      <c r="I197" s="189">
        <f t="shared" si="19"/>
        <v>0</v>
      </c>
      <c r="K197" s="217"/>
    </row>
    <row r="198" spans="1:11" s="47" customFormat="1" ht="12.75">
      <c r="A198" s="453"/>
      <c r="B198" s="58" t="s">
        <v>820</v>
      </c>
      <c r="C198" s="57" t="s">
        <v>831</v>
      </c>
      <c r="D198" s="59" t="s">
        <v>470</v>
      </c>
      <c r="E198" s="60">
        <v>200</v>
      </c>
      <c r="F198" s="668">
        <f>VLOOKUP(B198,Прайс_список!A:C,3,0)</f>
        <v>486</v>
      </c>
      <c r="G198" s="108">
        <f>F198-F198*Оглавление!$K$14</f>
        <v>486</v>
      </c>
      <c r="H198" s="70">
        <v>0</v>
      </c>
      <c r="I198" s="189">
        <f t="shared" si="19"/>
        <v>0</v>
      </c>
      <c r="K198" s="217"/>
    </row>
    <row r="199" spans="1:11" s="47" customFormat="1" ht="12.75">
      <c r="A199" s="453"/>
      <c r="B199" s="87" t="s">
        <v>821</v>
      </c>
      <c r="C199" s="49" t="s">
        <v>832</v>
      </c>
      <c r="D199" s="59" t="s">
        <v>470</v>
      </c>
      <c r="E199" s="77">
        <v>100</v>
      </c>
      <c r="F199" s="668">
        <f>VLOOKUP(B199,Прайс_список!A:C,3,0)</f>
        <v>605</v>
      </c>
      <c r="G199" s="108">
        <f>F199-F199*Оглавление!$K$14</f>
        <v>605</v>
      </c>
      <c r="H199" s="70">
        <v>0</v>
      </c>
      <c r="I199" s="189">
        <f t="shared" si="19"/>
        <v>0</v>
      </c>
      <c r="K199" s="217"/>
    </row>
    <row r="200" spans="1:11" s="47" customFormat="1" ht="12.75">
      <c r="A200" s="453"/>
      <c r="B200" s="58" t="s">
        <v>822</v>
      </c>
      <c r="C200" s="57" t="s">
        <v>833</v>
      </c>
      <c r="D200" s="59" t="s">
        <v>470</v>
      </c>
      <c r="E200" s="60">
        <v>100</v>
      </c>
      <c r="F200" s="668">
        <f>VLOOKUP(B200,Прайс_список!A:C,3,0)</f>
        <v>411</v>
      </c>
      <c r="G200" s="108">
        <f>F200-F200*Оглавление!$K$14</f>
        <v>411</v>
      </c>
      <c r="H200" s="70">
        <v>0</v>
      </c>
      <c r="I200" s="189">
        <f t="shared" si="19"/>
        <v>0</v>
      </c>
      <c r="K200" s="217"/>
    </row>
    <row r="201" spans="1:11" s="47" customFormat="1" ht="12.75">
      <c r="A201" s="453"/>
      <c r="B201" s="58" t="s">
        <v>823</v>
      </c>
      <c r="C201" s="57" t="s">
        <v>834</v>
      </c>
      <c r="D201" s="59" t="s">
        <v>470</v>
      </c>
      <c r="E201" s="60">
        <v>100</v>
      </c>
      <c r="F201" s="668">
        <f>VLOOKUP(B201,Прайс_список!A:C,3,0)</f>
        <v>509</v>
      </c>
      <c r="G201" s="108">
        <f>F201-F201*Оглавление!$K$14</f>
        <v>509</v>
      </c>
      <c r="H201" s="70">
        <v>0</v>
      </c>
      <c r="I201" s="189">
        <f t="shared" si="19"/>
        <v>0</v>
      </c>
      <c r="K201" s="217"/>
    </row>
    <row r="202" spans="1:11" s="47" customFormat="1" ht="12.75">
      <c r="A202" s="453"/>
      <c r="B202" s="87" t="s">
        <v>824</v>
      </c>
      <c r="C202" s="49" t="s">
        <v>835</v>
      </c>
      <c r="D202" s="59" t="s">
        <v>470</v>
      </c>
      <c r="E202" s="77">
        <v>100</v>
      </c>
      <c r="F202" s="668">
        <f>VLOOKUP(B202,Прайс_список!A:C,3,0)</f>
        <v>607</v>
      </c>
      <c r="G202" s="108">
        <f>F202-F202*Оглавление!$K$14</f>
        <v>607</v>
      </c>
      <c r="H202" s="70">
        <v>0</v>
      </c>
      <c r="I202" s="189">
        <f t="shared" si="19"/>
        <v>0</v>
      </c>
      <c r="K202" s="217"/>
    </row>
    <row r="203" spans="1:11" s="47" customFormat="1" ht="12.75">
      <c r="A203" s="453"/>
      <c r="B203" s="87" t="s">
        <v>825</v>
      </c>
      <c r="C203" s="49" t="s">
        <v>836</v>
      </c>
      <c r="D203" s="59" t="s">
        <v>470</v>
      </c>
      <c r="E203" s="77">
        <v>80</v>
      </c>
      <c r="F203" s="668">
        <f>VLOOKUP(B203,Прайс_список!A:C,3,0)</f>
        <v>639</v>
      </c>
      <c r="G203" s="108">
        <f>F203-F203*Оглавление!$K$14</f>
        <v>639</v>
      </c>
      <c r="H203" s="70">
        <v>0</v>
      </c>
      <c r="I203" s="189">
        <f t="shared" si="19"/>
        <v>0</v>
      </c>
      <c r="K203" s="217"/>
    </row>
    <row r="204" spans="1:11" s="47" customFormat="1" ht="12.75">
      <c r="A204" s="453"/>
      <c r="B204" s="87" t="s">
        <v>826</v>
      </c>
      <c r="C204" s="49" t="s">
        <v>837</v>
      </c>
      <c r="D204" s="59" t="s">
        <v>470</v>
      </c>
      <c r="E204" s="77">
        <v>100</v>
      </c>
      <c r="F204" s="668">
        <f>VLOOKUP(B204,Прайс_список!A:C,3,0)</f>
        <v>800</v>
      </c>
      <c r="G204" s="108">
        <f>F204-F204*Оглавление!$K$14</f>
        <v>800</v>
      </c>
      <c r="H204" s="70">
        <v>0</v>
      </c>
      <c r="I204" s="189">
        <f t="shared" si="19"/>
        <v>0</v>
      </c>
      <c r="K204" s="217"/>
    </row>
    <row r="205" spans="1:11" s="47" customFormat="1" ht="12.75">
      <c r="A205" s="453"/>
      <c r="B205" s="58" t="s">
        <v>827</v>
      </c>
      <c r="C205" s="57" t="s">
        <v>838</v>
      </c>
      <c r="D205" s="59" t="s">
        <v>470</v>
      </c>
      <c r="E205" s="60">
        <v>50</v>
      </c>
      <c r="F205" s="668">
        <f>VLOOKUP(B205,Прайс_список!A:C,3,0)</f>
        <v>1236</v>
      </c>
      <c r="G205" s="108">
        <f>F205-F205*Оглавление!$K$14</f>
        <v>1236</v>
      </c>
      <c r="H205" s="70">
        <v>0</v>
      </c>
      <c r="I205" s="189">
        <f t="shared" si="19"/>
        <v>0</v>
      </c>
      <c r="K205" s="217"/>
    </row>
    <row r="206" spans="1:11" s="47" customFormat="1" ht="13.5" thickBot="1">
      <c r="A206" s="454"/>
      <c r="B206" s="224" t="s">
        <v>1622</v>
      </c>
      <c r="C206" s="235" t="s">
        <v>1623</v>
      </c>
      <c r="D206" s="226" t="s">
        <v>470</v>
      </c>
      <c r="E206" s="227">
        <v>50</v>
      </c>
      <c r="F206" s="673">
        <f>VLOOKUP(B206,Прайс_список!A:C,3,0)</f>
        <v>1433</v>
      </c>
      <c r="G206" s="192">
        <f>F206-F206*Оглавление!$K$14</f>
        <v>1433</v>
      </c>
      <c r="H206" s="193">
        <v>0</v>
      </c>
      <c r="I206" s="194">
        <f t="shared" si="19"/>
        <v>0</v>
      </c>
      <c r="K206" s="217"/>
    </row>
    <row r="207" spans="1:11" s="47" customFormat="1" ht="12.75">
      <c r="A207" s="452"/>
      <c r="B207" s="228" t="s">
        <v>839</v>
      </c>
      <c r="C207" s="236" t="s">
        <v>846</v>
      </c>
      <c r="D207" s="222" t="s">
        <v>470</v>
      </c>
      <c r="E207" s="238">
        <v>200</v>
      </c>
      <c r="F207" s="670">
        <f>VLOOKUP(B207,Прайс_список!A:C,3,0)</f>
        <v>500</v>
      </c>
      <c r="G207" s="186">
        <f>F207-F207*Оглавление!$K$14</f>
        <v>500</v>
      </c>
      <c r="H207" s="187">
        <v>0</v>
      </c>
      <c r="I207" s="188">
        <f t="shared" si="19"/>
        <v>0</v>
      </c>
      <c r="K207" s="217"/>
    </row>
    <row r="208" spans="1:11" s="47" customFormat="1" ht="12.75">
      <c r="A208" s="453"/>
      <c r="B208" s="58" t="s">
        <v>840</v>
      </c>
      <c r="C208" s="57" t="s">
        <v>847</v>
      </c>
      <c r="D208" s="59" t="s">
        <v>470</v>
      </c>
      <c r="E208" s="60">
        <v>150</v>
      </c>
      <c r="F208" s="671">
        <f>VLOOKUP(B208,Прайс_список!A:C,3,0)</f>
        <v>550</v>
      </c>
      <c r="G208" s="108">
        <f>F208-F208*Оглавление!$K$14</f>
        <v>550</v>
      </c>
      <c r="H208" s="70">
        <v>0</v>
      </c>
      <c r="I208" s="189">
        <f t="shared" si="19"/>
        <v>0</v>
      </c>
      <c r="K208" s="217"/>
    </row>
    <row r="209" spans="1:11" s="47" customFormat="1" ht="12.75">
      <c r="A209" s="453"/>
      <c r="B209" s="87" t="s">
        <v>841</v>
      </c>
      <c r="C209" s="49" t="s">
        <v>848</v>
      </c>
      <c r="D209" s="59" t="s">
        <v>470</v>
      </c>
      <c r="E209" s="77">
        <v>200</v>
      </c>
      <c r="F209" s="671">
        <f>VLOOKUP(B209,Прайс_список!A:C,3,0)</f>
        <v>444</v>
      </c>
      <c r="G209" s="108">
        <f>F209-F209*Оглавление!$K$14</f>
        <v>444</v>
      </c>
      <c r="H209" s="70">
        <v>0</v>
      </c>
      <c r="I209" s="189">
        <f t="shared" si="19"/>
        <v>0</v>
      </c>
      <c r="K209" s="217"/>
    </row>
    <row r="210" spans="1:11" s="47" customFormat="1" ht="12.75">
      <c r="A210" s="453"/>
      <c r="B210" s="58" t="s">
        <v>842</v>
      </c>
      <c r="C210" s="57" t="s">
        <v>849</v>
      </c>
      <c r="D210" s="59" t="s">
        <v>470</v>
      </c>
      <c r="E210" s="60">
        <v>200</v>
      </c>
      <c r="F210" s="671">
        <f>VLOOKUP(B210,Прайс_список!A:C,3,0)</f>
        <v>547</v>
      </c>
      <c r="G210" s="108">
        <f>F210-F210*Оглавление!$K$14</f>
        <v>547</v>
      </c>
      <c r="H210" s="70">
        <v>0</v>
      </c>
      <c r="I210" s="189">
        <f t="shared" si="19"/>
        <v>0</v>
      </c>
      <c r="K210" s="217"/>
    </row>
    <row r="211" spans="1:11" s="47" customFormat="1" ht="12.75">
      <c r="A211" s="453"/>
      <c r="B211" s="87" t="s">
        <v>843</v>
      </c>
      <c r="C211" s="49" t="s">
        <v>850</v>
      </c>
      <c r="D211" s="59" t="s">
        <v>470</v>
      </c>
      <c r="E211" s="77">
        <v>100</v>
      </c>
      <c r="F211" s="671">
        <f>VLOOKUP(B211,Прайс_список!A:C,3,0)</f>
        <v>653</v>
      </c>
      <c r="G211" s="108">
        <f>F211-F211*Оглавление!$K$14</f>
        <v>653</v>
      </c>
      <c r="H211" s="70">
        <v>0</v>
      </c>
      <c r="I211" s="189">
        <f t="shared" si="19"/>
        <v>0</v>
      </c>
      <c r="K211" s="217"/>
    </row>
    <row r="212" spans="1:11" s="47" customFormat="1" ht="12.75">
      <c r="A212" s="453"/>
      <c r="B212" s="58" t="s">
        <v>844</v>
      </c>
      <c r="C212" s="57" t="s">
        <v>851</v>
      </c>
      <c r="D212" s="59" t="s">
        <v>470</v>
      </c>
      <c r="E212" s="60">
        <v>100</v>
      </c>
      <c r="F212" s="671">
        <f>VLOOKUP(B212,Прайс_список!A:C,3,0)</f>
        <v>434</v>
      </c>
      <c r="G212" s="108">
        <f>F212-F212*Оглавление!$K$14</f>
        <v>434</v>
      </c>
      <c r="H212" s="70">
        <v>0</v>
      </c>
      <c r="I212" s="189">
        <f t="shared" si="19"/>
        <v>0</v>
      </c>
      <c r="K212" s="217"/>
    </row>
    <row r="213" spans="1:11" s="47" customFormat="1" ht="12.75">
      <c r="A213" s="453"/>
      <c r="B213" s="58" t="s">
        <v>845</v>
      </c>
      <c r="C213" s="57" t="s">
        <v>852</v>
      </c>
      <c r="D213" s="59" t="s">
        <v>470</v>
      </c>
      <c r="E213" s="60">
        <v>100</v>
      </c>
      <c r="F213" s="671">
        <f>VLOOKUP(B213,Прайс_список!A:C,3,0)</f>
        <v>505</v>
      </c>
      <c r="G213" s="108">
        <f>F213-F213*Оглавление!$K$14</f>
        <v>505</v>
      </c>
      <c r="H213" s="70">
        <v>0</v>
      </c>
      <c r="I213" s="189">
        <f t="shared" si="19"/>
        <v>0</v>
      </c>
      <c r="K213" s="217"/>
    </row>
    <row r="214" spans="1:11" s="47" customFormat="1" ht="12.75">
      <c r="A214" s="453"/>
      <c r="B214" s="58" t="s">
        <v>959</v>
      </c>
      <c r="C214" s="89" t="s">
        <v>972</v>
      </c>
      <c r="D214" s="59" t="s">
        <v>470</v>
      </c>
      <c r="E214" s="60">
        <v>100</v>
      </c>
      <c r="F214" s="671">
        <f>VLOOKUP(B214,Прайс_список!A:C,3,0)</f>
        <v>637</v>
      </c>
      <c r="G214" s="108">
        <f>F214-F214*Оглавление!$K$14</f>
        <v>637</v>
      </c>
      <c r="H214" s="70">
        <v>0</v>
      </c>
      <c r="I214" s="189">
        <f t="shared" si="19"/>
        <v>0</v>
      </c>
      <c r="K214" s="217"/>
    </row>
    <row r="215" spans="1:11" s="47" customFormat="1" ht="12.75">
      <c r="A215" s="453"/>
      <c r="B215" s="58" t="s">
        <v>960</v>
      </c>
      <c r="C215" s="88" t="s">
        <v>973</v>
      </c>
      <c r="D215" s="59" t="s">
        <v>470</v>
      </c>
      <c r="E215" s="92">
        <v>100</v>
      </c>
      <c r="F215" s="671">
        <f>VLOOKUP(B215,Прайс_список!A:C,3,0)</f>
        <v>607</v>
      </c>
      <c r="G215" s="108">
        <f>F215-F215*Оглавление!$K$14</f>
        <v>607</v>
      </c>
      <c r="H215" s="70">
        <v>0</v>
      </c>
      <c r="I215" s="189">
        <f t="shared" si="19"/>
        <v>0</v>
      </c>
      <c r="K215" s="217"/>
    </row>
    <row r="216" spans="1:11" s="47" customFormat="1" ht="12.75">
      <c r="A216" s="453"/>
      <c r="B216" s="58" t="s">
        <v>961</v>
      </c>
      <c r="C216" s="89" t="s">
        <v>974</v>
      </c>
      <c r="D216" s="59" t="s">
        <v>470</v>
      </c>
      <c r="E216" s="60">
        <v>50</v>
      </c>
      <c r="F216" s="671">
        <f>VLOOKUP(B216,Прайс_список!A:C,3,0)</f>
        <v>792</v>
      </c>
      <c r="G216" s="108">
        <f>F216-F216*Оглавление!$K$14</f>
        <v>792</v>
      </c>
      <c r="H216" s="70">
        <v>0</v>
      </c>
      <c r="I216" s="189">
        <f t="shared" si="19"/>
        <v>0</v>
      </c>
      <c r="K216" s="217"/>
    </row>
    <row r="217" spans="1:11" s="47" customFormat="1" ht="12.75">
      <c r="A217" s="453"/>
      <c r="B217" s="58" t="s">
        <v>962</v>
      </c>
      <c r="C217" s="89" t="s">
        <v>1625</v>
      </c>
      <c r="D217" s="59" t="s">
        <v>470</v>
      </c>
      <c r="E217" s="60">
        <v>50</v>
      </c>
      <c r="F217" s="671">
        <f>VLOOKUP(B217,Прайс_список!A:C,3,0)</f>
        <v>1193</v>
      </c>
      <c r="G217" s="108">
        <f>F217-F217*Оглавление!$K$14</f>
        <v>1193</v>
      </c>
      <c r="H217" s="70">
        <v>0</v>
      </c>
      <c r="I217" s="189">
        <f t="shared" si="19"/>
        <v>0</v>
      </c>
      <c r="K217" s="217"/>
    </row>
    <row r="218" spans="1:11" s="47" customFormat="1" ht="13.5" thickBot="1">
      <c r="A218" s="454"/>
      <c r="B218" s="224" t="s">
        <v>1624</v>
      </c>
      <c r="C218" s="225" t="s">
        <v>1626</v>
      </c>
      <c r="D218" s="226" t="s">
        <v>470</v>
      </c>
      <c r="E218" s="227">
        <v>50</v>
      </c>
      <c r="F218" s="672">
        <f>VLOOKUP(B218,Прайс_список!A:C,3,0)</f>
        <v>1438</v>
      </c>
      <c r="G218" s="192">
        <f>F218-F218*Оглавление!$K$14</f>
        <v>1438</v>
      </c>
      <c r="H218" s="193">
        <v>0</v>
      </c>
      <c r="I218" s="194">
        <f t="shared" si="19"/>
        <v>0</v>
      </c>
      <c r="K218" s="217"/>
    </row>
    <row r="219" spans="1:11" s="47" customFormat="1" ht="30" customHeight="1">
      <c r="A219" s="453"/>
      <c r="B219" s="246" t="s">
        <v>607</v>
      </c>
      <c r="C219" s="247" t="s">
        <v>785</v>
      </c>
      <c r="D219" s="86" t="s">
        <v>470</v>
      </c>
      <c r="E219" s="249">
        <v>100</v>
      </c>
      <c r="F219" s="669">
        <f>VLOOKUP(B219,Прайс_список!A:C,3,0)</f>
        <v>790</v>
      </c>
      <c r="G219" s="108">
        <f>F219-F219*Оглавление!$K$14</f>
        <v>790</v>
      </c>
      <c r="H219" s="54">
        <v>0</v>
      </c>
      <c r="I219" s="245">
        <f t="shared" si="19"/>
        <v>0</v>
      </c>
      <c r="K219" s="217"/>
    </row>
    <row r="220" spans="1:11" s="47" customFormat="1" ht="30" customHeight="1" thickBot="1">
      <c r="A220" s="454"/>
      <c r="B220" s="231" t="s">
        <v>783</v>
      </c>
      <c r="C220" s="237" t="s">
        <v>784</v>
      </c>
      <c r="D220" s="226" t="s">
        <v>470</v>
      </c>
      <c r="E220" s="233">
        <v>160</v>
      </c>
      <c r="F220" s="673">
        <f>VLOOKUP(B220,Прайс_список!A:C,3,0)</f>
        <v>773</v>
      </c>
      <c r="G220" s="192">
        <f>F220-F220*Оглавление!$K$14</f>
        <v>773</v>
      </c>
      <c r="H220" s="193">
        <v>0</v>
      </c>
      <c r="I220" s="194">
        <f t="shared" si="19"/>
        <v>0</v>
      </c>
      <c r="K220" s="217"/>
    </row>
    <row r="221" spans="1:11" s="47" customFormat="1" ht="12.75">
      <c r="A221" s="466"/>
      <c r="B221" s="220" t="s">
        <v>608</v>
      </c>
      <c r="C221" s="221" t="s">
        <v>609</v>
      </c>
      <c r="D221" s="222" t="s">
        <v>470</v>
      </c>
      <c r="E221" s="223">
        <v>200</v>
      </c>
      <c r="F221" s="670">
        <f>VLOOKUP(B221,Прайс_список!A:C,3,0)</f>
        <v>335</v>
      </c>
      <c r="G221" s="186">
        <f>F221-F221*Оглавление!$K$14</f>
        <v>335</v>
      </c>
      <c r="H221" s="187">
        <v>0</v>
      </c>
      <c r="I221" s="188">
        <f t="shared" si="19"/>
        <v>0</v>
      </c>
      <c r="K221" s="217"/>
    </row>
    <row r="222" spans="1:11" s="47" customFormat="1" ht="12.75">
      <c r="A222" s="467"/>
      <c r="B222" s="58" t="s">
        <v>1627</v>
      </c>
      <c r="C222" s="89" t="s">
        <v>1628</v>
      </c>
      <c r="D222" s="59" t="s">
        <v>470</v>
      </c>
      <c r="E222" s="60">
        <v>100</v>
      </c>
      <c r="F222" s="671">
        <f>VLOOKUP(B222,Прайс_список!A:C,3,0)</f>
        <v>313</v>
      </c>
      <c r="G222" s="108">
        <f>F222-F222*Оглавление!$K$14</f>
        <v>313</v>
      </c>
      <c r="H222" s="70">
        <v>0</v>
      </c>
      <c r="I222" s="189">
        <f t="shared" si="19"/>
        <v>0</v>
      </c>
      <c r="K222" s="217"/>
    </row>
    <row r="223" spans="1:11" s="47" customFormat="1" ht="12.75">
      <c r="A223" s="467"/>
      <c r="B223" s="58" t="s">
        <v>610</v>
      </c>
      <c r="C223" s="88" t="s">
        <v>611</v>
      </c>
      <c r="D223" s="59" t="s">
        <v>470</v>
      </c>
      <c r="E223" s="92">
        <v>100</v>
      </c>
      <c r="F223" s="671">
        <f>VLOOKUP(B223,Прайс_список!A:C,3,0)</f>
        <v>566</v>
      </c>
      <c r="G223" s="108">
        <f>F223-F223*Оглавление!$K$14</f>
        <v>566</v>
      </c>
      <c r="H223" s="70">
        <v>0</v>
      </c>
      <c r="I223" s="189">
        <f t="shared" si="19"/>
        <v>0</v>
      </c>
      <c r="K223" s="217"/>
    </row>
    <row r="224" spans="1:11" s="47" customFormat="1" ht="13.5" thickBot="1">
      <c r="A224" s="468"/>
      <c r="B224" s="224" t="s">
        <v>612</v>
      </c>
      <c r="C224" s="225" t="s">
        <v>613</v>
      </c>
      <c r="D224" s="226" t="s">
        <v>470</v>
      </c>
      <c r="E224" s="227">
        <v>70</v>
      </c>
      <c r="F224" s="672">
        <f>VLOOKUP(B224,Прайс_список!A:C,3,0)</f>
        <v>766</v>
      </c>
      <c r="G224" s="192">
        <f>F224-F224*Оглавление!$K$14</f>
        <v>766</v>
      </c>
      <c r="H224" s="193">
        <v>0</v>
      </c>
      <c r="I224" s="194">
        <f t="shared" si="19"/>
        <v>0</v>
      </c>
      <c r="K224" s="217"/>
    </row>
    <row r="225" spans="1:11" s="47" customFormat="1" ht="12.75">
      <c r="A225" s="452"/>
      <c r="B225" s="220" t="s">
        <v>789</v>
      </c>
      <c r="C225" s="221" t="s">
        <v>793</v>
      </c>
      <c r="D225" s="222" t="s">
        <v>470</v>
      </c>
      <c r="E225" s="223">
        <v>200</v>
      </c>
      <c r="F225" s="670">
        <f>VLOOKUP(B225,Прайс_список!A:C,3,0)</f>
        <v>156</v>
      </c>
      <c r="G225" s="186">
        <f>F225-F225*Оглавление!$K$14</f>
        <v>156</v>
      </c>
      <c r="H225" s="187">
        <v>0</v>
      </c>
      <c r="I225" s="188">
        <f t="shared" si="19"/>
        <v>0</v>
      </c>
      <c r="K225" s="217"/>
    </row>
    <row r="226" spans="1:11" s="47" customFormat="1" ht="12.75">
      <c r="A226" s="453"/>
      <c r="B226" s="58" t="s">
        <v>790</v>
      </c>
      <c r="C226" s="89" t="s">
        <v>794</v>
      </c>
      <c r="D226" s="59" t="s">
        <v>470</v>
      </c>
      <c r="E226" s="60">
        <v>200</v>
      </c>
      <c r="F226" s="671">
        <f>VLOOKUP(B226,Прайс_список!A:C,3,0)</f>
        <v>180</v>
      </c>
      <c r="G226" s="108">
        <f>F226-F226*Оглавление!$K$14</f>
        <v>180</v>
      </c>
      <c r="H226" s="70">
        <v>0</v>
      </c>
      <c r="I226" s="189">
        <f t="shared" si="19"/>
        <v>0</v>
      </c>
      <c r="K226" s="217"/>
    </row>
    <row r="227" spans="1:11" s="47" customFormat="1" ht="12.75">
      <c r="A227" s="453"/>
      <c r="B227" s="58" t="s">
        <v>791</v>
      </c>
      <c r="C227" s="88" t="s">
        <v>795</v>
      </c>
      <c r="D227" s="59" t="s">
        <v>470</v>
      </c>
      <c r="E227" s="92">
        <v>200</v>
      </c>
      <c r="F227" s="671">
        <f>VLOOKUP(B227,Прайс_список!A:C,3,0)</f>
        <v>230</v>
      </c>
      <c r="G227" s="108">
        <f>F227-F227*Оглавление!$K$14</f>
        <v>230</v>
      </c>
      <c r="H227" s="70">
        <v>0</v>
      </c>
      <c r="I227" s="189">
        <f t="shared" si="19"/>
        <v>0</v>
      </c>
      <c r="K227" s="217"/>
    </row>
    <row r="228" spans="1:11" s="47" customFormat="1" ht="12.75">
      <c r="A228" s="453"/>
      <c r="B228" s="58" t="s">
        <v>792</v>
      </c>
      <c r="C228" s="89" t="s">
        <v>796</v>
      </c>
      <c r="D228" s="59" t="s">
        <v>470</v>
      </c>
      <c r="E228" s="60">
        <v>150</v>
      </c>
      <c r="F228" s="671">
        <f>VLOOKUP(B228,Прайс_список!A:C,3,0)</f>
        <v>333</v>
      </c>
      <c r="G228" s="108">
        <f>F228-F228*Оглавление!$K$14</f>
        <v>333</v>
      </c>
      <c r="H228" s="70">
        <v>0</v>
      </c>
      <c r="I228" s="189">
        <f t="shared" si="19"/>
        <v>0</v>
      </c>
      <c r="K228" s="217"/>
    </row>
    <row r="229" spans="1:11" s="47" customFormat="1" ht="12.75">
      <c r="A229" s="453"/>
      <c r="B229" s="58" t="s">
        <v>955</v>
      </c>
      <c r="C229" s="89" t="s">
        <v>956</v>
      </c>
      <c r="D229" s="59" t="s">
        <v>470</v>
      </c>
      <c r="E229" s="60">
        <v>100</v>
      </c>
      <c r="F229" s="671">
        <f>VLOOKUP(B229,Прайс_список!A:C,3,0)</f>
        <v>392</v>
      </c>
      <c r="G229" s="108">
        <f>F229-F229*Оглавление!$K$14</f>
        <v>392</v>
      </c>
      <c r="H229" s="70">
        <v>0</v>
      </c>
      <c r="I229" s="189">
        <f t="shared" si="19"/>
        <v>0</v>
      </c>
      <c r="K229" s="217"/>
    </row>
    <row r="230" spans="1:11" s="47" customFormat="1" ht="12.75">
      <c r="A230" s="453"/>
      <c r="B230" s="336" t="s">
        <v>1629</v>
      </c>
      <c r="C230" s="337" t="s">
        <v>1630</v>
      </c>
      <c r="D230" s="334" t="s">
        <v>470</v>
      </c>
      <c r="E230" s="338">
        <v>100</v>
      </c>
      <c r="F230" s="671">
        <f>VLOOKUP(B230,Прайс_список!A:C,3,0)</f>
        <v>509</v>
      </c>
      <c r="G230" s="108">
        <f>F230-F230*Оглавление!$K$14</f>
        <v>509</v>
      </c>
      <c r="H230" s="70">
        <v>0</v>
      </c>
      <c r="I230" s="189">
        <f t="shared" ref="I230" si="20">H230*G230</f>
        <v>0</v>
      </c>
      <c r="K230" s="217"/>
    </row>
    <row r="231" spans="1:11" s="47" customFormat="1" ht="13.5" thickBot="1">
      <c r="A231" s="454"/>
      <c r="B231" s="224" t="s">
        <v>1881</v>
      </c>
      <c r="C231" s="225" t="s">
        <v>1977</v>
      </c>
      <c r="D231" s="226" t="s">
        <v>470</v>
      </c>
      <c r="E231" s="227">
        <v>100</v>
      </c>
      <c r="F231" s="672">
        <f>VLOOKUP(B231,Прайс_список!A:C,3,0)</f>
        <v>685</v>
      </c>
      <c r="G231" s="192">
        <f>F231-F231*Оглавление!$K$14</f>
        <v>685</v>
      </c>
      <c r="H231" s="193">
        <v>0</v>
      </c>
      <c r="I231" s="194">
        <f t="shared" si="19"/>
        <v>0</v>
      </c>
      <c r="K231" s="217"/>
    </row>
  </sheetData>
  <protectedRanges>
    <protectedRange sqref="D20:F20 F18 D10:E16 D18:E19 D23:E231" name="区域1_6_2"/>
    <protectedRange password="CE2A" sqref="F18" name="区域1_1_3_2"/>
    <protectedRange sqref="D8:D9 D21:D22 D17" name="区域1_2_2"/>
    <protectedRange password="CE2A" sqref="D8:D9 D21:D22 D17" name="区域1_1_2_2"/>
    <protectedRange sqref="E17 E21:E22 E8:E9" name="区域1_3_2"/>
    <protectedRange password="CE2A" sqref="E17 E21:E22 E8:E9" name="区域1_1_4_2"/>
    <protectedRange sqref="F21:I22 F17:I17 F8:I9" name="区域1_4_2"/>
    <protectedRange password="CE2A" sqref="F21:I22 F17:I17 F8:I9" name="区域1_1_5_2"/>
    <protectedRange sqref="B8:C9 B21:C22 B17:C17" name="区域1_7_2"/>
    <protectedRange password="CE2A" sqref="B8:C9 B21:C22 B17:C17" name="区域1_1_6_2"/>
    <protectedRange sqref="H20:I20 G10:I16 G23:I231 G18:I19" name="区域1_69_2_4"/>
    <protectedRange password="CE2A" sqref="H20:I20 G10:I16 G23:I231 G18:I19" name="区域1_1_17_2_4"/>
    <protectedRange sqref="G20 F10:F16 F23:F231" name="区域1_69_2_1_2"/>
    <protectedRange password="CE2A" sqref="G20 F10:F16 F23:F231" name="区域1_1_17_2_1_2"/>
    <protectedRange sqref="F19" name="区域1_69_2_2_2"/>
    <protectedRange password="CE2A" sqref="F19" name="区域1_1_17_2_2_2"/>
  </protectedRanges>
  <mergeCells count="39">
    <mergeCell ref="A10:A16"/>
    <mergeCell ref="A225:A231"/>
    <mergeCell ref="A52:A58"/>
    <mergeCell ref="A59:A65"/>
    <mergeCell ref="A73:A79"/>
    <mergeCell ref="A95:A101"/>
    <mergeCell ref="A87:A94"/>
    <mergeCell ref="A80:A86"/>
    <mergeCell ref="A219:A220"/>
    <mergeCell ref="A138:A151"/>
    <mergeCell ref="A178:A185"/>
    <mergeCell ref="A186:A194"/>
    <mergeCell ref="A125:A137"/>
    <mergeCell ref="A207:A218"/>
    <mergeCell ref="A221:A224"/>
    <mergeCell ref="A45:A51"/>
    <mergeCell ref="A8:A9"/>
    <mergeCell ref="A23:A29"/>
    <mergeCell ref="A21:A22"/>
    <mergeCell ref="H5:I5"/>
    <mergeCell ref="H8:H9"/>
    <mergeCell ref="I8:I9"/>
    <mergeCell ref="H21:H22"/>
    <mergeCell ref="I21:I22"/>
    <mergeCell ref="H7:I7"/>
    <mergeCell ref="A18:A19"/>
    <mergeCell ref="B21:B22"/>
    <mergeCell ref="C21:C22"/>
    <mergeCell ref="D21:D22"/>
    <mergeCell ref="C8:C9"/>
    <mergeCell ref="D8:D9"/>
    <mergeCell ref="B8:B9"/>
    <mergeCell ref="A66:A72"/>
    <mergeCell ref="A152:A165"/>
    <mergeCell ref="A195:A206"/>
    <mergeCell ref="A30:A44"/>
    <mergeCell ref="A102:A110"/>
    <mergeCell ref="A111:A124"/>
    <mergeCell ref="A166:A177"/>
  </mergeCells>
  <conditionalFormatting sqref="B6">
    <cfRule type="expression" dxfId="1" priority="10" stopIfTrue="1">
      <formula>AND(COUNTIF(#REF!, B6)+COUNTIF(#REF!, B6)+COUNTIF($B$8:$B$9, B6)&gt;1,NOT(ISBLANK(B6)))</formula>
    </cfRule>
  </conditionalFormatting>
  <hyperlinks>
    <hyperlink ref="H5:I5" location="Оглавление!A1" display="Оглавление!A1" xr:uid="{7CDA2BBE-4F9A-4EA0-8A75-8E1509E3F878}"/>
  </hyperlinks>
  <pageMargins left="0.7" right="0.7" top="0.75" bottom="0.75" header="0.3" footer="0.3"/>
  <pageSetup paperSize="9" scale="51" fitToHeight="0" orientation="portrait" r:id="rId1"/>
  <rowBreaks count="1" manualBreakCount="1">
    <brk id="11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03C2-5C40-4486-9C17-FC697E535BA1}">
  <sheetPr codeName="Лист10">
    <pageSetUpPr fitToPage="1"/>
  </sheetPr>
  <dimension ref="A1:Q43"/>
  <sheetViews>
    <sheetView view="pageBreakPreview" zoomScaleNormal="100" zoomScaleSheetLayoutView="100" workbookViewId="0">
      <selection activeCell="L5" sqref="L5:N5"/>
    </sheetView>
  </sheetViews>
  <sheetFormatPr defaultColWidth="9.140625" defaultRowHeight="15"/>
  <cols>
    <col min="1" max="1" width="22.28515625" style="7" customWidth="1"/>
    <col min="2" max="2" width="23" style="7" customWidth="1"/>
    <col min="3" max="3" width="22.42578125" style="7" customWidth="1"/>
    <col min="4" max="4" width="19.7109375" style="34" customWidth="1"/>
    <col min="5" max="5" width="13.5703125" style="7" customWidth="1"/>
    <col min="6" max="6" width="13.140625" style="7" customWidth="1"/>
    <col min="7" max="7" width="13.42578125" style="20" customWidth="1"/>
    <col min="8" max="8" width="13.5703125" style="27" customWidth="1"/>
    <col min="9" max="9" width="10.28515625" style="35" customWidth="1"/>
    <col min="10" max="10" width="9.7109375" style="7" bestFit="1" customWidth="1"/>
    <col min="11" max="11" width="7.7109375" style="7" hidden="1" customWidth="1"/>
    <col min="12" max="12" width="10.42578125" style="7" bestFit="1" customWidth="1"/>
    <col min="13" max="13" width="9.140625" style="7"/>
    <col min="14" max="14" width="12" style="7" bestFit="1" customWidth="1"/>
    <col min="15" max="16384" width="9.140625" style="7"/>
  </cols>
  <sheetData>
    <row r="1" spans="1:14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  <c r="L1" s="1"/>
      <c r="M1" s="1"/>
      <c r="N1" s="1"/>
    </row>
    <row r="2" spans="1:14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  <c r="L2" s="1"/>
      <c r="M2" s="1"/>
      <c r="N2" s="1"/>
    </row>
    <row r="3" spans="1:14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  <c r="L3" s="1"/>
      <c r="M3" s="1"/>
      <c r="N3" s="1"/>
    </row>
    <row r="4" spans="1:14" ht="18.75">
      <c r="A4" s="1"/>
      <c r="B4" s="13"/>
      <c r="C4" s="3"/>
      <c r="D4" s="3"/>
      <c r="E4" s="3"/>
      <c r="F4" s="3"/>
      <c r="G4" s="12"/>
      <c r="H4" s="11"/>
      <c r="I4" s="6"/>
      <c r="J4" s="1"/>
      <c r="K4" s="1"/>
      <c r="L4" s="1"/>
      <c r="M4" s="1"/>
      <c r="N4" s="1"/>
    </row>
    <row r="5" spans="1:14" ht="15.75">
      <c r="A5" s="1"/>
      <c r="B5" s="1"/>
      <c r="C5" s="1"/>
      <c r="D5" s="14"/>
      <c r="E5" s="1"/>
      <c r="F5" s="1"/>
      <c r="G5" s="15"/>
      <c r="H5" s="16"/>
      <c r="I5" s="17"/>
      <c r="J5" s="1"/>
      <c r="K5" s="1"/>
      <c r="L5" s="469" t="s">
        <v>951</v>
      </c>
      <c r="M5" s="469"/>
      <c r="N5" s="469"/>
    </row>
    <row r="6" spans="1:14" ht="36">
      <c r="A6" s="473" t="s">
        <v>927</v>
      </c>
      <c r="B6" s="473"/>
      <c r="C6" s="473"/>
      <c r="D6" s="473"/>
      <c r="E6" s="473"/>
      <c r="F6" s="473"/>
      <c r="G6" s="473"/>
      <c r="H6" s="473"/>
      <c r="I6" s="72"/>
      <c r="J6" s="1"/>
      <c r="K6" s="1"/>
      <c r="L6" s="1"/>
      <c r="M6" s="1"/>
      <c r="N6" s="1"/>
    </row>
    <row r="7" spans="1:14" s="20" customFormat="1" ht="23.25" customHeight="1">
      <c r="A7" s="171" t="s">
        <v>946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4" t="s">
        <v>858</v>
      </c>
      <c r="M7" s="472">
        <f>SUM(N10:N27)</f>
        <v>0</v>
      </c>
      <c r="N7" s="472"/>
    </row>
    <row r="8" spans="1:14" s="20" customFormat="1" ht="51" customHeight="1">
      <c r="A8" s="455" t="s">
        <v>452</v>
      </c>
      <c r="B8" s="475" t="s">
        <v>0</v>
      </c>
      <c r="C8" s="475" t="s">
        <v>453</v>
      </c>
      <c r="D8" s="475"/>
      <c r="E8" s="475" t="s">
        <v>437</v>
      </c>
      <c r="F8" s="470" t="s">
        <v>928</v>
      </c>
      <c r="G8" s="470" t="s">
        <v>932</v>
      </c>
      <c r="H8" s="470" t="s">
        <v>438</v>
      </c>
      <c r="I8" s="470" t="s">
        <v>929</v>
      </c>
      <c r="J8" s="123" t="s">
        <v>1032</v>
      </c>
      <c r="K8" s="123" t="s">
        <v>1033</v>
      </c>
      <c r="L8" s="474" t="s">
        <v>622</v>
      </c>
      <c r="M8" s="474" t="s">
        <v>854</v>
      </c>
      <c r="N8" s="474" t="s">
        <v>856</v>
      </c>
    </row>
    <row r="9" spans="1:14" s="20" customFormat="1" ht="12.75">
      <c r="A9" s="455"/>
      <c r="B9" s="475"/>
      <c r="C9" s="475"/>
      <c r="D9" s="475"/>
      <c r="E9" s="475"/>
      <c r="F9" s="471"/>
      <c r="G9" s="471"/>
      <c r="H9" s="471"/>
      <c r="I9" s="471"/>
      <c r="J9" s="123" t="s">
        <v>614</v>
      </c>
      <c r="K9" s="123" t="s">
        <v>614</v>
      </c>
      <c r="L9" s="474"/>
      <c r="M9" s="474"/>
      <c r="N9" s="474"/>
    </row>
    <row r="10" spans="1:14" s="147" customFormat="1" ht="150" customHeight="1">
      <c r="A10" s="121"/>
      <c r="B10" s="299" t="s">
        <v>1728</v>
      </c>
      <c r="C10" s="477" t="s">
        <v>1731</v>
      </c>
      <c r="D10" s="477"/>
      <c r="E10" s="41">
        <v>10</v>
      </c>
      <c r="F10" s="41">
        <v>45</v>
      </c>
      <c r="G10" s="41">
        <v>4.2</v>
      </c>
      <c r="H10" s="41" t="s">
        <v>10</v>
      </c>
      <c r="I10" s="41">
        <v>229</v>
      </c>
      <c r="J10" s="423">
        <f>VLOOKUP(B10,Прайс_список!A:D,3,FALSE)</f>
        <v>21600</v>
      </c>
      <c r="K10" s="422">
        <f>J10</f>
        <v>21600</v>
      </c>
      <c r="L10" s="240">
        <f>J10-J10*Оглавление!$K$16</f>
        <v>21600</v>
      </c>
      <c r="M10" s="148">
        <v>0</v>
      </c>
      <c r="N10" s="301">
        <f t="shared" ref="N10:N27" si="0">M10*L10</f>
        <v>0</v>
      </c>
    </row>
    <row r="11" spans="1:14" s="147" customFormat="1" ht="150" customHeight="1">
      <c r="A11" s="121"/>
      <c r="B11" s="299" t="s">
        <v>1558</v>
      </c>
      <c r="C11" s="477" t="s">
        <v>1729</v>
      </c>
      <c r="D11" s="477"/>
      <c r="E11" s="41">
        <v>10</v>
      </c>
      <c r="F11" s="41">
        <v>45</v>
      </c>
      <c r="G11" s="41">
        <v>4.2</v>
      </c>
      <c r="H11" s="41" t="s">
        <v>10</v>
      </c>
      <c r="I11" s="41">
        <v>230</v>
      </c>
      <c r="J11" s="423">
        <f>VLOOKUP(B11,Прайс_список!A:D,3,FALSE)</f>
        <v>42861</v>
      </c>
      <c r="K11" s="422">
        <f>J11</f>
        <v>42861</v>
      </c>
      <c r="L11" s="240">
        <f>J11-J11*Оглавление!$K$16</f>
        <v>42861</v>
      </c>
      <c r="M11" s="148">
        <v>0</v>
      </c>
      <c r="N11" s="301">
        <f t="shared" si="0"/>
        <v>0</v>
      </c>
    </row>
    <row r="12" spans="1:14" s="147" customFormat="1" ht="112.5" customHeight="1">
      <c r="A12" s="121"/>
      <c r="B12" s="49" t="s">
        <v>988</v>
      </c>
      <c r="C12" s="477" t="s">
        <v>989</v>
      </c>
      <c r="D12" s="477"/>
      <c r="E12" s="41">
        <v>10</v>
      </c>
      <c r="F12" s="41">
        <v>40</v>
      </c>
      <c r="G12" s="41">
        <v>6</v>
      </c>
      <c r="H12" s="41" t="s">
        <v>10</v>
      </c>
      <c r="I12" s="41">
        <v>230</v>
      </c>
      <c r="J12" s="423">
        <f>VLOOKUP(B12,Прайс_список!A:D,3,FALSE)</f>
        <v>18300</v>
      </c>
      <c r="K12" s="422">
        <f t="shared" ref="K12:K27" si="1">J12</f>
        <v>18300</v>
      </c>
      <c r="L12" s="240">
        <f>J12-J12*Оглавление!$K$16</f>
        <v>18300</v>
      </c>
      <c r="M12" s="148">
        <v>0</v>
      </c>
      <c r="N12" s="301">
        <f t="shared" si="0"/>
        <v>0</v>
      </c>
    </row>
    <row r="13" spans="1:14" s="147" customFormat="1" ht="39.950000000000003" customHeight="1">
      <c r="A13" s="476"/>
      <c r="B13" s="49" t="s">
        <v>672</v>
      </c>
      <c r="C13" s="477" t="s">
        <v>930</v>
      </c>
      <c r="D13" s="477"/>
      <c r="E13" s="41">
        <v>10</v>
      </c>
      <c r="F13" s="41">
        <v>6</v>
      </c>
      <c r="G13" s="41">
        <v>3</v>
      </c>
      <c r="H13" s="41" t="s">
        <v>14</v>
      </c>
      <c r="I13" s="41">
        <v>230</v>
      </c>
      <c r="J13" s="423">
        <f>VLOOKUP(B13,Прайс_список!A:D,3,FALSE)</f>
        <v>6785.4</v>
      </c>
      <c r="K13" s="422">
        <f t="shared" si="1"/>
        <v>6785.4</v>
      </c>
      <c r="L13" s="240">
        <f>J13-J13*Оглавление!$K$16</f>
        <v>6785.4</v>
      </c>
      <c r="M13" s="148">
        <v>0</v>
      </c>
      <c r="N13" s="301">
        <f t="shared" si="0"/>
        <v>0</v>
      </c>
    </row>
    <row r="14" spans="1:14" s="147" customFormat="1" ht="39.950000000000003" customHeight="1">
      <c r="A14" s="476"/>
      <c r="B14" s="49" t="s">
        <v>436</v>
      </c>
      <c r="C14" s="477"/>
      <c r="D14" s="477"/>
      <c r="E14" s="41">
        <v>10</v>
      </c>
      <c r="F14" s="41">
        <v>6</v>
      </c>
      <c r="G14" s="41">
        <v>3</v>
      </c>
      <c r="H14" s="41" t="s">
        <v>14</v>
      </c>
      <c r="I14" s="41">
        <v>230</v>
      </c>
      <c r="J14" s="423">
        <f>VLOOKUP(B14,Прайс_список!A:D,3,FALSE)</f>
        <v>2655.87</v>
      </c>
      <c r="K14" s="422">
        <f t="shared" si="1"/>
        <v>2655.87</v>
      </c>
      <c r="L14" s="240">
        <f>J14-J14*Оглавление!$K$16</f>
        <v>2655.87</v>
      </c>
      <c r="M14" s="148">
        <v>0</v>
      </c>
      <c r="N14" s="301">
        <f t="shared" si="0"/>
        <v>0</v>
      </c>
    </row>
    <row r="15" spans="1:14" s="147" customFormat="1" ht="39.950000000000003" customHeight="1">
      <c r="A15" s="478"/>
      <c r="B15" s="49" t="s">
        <v>981</v>
      </c>
      <c r="C15" s="481" t="s">
        <v>985</v>
      </c>
      <c r="D15" s="482"/>
      <c r="E15" s="41">
        <v>10</v>
      </c>
      <c r="F15" s="41">
        <v>4</v>
      </c>
      <c r="G15" s="41">
        <v>3</v>
      </c>
      <c r="H15" s="41" t="s">
        <v>14</v>
      </c>
      <c r="I15" s="41">
        <v>230</v>
      </c>
      <c r="J15" s="423">
        <f>VLOOKUP(B15,Прайс_список!A:D,3,FALSE)</f>
        <v>7495.5</v>
      </c>
      <c r="K15" s="422">
        <f t="shared" si="1"/>
        <v>7495.5</v>
      </c>
      <c r="L15" s="240">
        <f>J15-J15*Оглавление!$K$16</f>
        <v>7495.5</v>
      </c>
      <c r="M15" s="148">
        <v>0</v>
      </c>
      <c r="N15" s="301">
        <f t="shared" si="0"/>
        <v>0</v>
      </c>
    </row>
    <row r="16" spans="1:14" s="147" customFormat="1" ht="39.950000000000003" customHeight="1">
      <c r="A16" s="479"/>
      <c r="B16" s="49" t="s">
        <v>982</v>
      </c>
      <c r="C16" s="483"/>
      <c r="D16" s="484"/>
      <c r="E16" s="41">
        <v>10</v>
      </c>
      <c r="F16" s="41">
        <v>6</v>
      </c>
      <c r="G16" s="41">
        <v>3.6</v>
      </c>
      <c r="H16" s="41" t="s">
        <v>14</v>
      </c>
      <c r="I16" s="41">
        <v>230</v>
      </c>
      <c r="J16" s="423">
        <f>VLOOKUP(B16,Прайс_список!A:D,3,FALSE)</f>
        <v>7495.5</v>
      </c>
      <c r="K16" s="422">
        <f t="shared" si="1"/>
        <v>7495.5</v>
      </c>
      <c r="L16" s="240">
        <f>J16-J16*Оглавление!$K$16</f>
        <v>7495.5</v>
      </c>
      <c r="M16" s="148">
        <v>0</v>
      </c>
      <c r="N16" s="301">
        <f t="shared" si="0"/>
        <v>0</v>
      </c>
    </row>
    <row r="17" spans="1:17" s="147" customFormat="1" ht="39.950000000000003" customHeight="1">
      <c r="A17" s="479"/>
      <c r="B17" s="49" t="s">
        <v>983</v>
      </c>
      <c r="C17" s="483"/>
      <c r="D17" s="484"/>
      <c r="E17" s="41">
        <v>10</v>
      </c>
      <c r="F17" s="41">
        <v>6</v>
      </c>
      <c r="G17" s="41">
        <v>3.2</v>
      </c>
      <c r="H17" s="41" t="s">
        <v>14</v>
      </c>
      <c r="I17" s="41">
        <v>230</v>
      </c>
      <c r="J17" s="423">
        <f>VLOOKUP(B17,Прайс_список!A:D,3,FALSE)</f>
        <v>7334</v>
      </c>
      <c r="K17" s="422">
        <f t="shared" si="1"/>
        <v>7334</v>
      </c>
      <c r="L17" s="240">
        <f>J17-J17*Оглавление!$K$16</f>
        <v>7334</v>
      </c>
      <c r="M17" s="148">
        <v>0</v>
      </c>
      <c r="N17" s="301">
        <f t="shared" si="0"/>
        <v>0</v>
      </c>
    </row>
    <row r="18" spans="1:17" s="147" customFormat="1" ht="39.950000000000003" customHeight="1">
      <c r="A18" s="480"/>
      <c r="B18" s="49" t="s">
        <v>984</v>
      </c>
      <c r="C18" s="485"/>
      <c r="D18" s="486"/>
      <c r="E18" s="41">
        <v>10</v>
      </c>
      <c r="F18" s="41">
        <v>6</v>
      </c>
      <c r="G18" s="41">
        <v>4.2</v>
      </c>
      <c r="H18" s="41" t="s">
        <v>14</v>
      </c>
      <c r="I18" s="41">
        <v>230</v>
      </c>
      <c r="J18" s="423">
        <f>VLOOKUP(B18,Прайс_список!A:D,3,FALSE)</f>
        <v>7676</v>
      </c>
      <c r="K18" s="422">
        <f t="shared" si="1"/>
        <v>7676</v>
      </c>
      <c r="L18" s="240">
        <f>J18-J18*Оглавление!$K$16</f>
        <v>7676</v>
      </c>
      <c r="M18" s="148">
        <v>0</v>
      </c>
      <c r="N18" s="301">
        <f t="shared" si="0"/>
        <v>0</v>
      </c>
    </row>
    <row r="19" spans="1:17" s="147" customFormat="1" ht="78" customHeight="1">
      <c r="A19" s="98"/>
      <c r="B19" s="49" t="s">
        <v>671</v>
      </c>
      <c r="C19" s="477" t="s">
        <v>931</v>
      </c>
      <c r="D19" s="477"/>
      <c r="E19" s="41">
        <v>10</v>
      </c>
      <c r="F19" s="41">
        <v>1.7</v>
      </c>
      <c r="G19" s="41">
        <v>0.65</v>
      </c>
      <c r="H19" s="41" t="s">
        <v>6</v>
      </c>
      <c r="I19" s="41">
        <v>230</v>
      </c>
      <c r="J19" s="423">
        <f>VLOOKUP(B19,Прайс_список!A:D,3,FALSE)</f>
        <v>9872.7999999999993</v>
      </c>
      <c r="K19" s="422">
        <f t="shared" si="1"/>
        <v>9872.7999999999993</v>
      </c>
      <c r="L19" s="240">
        <f>J19-J19*Оглавление!$K$16</f>
        <v>9872.7999999999993</v>
      </c>
      <c r="M19" s="148">
        <v>0</v>
      </c>
      <c r="N19" s="301">
        <f t="shared" si="0"/>
        <v>0</v>
      </c>
    </row>
    <row r="20" spans="1:17" s="147" customFormat="1" ht="20.100000000000001" customHeight="1">
      <c r="A20" s="455"/>
      <c r="B20" s="49" t="s">
        <v>440</v>
      </c>
      <c r="C20" s="477" t="s">
        <v>933</v>
      </c>
      <c r="D20" s="477"/>
      <c r="E20" s="487">
        <v>10</v>
      </c>
      <c r="F20" s="41">
        <v>4.5</v>
      </c>
      <c r="G20" s="41">
        <v>2.9</v>
      </c>
      <c r="H20" s="41" t="s">
        <v>14</v>
      </c>
      <c r="I20" s="41">
        <v>230</v>
      </c>
      <c r="J20" s="423">
        <f>VLOOKUP(B20,Прайс_список!A:D,3,FALSE)</f>
        <v>2720</v>
      </c>
      <c r="K20" s="422">
        <f t="shared" si="1"/>
        <v>2720</v>
      </c>
      <c r="L20" s="240">
        <f>J20-J20*Оглавление!$K$16</f>
        <v>2720</v>
      </c>
      <c r="M20" s="148">
        <v>0</v>
      </c>
      <c r="N20" s="301">
        <f t="shared" si="0"/>
        <v>0</v>
      </c>
    </row>
    <row r="21" spans="1:17" s="147" customFormat="1" ht="20.100000000000001" customHeight="1">
      <c r="A21" s="455"/>
      <c r="B21" s="49" t="s">
        <v>441</v>
      </c>
      <c r="C21" s="477"/>
      <c r="D21" s="477"/>
      <c r="E21" s="487"/>
      <c r="F21" s="41">
        <v>6</v>
      </c>
      <c r="G21" s="41">
        <v>3.4</v>
      </c>
      <c r="H21" s="41" t="s">
        <v>14</v>
      </c>
      <c r="I21" s="41">
        <v>230</v>
      </c>
      <c r="J21" s="423">
        <f>VLOOKUP(B21,Прайс_список!A:D,3,FALSE)</f>
        <v>2860</v>
      </c>
      <c r="K21" s="422">
        <f t="shared" si="1"/>
        <v>2860</v>
      </c>
      <c r="L21" s="240">
        <f>J21-J21*Оглавление!$K$16</f>
        <v>2860</v>
      </c>
      <c r="M21" s="148">
        <v>0</v>
      </c>
      <c r="N21" s="301">
        <f t="shared" si="0"/>
        <v>0</v>
      </c>
    </row>
    <row r="22" spans="1:17" s="147" customFormat="1" ht="20.100000000000001" customHeight="1">
      <c r="A22" s="455"/>
      <c r="B22" s="49" t="s">
        <v>442</v>
      </c>
      <c r="C22" s="477"/>
      <c r="D22" s="477"/>
      <c r="E22" s="487"/>
      <c r="F22" s="41">
        <v>6</v>
      </c>
      <c r="G22" s="41">
        <v>3.4</v>
      </c>
      <c r="H22" s="41" t="s">
        <v>14</v>
      </c>
      <c r="I22" s="41">
        <v>230</v>
      </c>
      <c r="J22" s="423">
        <f>VLOOKUP(B22,Прайс_список!A:D,3,FALSE)</f>
        <v>2865.8</v>
      </c>
      <c r="K22" s="422">
        <f t="shared" si="1"/>
        <v>2865.8</v>
      </c>
      <c r="L22" s="240">
        <f>J22-J22*Оглавление!$K$16</f>
        <v>2865.8</v>
      </c>
      <c r="M22" s="148">
        <v>0</v>
      </c>
      <c r="N22" s="301">
        <f t="shared" si="0"/>
        <v>0</v>
      </c>
    </row>
    <row r="23" spans="1:17" s="147" customFormat="1" ht="20.100000000000001" customHeight="1">
      <c r="A23" s="455"/>
      <c r="B23" s="49" t="s">
        <v>443</v>
      </c>
      <c r="C23" s="477"/>
      <c r="D23" s="477"/>
      <c r="E23" s="487"/>
      <c r="F23" s="41">
        <v>8</v>
      </c>
      <c r="G23" s="41">
        <v>7.2</v>
      </c>
      <c r="H23" s="41" t="s">
        <v>14</v>
      </c>
      <c r="I23" s="41">
        <v>230</v>
      </c>
      <c r="J23" s="423">
        <f>VLOOKUP(B23,Прайс_список!A:D,3,FALSE)</f>
        <v>6120</v>
      </c>
      <c r="K23" s="422">
        <f t="shared" si="1"/>
        <v>6120</v>
      </c>
      <c r="L23" s="240">
        <f>J23-J23*Оглавление!$K$16</f>
        <v>6120</v>
      </c>
      <c r="M23" s="148">
        <v>0</v>
      </c>
      <c r="N23" s="301">
        <f t="shared" si="0"/>
        <v>0</v>
      </c>
    </row>
    <row r="24" spans="1:17" s="147" customFormat="1" ht="20.100000000000001" customHeight="1">
      <c r="A24" s="455"/>
      <c r="B24" s="49" t="s">
        <v>444</v>
      </c>
      <c r="C24" s="477"/>
      <c r="D24" s="477"/>
      <c r="E24" s="487"/>
      <c r="F24" s="41">
        <v>4.5</v>
      </c>
      <c r="G24" s="41">
        <v>2.9</v>
      </c>
      <c r="H24" s="41" t="s">
        <v>16</v>
      </c>
      <c r="I24" s="41">
        <v>230</v>
      </c>
      <c r="J24" s="423">
        <f>VLOOKUP(B24,Прайс_список!A:D,3,FALSE)</f>
        <v>2880</v>
      </c>
      <c r="K24" s="422">
        <f t="shared" si="1"/>
        <v>2880</v>
      </c>
      <c r="L24" s="240">
        <f>J24-J24*Оглавление!$K$16</f>
        <v>2880</v>
      </c>
      <c r="M24" s="148">
        <v>0</v>
      </c>
      <c r="N24" s="301">
        <f t="shared" si="0"/>
        <v>0</v>
      </c>
    </row>
    <row r="25" spans="1:17" s="147" customFormat="1" ht="20.100000000000001" customHeight="1">
      <c r="A25" s="455"/>
      <c r="B25" s="49" t="s">
        <v>445</v>
      </c>
      <c r="C25" s="477"/>
      <c r="D25" s="477"/>
      <c r="E25" s="487"/>
      <c r="F25" s="41">
        <v>6</v>
      </c>
      <c r="G25" s="41">
        <v>3.4</v>
      </c>
      <c r="H25" s="41" t="s">
        <v>16</v>
      </c>
      <c r="I25" s="41">
        <v>230</v>
      </c>
      <c r="J25" s="423">
        <f>VLOOKUP(B25,Прайс_список!A:D,3,FALSE)</f>
        <v>2970</v>
      </c>
      <c r="K25" s="422">
        <f t="shared" si="1"/>
        <v>2970</v>
      </c>
      <c r="L25" s="240">
        <f>J25-J25*Оглавление!$K$16</f>
        <v>2970</v>
      </c>
      <c r="M25" s="148">
        <v>0</v>
      </c>
      <c r="N25" s="301">
        <f t="shared" si="0"/>
        <v>0</v>
      </c>
    </row>
    <row r="26" spans="1:17" s="147" customFormat="1" ht="20.100000000000001" customHeight="1">
      <c r="A26" s="455"/>
      <c r="B26" s="49" t="s">
        <v>446</v>
      </c>
      <c r="C26" s="477"/>
      <c r="D26" s="477"/>
      <c r="E26" s="487"/>
      <c r="F26" s="41">
        <v>8</v>
      </c>
      <c r="G26" s="41">
        <v>9.6999999999999993</v>
      </c>
      <c r="H26" s="41" t="s">
        <v>16</v>
      </c>
      <c r="I26" s="41">
        <v>230</v>
      </c>
      <c r="J26" s="423">
        <f>VLOOKUP(B26,Прайс_список!A:D,3,FALSE)</f>
        <v>6390</v>
      </c>
      <c r="K26" s="422">
        <f t="shared" si="1"/>
        <v>6390</v>
      </c>
      <c r="L26" s="240">
        <f>J26-J26*Оглавление!$K$16</f>
        <v>6390</v>
      </c>
      <c r="M26" s="148">
        <v>0</v>
      </c>
      <c r="N26" s="301">
        <f t="shared" si="0"/>
        <v>0</v>
      </c>
    </row>
    <row r="27" spans="1:17" s="147" customFormat="1" ht="114" customHeight="1">
      <c r="A27" s="98"/>
      <c r="B27" s="49" t="s">
        <v>986</v>
      </c>
      <c r="C27" s="477" t="s">
        <v>987</v>
      </c>
      <c r="D27" s="477"/>
      <c r="E27" s="41">
        <v>10</v>
      </c>
      <c r="F27" s="41">
        <v>5</v>
      </c>
      <c r="G27" s="41">
        <v>2.1</v>
      </c>
      <c r="H27" s="41" t="s">
        <v>10</v>
      </c>
      <c r="I27" s="41">
        <v>23</v>
      </c>
      <c r="J27" s="423">
        <f>VLOOKUP(B27,Прайс_список!A:D,3,FALSE)</f>
        <v>5614.5</v>
      </c>
      <c r="K27" s="422">
        <f t="shared" si="1"/>
        <v>5614.5</v>
      </c>
      <c r="L27" s="240">
        <f>J27-J27*Оглавление!$K$16</f>
        <v>5614.5</v>
      </c>
      <c r="M27" s="148">
        <v>0</v>
      </c>
      <c r="N27" s="301">
        <f t="shared" si="0"/>
        <v>0</v>
      </c>
    </row>
    <row r="28" spans="1:17" s="20" customFormat="1" ht="23.25" customHeight="1">
      <c r="O28" s="147"/>
      <c r="P28" s="147"/>
      <c r="Q28" s="147"/>
    </row>
    <row r="29" spans="1:17" s="20" customFormat="1" ht="51" customHeight="1">
      <c r="O29" s="147"/>
      <c r="P29" s="147"/>
      <c r="Q29" s="147"/>
    </row>
    <row r="30" spans="1:17" s="20" customFormat="1" ht="12">
      <c r="O30" s="147"/>
      <c r="P30" s="147"/>
      <c r="Q30" s="147"/>
    </row>
    <row r="31" spans="1:17" s="20" customFormat="1" ht="20.100000000000001" customHeight="1">
      <c r="O31" s="147"/>
      <c r="P31" s="147"/>
      <c r="Q31" s="147"/>
    </row>
    <row r="32" spans="1:17" s="20" customFormat="1" ht="20.100000000000001" customHeight="1">
      <c r="O32" s="147"/>
      <c r="P32" s="147"/>
      <c r="Q32" s="147"/>
    </row>
    <row r="33" spans="15:17" s="20" customFormat="1" ht="20.100000000000001" customHeight="1">
      <c r="O33" s="147"/>
      <c r="P33" s="147"/>
      <c r="Q33" s="147"/>
    </row>
    <row r="34" spans="15:17" s="20" customFormat="1" ht="94.5" customHeight="1">
      <c r="O34" s="147"/>
      <c r="P34" s="147"/>
      <c r="Q34" s="147"/>
    </row>
    <row r="35" spans="15:17" s="20" customFormat="1" ht="23.25" customHeight="1">
      <c r="O35" s="147"/>
      <c r="P35" s="147"/>
      <c r="Q35" s="147"/>
    </row>
    <row r="36" spans="15:17" s="20" customFormat="1" ht="25.5" customHeight="1">
      <c r="O36" s="147"/>
      <c r="P36" s="147"/>
      <c r="Q36" s="147"/>
    </row>
    <row r="37" spans="15:17" s="20" customFormat="1" ht="25.5" customHeight="1">
      <c r="O37" s="147"/>
      <c r="P37" s="147"/>
      <c r="Q37" s="147"/>
    </row>
    <row r="38" spans="15:17" s="20" customFormat="1" ht="50.1" customHeight="1">
      <c r="O38" s="147"/>
      <c r="P38" s="147"/>
      <c r="Q38" s="147"/>
    </row>
    <row r="39" spans="15:17" s="20" customFormat="1" ht="50.1" customHeight="1">
      <c r="O39" s="147"/>
      <c r="P39" s="147"/>
      <c r="Q39" s="147"/>
    </row>
    <row r="40" spans="15:17" s="20" customFormat="1" ht="105" customHeight="1">
      <c r="O40" s="147"/>
      <c r="P40" s="147"/>
      <c r="Q40" s="147"/>
    </row>
    <row r="41" spans="15:17" s="20" customFormat="1" ht="50.1" customHeight="1">
      <c r="O41" s="147"/>
      <c r="P41" s="147"/>
      <c r="Q41" s="147"/>
    </row>
    <row r="42" spans="15:17" s="20" customFormat="1" ht="50.1" customHeight="1">
      <c r="O42" s="147"/>
      <c r="P42" s="147"/>
      <c r="Q42" s="147"/>
    </row>
    <row r="43" spans="15:17" s="20" customFormat="1" ht="53.25" customHeight="1">
      <c r="O43" s="147"/>
      <c r="P43" s="147"/>
      <c r="Q43" s="147"/>
    </row>
  </sheetData>
  <protectedRanges>
    <protectedRange sqref="N8:N9" name="区域1_4_2_2_2"/>
    <protectedRange password="CE2A" sqref="N8:N9" name="区域1_1_5_2_2_2"/>
    <protectedRange sqref="M8:M9 J8:K9 J10:J27" name="区域1_4_2_1_1_2"/>
    <protectedRange password="CE2A" sqref="M8:M9 J8:K9 J10:J27" name="区域1_1_5_2_1_1_2"/>
  </protectedRanges>
  <mergeCells count="26">
    <mergeCell ref="C27:D27"/>
    <mergeCell ref="C12:D12"/>
    <mergeCell ref="M8:M9"/>
    <mergeCell ref="N8:N9"/>
    <mergeCell ref="F8:F9"/>
    <mergeCell ref="G8:G9"/>
    <mergeCell ref="C11:D11"/>
    <mergeCell ref="A15:A18"/>
    <mergeCell ref="C15:D18"/>
    <mergeCell ref="A20:A26"/>
    <mergeCell ref="C20:D26"/>
    <mergeCell ref="E20:E26"/>
    <mergeCell ref="C19:D19"/>
    <mergeCell ref="A13:A14"/>
    <mergeCell ref="C13:D14"/>
    <mergeCell ref="A8:A9"/>
    <mergeCell ref="E8:E9"/>
    <mergeCell ref="B8:B9"/>
    <mergeCell ref="C10:D10"/>
    <mergeCell ref="L5:N5"/>
    <mergeCell ref="H8:H9"/>
    <mergeCell ref="I8:I9"/>
    <mergeCell ref="M7:N7"/>
    <mergeCell ref="A6:H6"/>
    <mergeCell ref="L8:L9"/>
    <mergeCell ref="C8:D9"/>
  </mergeCells>
  <phoneticPr fontId="12" type="noConversion"/>
  <hyperlinks>
    <hyperlink ref="L5:M5" location="Оглавление!A1" display="Оглавление!A1" xr:uid="{334047AB-3D4D-4F3E-92AE-E6476A1E5EF0}"/>
  </hyperlinks>
  <pageMargins left="0.31496062992125984" right="0.31496062992125984" top="0.55118110236220474" bottom="0.55118110236220474" header="0.31496062992125984" footer="0.31496062992125984"/>
  <pageSetup paperSize="9" scale="50" fitToHeight="0" orientation="portrait" r:id="rId1"/>
  <rowBreaks count="1" manualBreakCount="1">
    <brk id="2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0ECC-E7CF-4EA7-BF3D-D60B61B26AC1}">
  <sheetPr>
    <tabColor rgb="FFFFFF00"/>
  </sheetPr>
  <dimension ref="A4:K93"/>
  <sheetViews>
    <sheetView topLeftCell="A31" workbookViewId="0">
      <selection activeCell="O13" sqref="N13:O13"/>
    </sheetView>
  </sheetViews>
  <sheetFormatPr defaultRowHeight="15"/>
  <cols>
    <col min="1" max="1" width="15.5703125" customWidth="1"/>
    <col min="2" max="2" width="18.42578125" customWidth="1"/>
    <col min="3" max="3" width="48.140625" customWidth="1"/>
    <col min="4" max="4" width="7.7109375" customWidth="1"/>
    <col min="5" max="5" width="11.7109375" customWidth="1"/>
    <col min="6" max="6" width="11.7109375" style="124" bestFit="1" customWidth="1"/>
    <col min="7" max="7" width="7" bestFit="1" customWidth="1"/>
    <col min="8" max="8" width="16.28515625" customWidth="1"/>
  </cols>
  <sheetData>
    <row r="4" spans="1:9" ht="15.75">
      <c r="G4" s="437" t="s">
        <v>951</v>
      </c>
      <c r="H4" s="437"/>
    </row>
    <row r="5" spans="1:9" ht="99" customHeight="1">
      <c r="A5" s="488" t="s">
        <v>1663</v>
      </c>
      <c r="B5" s="488"/>
      <c r="C5" s="488"/>
      <c r="D5" s="488"/>
      <c r="E5" s="488"/>
      <c r="F5" s="488"/>
      <c r="G5" s="489"/>
      <c r="H5" s="489"/>
    </row>
    <row r="6" spans="1:9" ht="23.25">
      <c r="A6" s="126"/>
      <c r="B6" s="126"/>
      <c r="C6" s="126"/>
      <c r="D6" s="126"/>
      <c r="E6" s="126"/>
      <c r="F6" s="287"/>
      <c r="G6" s="254" t="s">
        <v>858</v>
      </c>
      <c r="H6" s="255">
        <f>SUM(H10:H93)</f>
        <v>0</v>
      </c>
    </row>
    <row r="7" spans="1:9" ht="20.25" customHeight="1">
      <c r="A7" s="490" t="s">
        <v>452</v>
      </c>
      <c r="B7" s="490" t="s">
        <v>0</v>
      </c>
      <c r="C7" s="490" t="s">
        <v>453</v>
      </c>
      <c r="D7" s="492" t="s">
        <v>455</v>
      </c>
      <c r="E7" s="494" t="s">
        <v>1</v>
      </c>
      <c r="F7" s="504" t="s">
        <v>1716</v>
      </c>
      <c r="G7" s="497" t="s">
        <v>854</v>
      </c>
      <c r="H7" s="497" t="s">
        <v>855</v>
      </c>
    </row>
    <row r="8" spans="1:9" s="7" customFormat="1" ht="20.25" customHeight="1">
      <c r="A8" s="491"/>
      <c r="B8" s="491"/>
      <c r="C8" s="491"/>
      <c r="D8" s="493"/>
      <c r="E8" s="494"/>
      <c r="F8" s="505"/>
      <c r="G8" s="498"/>
      <c r="H8" s="498"/>
    </row>
    <row r="9" spans="1:9" s="7" customFormat="1" ht="24.75" customHeight="1">
      <c r="A9" s="258" t="s">
        <v>1664</v>
      </c>
      <c r="B9" s="258"/>
      <c r="C9" s="258"/>
      <c r="D9" s="258"/>
      <c r="E9" s="258"/>
      <c r="F9" s="258"/>
      <c r="G9" s="258"/>
      <c r="H9" s="258"/>
    </row>
    <row r="10" spans="1:9" s="7" customFormat="1" ht="60.75" customHeight="1">
      <c r="A10" s="260"/>
      <c r="B10" s="180" t="s">
        <v>78</v>
      </c>
      <c r="C10" s="261" t="s">
        <v>864</v>
      </c>
      <c r="D10" s="262" t="s">
        <v>470</v>
      </c>
      <c r="E10" s="281" t="s">
        <v>14</v>
      </c>
      <c r="F10" s="388">
        <v>412.5</v>
      </c>
      <c r="G10" s="256"/>
      <c r="H10" s="264">
        <f t="shared" ref="H10:H18" si="0">F10*G10</f>
        <v>0</v>
      </c>
    </row>
    <row r="11" spans="1:9" s="7" customFormat="1" ht="52.5" customHeight="1">
      <c r="A11" s="260"/>
      <c r="B11" s="180" t="s">
        <v>92</v>
      </c>
      <c r="C11" s="261" t="s">
        <v>865</v>
      </c>
      <c r="D11" s="262" t="s">
        <v>470</v>
      </c>
      <c r="E11" s="282" t="s">
        <v>875</v>
      </c>
      <c r="F11" s="388">
        <v>86.05</v>
      </c>
      <c r="G11" s="256"/>
      <c r="H11" s="264">
        <f t="shared" si="0"/>
        <v>0</v>
      </c>
    </row>
    <row r="12" spans="1:9" ht="54.75" customHeight="1">
      <c r="A12" s="265"/>
      <c r="B12" s="180" t="s">
        <v>110</v>
      </c>
      <c r="C12" s="266" t="s">
        <v>866</v>
      </c>
      <c r="D12" s="262" t="s">
        <v>470</v>
      </c>
      <c r="E12" s="281" t="s">
        <v>6</v>
      </c>
      <c r="F12" s="388">
        <v>57.81</v>
      </c>
      <c r="G12" s="257"/>
      <c r="H12" s="264">
        <f t="shared" si="0"/>
        <v>0</v>
      </c>
      <c r="I12" s="7"/>
    </row>
    <row r="13" spans="1:9" s="7" customFormat="1" ht="48" customHeight="1">
      <c r="A13" s="372"/>
      <c r="B13" s="180" t="s">
        <v>159</v>
      </c>
      <c r="C13" s="268" t="s">
        <v>867</v>
      </c>
      <c r="D13" s="269" t="s">
        <v>470</v>
      </c>
      <c r="E13" s="281" t="s">
        <v>875</v>
      </c>
      <c r="F13" s="388">
        <v>84.93</v>
      </c>
      <c r="G13" s="256"/>
      <c r="H13" s="264">
        <f t="shared" si="0"/>
        <v>0</v>
      </c>
    </row>
    <row r="14" spans="1:9" s="7" customFormat="1" ht="20.100000000000001" customHeight="1">
      <c r="A14" s="499"/>
      <c r="B14" s="180" t="s">
        <v>185</v>
      </c>
      <c r="C14" s="261" t="s">
        <v>868</v>
      </c>
      <c r="D14" s="269" t="s">
        <v>470</v>
      </c>
      <c r="E14" s="281" t="s">
        <v>12</v>
      </c>
      <c r="F14" s="388">
        <v>99</v>
      </c>
      <c r="G14" s="256"/>
      <c r="H14" s="264">
        <f t="shared" si="0"/>
        <v>0</v>
      </c>
    </row>
    <row r="15" spans="1:9" s="7" customFormat="1" ht="20.100000000000001" customHeight="1">
      <c r="A15" s="500"/>
      <c r="B15" s="180" t="s">
        <v>186</v>
      </c>
      <c r="C15" s="261" t="s">
        <v>869</v>
      </c>
      <c r="D15" s="269" t="s">
        <v>470</v>
      </c>
      <c r="E15" s="281" t="s">
        <v>14</v>
      </c>
      <c r="F15" s="388">
        <v>99</v>
      </c>
      <c r="G15" s="256"/>
      <c r="H15" s="264">
        <f t="shared" si="0"/>
        <v>0</v>
      </c>
    </row>
    <row r="16" spans="1:9" s="7" customFormat="1" ht="20.100000000000001" customHeight="1">
      <c r="A16" s="501"/>
      <c r="B16" s="180" t="s">
        <v>187</v>
      </c>
      <c r="C16" s="261" t="s">
        <v>870</v>
      </c>
      <c r="D16" s="262" t="s">
        <v>470</v>
      </c>
      <c r="E16" s="281" t="s">
        <v>16</v>
      </c>
      <c r="F16" s="388">
        <v>204.43</v>
      </c>
      <c r="G16" s="256"/>
      <c r="H16" s="264">
        <f t="shared" si="0"/>
        <v>0</v>
      </c>
    </row>
    <row r="17" spans="1:11" s="7" customFormat="1" ht="50.1" customHeight="1">
      <c r="A17" s="271"/>
      <c r="B17" s="180" t="s">
        <v>192</v>
      </c>
      <c r="C17" s="261" t="s">
        <v>871</v>
      </c>
      <c r="D17" s="262" t="s">
        <v>470</v>
      </c>
      <c r="E17" s="281" t="s">
        <v>14</v>
      </c>
      <c r="F17" s="388">
        <v>120.7</v>
      </c>
      <c r="G17" s="256"/>
      <c r="H17" s="264">
        <f t="shared" si="0"/>
        <v>0</v>
      </c>
    </row>
    <row r="18" spans="1:11" s="7" customFormat="1" ht="54.75" customHeight="1">
      <c r="A18" s="157"/>
      <c r="B18" s="180" t="s">
        <v>204</v>
      </c>
      <c r="C18" s="261" t="s">
        <v>872</v>
      </c>
      <c r="D18" s="262" t="s">
        <v>470</v>
      </c>
      <c r="E18" s="281" t="s">
        <v>8</v>
      </c>
      <c r="F18" s="388">
        <v>14.7</v>
      </c>
      <c r="G18" s="256"/>
      <c r="H18" s="264">
        <f t="shared" si="0"/>
        <v>0</v>
      </c>
    </row>
    <row r="19" spans="1:11" s="7" customFormat="1" ht="23.25" customHeight="1">
      <c r="A19" s="258" t="s">
        <v>1665</v>
      </c>
      <c r="B19" s="258"/>
      <c r="C19" s="258"/>
      <c r="D19" s="258"/>
      <c r="E19" s="258"/>
      <c r="F19" s="258"/>
      <c r="G19" s="258"/>
      <c r="H19" s="258"/>
    </row>
    <row r="20" spans="1:11" ht="72.75" customHeight="1">
      <c r="A20" s="267"/>
      <c r="B20" s="180" t="s">
        <v>227</v>
      </c>
      <c r="C20" s="272" t="s">
        <v>873</v>
      </c>
      <c r="D20" s="262" t="s">
        <v>470</v>
      </c>
      <c r="E20" s="281" t="s">
        <v>228</v>
      </c>
      <c r="F20" s="388">
        <v>3920.5</v>
      </c>
      <c r="G20" s="256"/>
      <c r="H20" s="264">
        <f>F20*G20</f>
        <v>0</v>
      </c>
      <c r="I20" s="7"/>
    </row>
    <row r="21" spans="1:11" s="7" customFormat="1" ht="83.25" customHeight="1">
      <c r="A21" s="270"/>
      <c r="B21" s="180" t="s">
        <v>235</v>
      </c>
      <c r="C21" s="272" t="s">
        <v>874</v>
      </c>
      <c r="D21" s="262" t="s">
        <v>470</v>
      </c>
      <c r="E21" s="281" t="s">
        <v>228</v>
      </c>
      <c r="F21" s="388">
        <v>3499</v>
      </c>
      <c r="G21" s="256"/>
      <c r="H21" s="264">
        <f>F21*G21</f>
        <v>0</v>
      </c>
    </row>
    <row r="22" spans="1:11" s="7" customFormat="1" ht="83.25" customHeight="1">
      <c r="A22" s="270"/>
      <c r="B22" s="180" t="s">
        <v>1666</v>
      </c>
      <c r="C22" s="272" t="s">
        <v>1667</v>
      </c>
      <c r="D22" s="262" t="s">
        <v>470</v>
      </c>
      <c r="E22" s="281" t="s">
        <v>6</v>
      </c>
      <c r="F22" s="388">
        <v>195.81</v>
      </c>
      <c r="G22" s="256"/>
      <c r="H22" s="264">
        <f>F22*G22</f>
        <v>0</v>
      </c>
    </row>
    <row r="23" spans="1:11" s="7" customFormat="1" ht="22.5" customHeight="1">
      <c r="A23" s="258" t="s">
        <v>1668</v>
      </c>
      <c r="B23" s="258"/>
      <c r="C23" s="258"/>
      <c r="D23" s="258"/>
      <c r="E23" s="258"/>
      <c r="F23" s="258"/>
      <c r="G23" s="258"/>
      <c r="H23" s="258"/>
    </row>
    <row r="24" spans="1:11" s="7" customFormat="1" ht="83.25" customHeight="1">
      <c r="A24" s="157"/>
      <c r="B24" s="180" t="s">
        <v>1669</v>
      </c>
      <c r="C24" s="272" t="s">
        <v>1670</v>
      </c>
      <c r="D24" s="262" t="s">
        <v>470</v>
      </c>
      <c r="E24" s="273" t="s">
        <v>1671</v>
      </c>
      <c r="F24" s="388">
        <v>379</v>
      </c>
      <c r="G24" s="256"/>
      <c r="H24" s="264"/>
    </row>
    <row r="25" spans="1:11" s="7" customFormat="1" ht="24.75" customHeight="1">
      <c r="A25" s="258" t="s">
        <v>1672</v>
      </c>
      <c r="B25" s="258"/>
      <c r="C25" s="258"/>
      <c r="D25" s="258"/>
      <c r="E25" s="258"/>
      <c r="F25" s="258"/>
      <c r="G25" s="258"/>
      <c r="H25" s="258"/>
    </row>
    <row r="26" spans="1:11" s="7" customFormat="1" ht="59.25" customHeight="1">
      <c r="A26" s="274"/>
      <c r="B26" s="180" t="s">
        <v>237</v>
      </c>
      <c r="C26" s="275" t="s">
        <v>236</v>
      </c>
      <c r="D26" s="183" t="s">
        <v>470</v>
      </c>
      <c r="E26" s="281" t="s">
        <v>12</v>
      </c>
      <c r="F26" s="388">
        <v>877</v>
      </c>
      <c r="G26" s="252"/>
      <c r="H26" s="259">
        <f t="shared" ref="H26:H31" si="1">F26*G26</f>
        <v>0</v>
      </c>
    </row>
    <row r="27" spans="1:11" s="7" customFormat="1" ht="37.5" customHeight="1">
      <c r="A27" s="260"/>
      <c r="B27" s="180" t="s">
        <v>240</v>
      </c>
      <c r="C27" s="275" t="s">
        <v>239</v>
      </c>
      <c r="D27" s="262" t="s">
        <v>470</v>
      </c>
      <c r="E27" s="281" t="s">
        <v>6</v>
      </c>
      <c r="F27" s="388">
        <v>97.63</v>
      </c>
      <c r="G27" s="256"/>
      <c r="H27" s="264">
        <f t="shared" si="1"/>
        <v>0</v>
      </c>
    </row>
    <row r="28" spans="1:11" s="7" customFormat="1" ht="37.5" customHeight="1">
      <c r="A28" s="260"/>
      <c r="B28" s="180" t="s">
        <v>1673</v>
      </c>
      <c r="C28" s="275" t="s">
        <v>1674</v>
      </c>
      <c r="D28" s="262" t="s">
        <v>470</v>
      </c>
      <c r="E28" s="281" t="s">
        <v>10</v>
      </c>
      <c r="F28" s="388">
        <v>233.1</v>
      </c>
      <c r="G28" s="256"/>
      <c r="H28" s="264">
        <f t="shared" si="1"/>
        <v>0</v>
      </c>
    </row>
    <row r="29" spans="1:11" s="7" customFormat="1" ht="37.5" customHeight="1">
      <c r="A29" s="260"/>
      <c r="B29" s="180" t="s">
        <v>1675</v>
      </c>
      <c r="C29" s="275" t="s">
        <v>1676</v>
      </c>
      <c r="D29" s="262" t="s">
        <v>470</v>
      </c>
      <c r="E29" s="281" t="s">
        <v>10</v>
      </c>
      <c r="F29" s="388">
        <v>299.29000000000002</v>
      </c>
      <c r="G29" s="256"/>
      <c r="H29" s="264">
        <f t="shared" si="1"/>
        <v>0</v>
      </c>
    </row>
    <row r="30" spans="1:11" s="7" customFormat="1" ht="37.5" customHeight="1">
      <c r="A30" s="260"/>
      <c r="B30" s="180" t="s">
        <v>1293</v>
      </c>
      <c r="C30" s="275" t="s">
        <v>1677</v>
      </c>
      <c r="D30" s="262" t="s">
        <v>470</v>
      </c>
      <c r="E30" s="281" t="s">
        <v>10</v>
      </c>
      <c r="F30" s="388">
        <v>495</v>
      </c>
      <c r="G30" s="256"/>
      <c r="H30" s="264">
        <f t="shared" si="1"/>
        <v>0</v>
      </c>
    </row>
    <row r="31" spans="1:11" s="7" customFormat="1" ht="35.25" customHeight="1">
      <c r="A31" s="302"/>
      <c r="B31" s="180" t="s">
        <v>316</v>
      </c>
      <c r="C31" s="303"/>
      <c r="D31" s="269" t="s">
        <v>470</v>
      </c>
      <c r="E31" s="281" t="s">
        <v>12</v>
      </c>
      <c r="F31" s="388">
        <v>322</v>
      </c>
      <c r="G31" s="257"/>
      <c r="H31" s="276">
        <f t="shared" si="1"/>
        <v>0</v>
      </c>
      <c r="J31" s="33"/>
      <c r="K31" s="20"/>
    </row>
    <row r="32" spans="1:11" s="7" customFormat="1" ht="25.5" customHeight="1">
      <c r="A32" s="258" t="s">
        <v>1678</v>
      </c>
      <c r="B32" s="258"/>
      <c r="C32" s="258"/>
      <c r="D32" s="258"/>
      <c r="E32" s="258"/>
      <c r="F32" s="258"/>
      <c r="G32" s="258"/>
      <c r="H32" s="258"/>
      <c r="J32" s="33"/>
      <c r="K32" s="20"/>
    </row>
    <row r="33" spans="1:10" ht="45.75" customHeight="1">
      <c r="A33" s="260"/>
      <c r="B33" s="180" t="s">
        <v>321</v>
      </c>
      <c r="C33" s="272" t="s">
        <v>317</v>
      </c>
      <c r="D33" s="269" t="s">
        <v>470</v>
      </c>
      <c r="E33" s="281" t="s">
        <v>322</v>
      </c>
      <c r="F33" s="388">
        <v>88.37</v>
      </c>
      <c r="G33" s="257"/>
      <c r="H33" s="264">
        <f t="shared" ref="H33:H46" si="2">F33*G33</f>
        <v>0</v>
      </c>
      <c r="I33" s="7"/>
    </row>
    <row r="34" spans="1:10" s="20" customFormat="1" ht="20.100000000000001" customHeight="1">
      <c r="A34" s="502"/>
      <c r="B34" s="180" t="s">
        <v>324</v>
      </c>
      <c r="C34" s="503" t="s">
        <v>323</v>
      </c>
      <c r="D34" s="269" t="s">
        <v>470</v>
      </c>
      <c r="E34" s="281">
        <v>26</v>
      </c>
      <c r="F34" s="388">
        <v>205</v>
      </c>
      <c r="G34" s="257"/>
      <c r="H34" s="264">
        <f t="shared" si="2"/>
        <v>0</v>
      </c>
      <c r="I34" s="7"/>
      <c r="J34" s="33"/>
    </row>
    <row r="35" spans="1:10" s="20" customFormat="1" ht="20.100000000000001" customHeight="1">
      <c r="A35" s="502"/>
      <c r="B35" s="180" t="s">
        <v>325</v>
      </c>
      <c r="C35" s="503"/>
      <c r="D35" s="269" t="s">
        <v>470</v>
      </c>
      <c r="E35" s="281" t="s">
        <v>326</v>
      </c>
      <c r="F35" s="388">
        <v>69</v>
      </c>
      <c r="G35" s="257"/>
      <c r="H35" s="264">
        <f t="shared" si="2"/>
        <v>0</v>
      </c>
      <c r="I35" s="7"/>
      <c r="J35" s="33"/>
    </row>
    <row r="36" spans="1:10" s="20" customFormat="1" ht="20.100000000000001" customHeight="1">
      <c r="A36" s="502"/>
      <c r="B36" s="180" t="s">
        <v>329</v>
      </c>
      <c r="C36" s="503"/>
      <c r="D36" s="269" t="s">
        <v>470</v>
      </c>
      <c r="E36" s="281" t="s">
        <v>330</v>
      </c>
      <c r="F36" s="388">
        <v>179</v>
      </c>
      <c r="G36" s="257"/>
      <c r="H36" s="264">
        <f t="shared" si="2"/>
        <v>0</v>
      </c>
      <c r="I36" s="7"/>
      <c r="J36" s="33"/>
    </row>
    <row r="37" spans="1:10" s="20" customFormat="1" ht="20.100000000000001" customHeight="1">
      <c r="A37" s="495"/>
      <c r="B37" s="180" t="s">
        <v>331</v>
      </c>
      <c r="C37" s="496" t="s">
        <v>1658</v>
      </c>
      <c r="D37" s="269" t="s">
        <v>470</v>
      </c>
      <c r="E37" s="281" t="s">
        <v>332</v>
      </c>
      <c r="F37" s="388">
        <v>188.49</v>
      </c>
      <c r="G37" s="257"/>
      <c r="H37" s="264">
        <f t="shared" si="2"/>
        <v>0</v>
      </c>
      <c r="I37" s="7"/>
      <c r="J37" s="33"/>
    </row>
    <row r="38" spans="1:10" s="20" customFormat="1" ht="20.100000000000001" customHeight="1">
      <c r="A38" s="495"/>
      <c r="B38" s="180" t="s">
        <v>333</v>
      </c>
      <c r="C38" s="496"/>
      <c r="D38" s="269" t="s">
        <v>470</v>
      </c>
      <c r="E38" s="281" t="s">
        <v>334</v>
      </c>
      <c r="F38" s="388">
        <v>263.5</v>
      </c>
      <c r="G38" s="257"/>
      <c r="H38" s="264">
        <f t="shared" si="2"/>
        <v>0</v>
      </c>
      <c r="I38" s="7"/>
      <c r="J38" s="33"/>
    </row>
    <row r="39" spans="1:10" s="20" customFormat="1" ht="20.100000000000001" customHeight="1">
      <c r="A39" s="495"/>
      <c r="B39" s="180" t="s">
        <v>335</v>
      </c>
      <c r="C39" s="496"/>
      <c r="D39" s="269" t="s">
        <v>470</v>
      </c>
      <c r="E39" s="281" t="s">
        <v>336</v>
      </c>
      <c r="F39" s="388">
        <v>299</v>
      </c>
      <c r="G39" s="257"/>
      <c r="H39" s="264">
        <f t="shared" si="2"/>
        <v>0</v>
      </c>
      <c r="I39" s="7"/>
      <c r="J39" s="33"/>
    </row>
    <row r="40" spans="1:10" s="20" customFormat="1" ht="53.25" customHeight="1">
      <c r="A40" s="277"/>
      <c r="B40" s="180" t="s">
        <v>344</v>
      </c>
      <c r="C40" s="280" t="s">
        <v>340</v>
      </c>
      <c r="D40" s="269" t="s">
        <v>470</v>
      </c>
      <c r="E40" s="281" t="s">
        <v>322</v>
      </c>
      <c r="F40" s="388">
        <v>229</v>
      </c>
      <c r="G40" s="257"/>
      <c r="H40" s="264">
        <f t="shared" si="2"/>
        <v>0</v>
      </c>
      <c r="I40" s="7"/>
      <c r="J40" s="33"/>
    </row>
    <row r="41" spans="1:10" s="20" customFormat="1" ht="60" customHeight="1">
      <c r="A41" s="278"/>
      <c r="B41" s="180" t="s">
        <v>348</v>
      </c>
      <c r="C41" s="266" t="s">
        <v>347</v>
      </c>
      <c r="D41" s="269" t="s">
        <v>470</v>
      </c>
      <c r="E41" s="281" t="s">
        <v>322</v>
      </c>
      <c r="F41" s="388">
        <v>199</v>
      </c>
      <c r="G41" s="257"/>
      <c r="H41" s="264">
        <f t="shared" si="2"/>
        <v>0</v>
      </c>
      <c r="I41" s="7"/>
      <c r="J41" s="33"/>
    </row>
    <row r="42" spans="1:10" s="20" customFormat="1" ht="64.5" customHeight="1">
      <c r="A42" s="279"/>
      <c r="B42" s="180" t="s">
        <v>350</v>
      </c>
      <c r="C42" s="266" t="s">
        <v>349</v>
      </c>
      <c r="D42" s="269" t="s">
        <v>470</v>
      </c>
      <c r="E42" s="281">
        <v>16</v>
      </c>
      <c r="F42" s="388">
        <v>149</v>
      </c>
      <c r="G42" s="256"/>
      <c r="H42" s="264">
        <f t="shared" si="2"/>
        <v>0</v>
      </c>
      <c r="I42" s="7"/>
      <c r="J42" s="33"/>
    </row>
    <row r="43" spans="1:10" s="20" customFormat="1" ht="20.100000000000001" customHeight="1">
      <c r="A43" s="502"/>
      <c r="B43" s="180" t="s">
        <v>353</v>
      </c>
      <c r="C43" s="496"/>
      <c r="D43" s="269" t="s">
        <v>470</v>
      </c>
      <c r="E43" s="281" t="s">
        <v>322</v>
      </c>
      <c r="F43" s="388">
        <v>129</v>
      </c>
      <c r="G43" s="256"/>
      <c r="H43" s="264">
        <f t="shared" si="2"/>
        <v>0</v>
      </c>
      <c r="I43" s="7"/>
      <c r="J43" s="33"/>
    </row>
    <row r="44" spans="1:10" s="20" customFormat="1" ht="33" customHeight="1">
      <c r="A44" s="502"/>
      <c r="B44" s="180" t="s">
        <v>354</v>
      </c>
      <c r="C44" s="496"/>
      <c r="D44" s="269" t="s">
        <v>470</v>
      </c>
      <c r="E44" s="281" t="s">
        <v>346</v>
      </c>
      <c r="F44" s="388">
        <v>169</v>
      </c>
      <c r="G44" s="256"/>
      <c r="H44" s="264">
        <f t="shared" si="2"/>
        <v>0</v>
      </c>
      <c r="I44" s="7"/>
      <c r="J44" s="33"/>
    </row>
    <row r="45" spans="1:10" s="20" customFormat="1" ht="61.5" customHeight="1">
      <c r="A45" s="277"/>
      <c r="B45" s="180" t="s">
        <v>357</v>
      </c>
      <c r="C45" s="261" t="s">
        <v>355</v>
      </c>
      <c r="D45" s="269" t="s">
        <v>470</v>
      </c>
      <c r="E45" s="281" t="s">
        <v>322</v>
      </c>
      <c r="F45" s="388">
        <v>139</v>
      </c>
      <c r="G45" s="256"/>
      <c r="H45" s="264">
        <f t="shared" si="2"/>
        <v>0</v>
      </c>
      <c r="I45" s="7"/>
      <c r="J45" s="33"/>
    </row>
    <row r="46" spans="1:10" s="20" customFormat="1" ht="59.25" customHeight="1">
      <c r="A46" s="279"/>
      <c r="B46" s="180" t="s">
        <v>359</v>
      </c>
      <c r="C46" s="266" t="s">
        <v>876</v>
      </c>
      <c r="D46" s="262" t="s">
        <v>470</v>
      </c>
      <c r="E46" s="281" t="s">
        <v>360</v>
      </c>
      <c r="F46" s="388">
        <v>109</v>
      </c>
      <c r="G46" s="256"/>
      <c r="H46" s="264">
        <f t="shared" si="2"/>
        <v>0</v>
      </c>
      <c r="I46" s="7"/>
      <c r="J46" s="33"/>
    </row>
    <row r="47" spans="1:10" s="20" customFormat="1" ht="23.25" customHeight="1">
      <c r="A47" s="258" t="s">
        <v>1679</v>
      </c>
      <c r="B47" s="258"/>
      <c r="C47" s="258"/>
      <c r="D47" s="258"/>
      <c r="E47" s="258"/>
      <c r="F47" s="258"/>
      <c r="G47" s="258"/>
      <c r="H47" s="258"/>
      <c r="I47" s="7"/>
      <c r="J47" s="33"/>
    </row>
    <row r="48" spans="1:10" s="20" customFormat="1" ht="41.25" customHeight="1">
      <c r="A48" s="253"/>
      <c r="B48" s="180" t="s">
        <v>362</v>
      </c>
      <c r="C48" s="180" t="s">
        <v>361</v>
      </c>
      <c r="D48" s="183" t="s">
        <v>470</v>
      </c>
      <c r="E48" s="281" t="s">
        <v>320</v>
      </c>
      <c r="F48" s="388">
        <v>54</v>
      </c>
      <c r="G48" s="252"/>
      <c r="H48" s="259">
        <f t="shared" ref="H48:H74" si="3">F48*G48</f>
        <v>0</v>
      </c>
      <c r="I48" s="7"/>
      <c r="J48" s="33"/>
    </row>
    <row r="49" spans="1:10" s="20" customFormat="1" ht="20.100000000000001" customHeight="1">
      <c r="A49" s="506"/>
      <c r="B49" s="180" t="s">
        <v>365</v>
      </c>
      <c r="C49" s="496" t="s">
        <v>364</v>
      </c>
      <c r="D49" s="262" t="s">
        <v>470</v>
      </c>
      <c r="E49" s="281" t="s">
        <v>319</v>
      </c>
      <c r="F49" s="388">
        <v>47</v>
      </c>
      <c r="G49" s="256"/>
      <c r="H49" s="264">
        <f t="shared" si="3"/>
        <v>0</v>
      </c>
      <c r="I49" s="7"/>
      <c r="J49" s="33"/>
    </row>
    <row r="50" spans="1:10" s="20" customFormat="1" ht="20.100000000000001" customHeight="1">
      <c r="A50" s="495"/>
      <c r="B50" s="180" t="s">
        <v>366</v>
      </c>
      <c r="C50" s="496"/>
      <c r="D50" s="262" t="s">
        <v>470</v>
      </c>
      <c r="E50" s="281" t="s">
        <v>320</v>
      </c>
      <c r="F50" s="388">
        <v>64</v>
      </c>
      <c r="G50" s="256"/>
      <c r="H50" s="264">
        <f t="shared" si="3"/>
        <v>0</v>
      </c>
      <c r="I50" s="7"/>
      <c r="J50" s="33"/>
    </row>
    <row r="51" spans="1:10" s="20" customFormat="1" ht="20.100000000000001" customHeight="1">
      <c r="A51" s="495"/>
      <c r="B51" s="180" t="s">
        <v>368</v>
      </c>
      <c r="C51" s="496"/>
      <c r="D51" s="262" t="s">
        <v>470</v>
      </c>
      <c r="E51" s="281" t="s">
        <v>346</v>
      </c>
      <c r="F51" s="388">
        <v>119</v>
      </c>
      <c r="G51" s="256"/>
      <c r="H51" s="264">
        <f t="shared" si="3"/>
        <v>0</v>
      </c>
      <c r="I51" s="7"/>
      <c r="J51" s="33"/>
    </row>
    <row r="52" spans="1:10" s="20" customFormat="1" ht="46.5" customHeight="1">
      <c r="A52" s="277"/>
      <c r="B52" s="180" t="s">
        <v>370</v>
      </c>
      <c r="C52" s="266" t="s">
        <v>369</v>
      </c>
      <c r="D52" s="262" t="s">
        <v>470</v>
      </c>
      <c r="E52" s="281">
        <v>20</v>
      </c>
      <c r="F52" s="388">
        <v>55</v>
      </c>
      <c r="G52" s="256"/>
      <c r="H52" s="264">
        <f t="shared" si="3"/>
        <v>0</v>
      </c>
      <c r="I52" s="7"/>
      <c r="J52" s="33"/>
    </row>
    <row r="53" spans="1:10" s="20" customFormat="1" ht="27.75" customHeight="1">
      <c r="A53" s="502"/>
      <c r="B53" s="180" t="s">
        <v>372</v>
      </c>
      <c r="C53" s="496" t="s">
        <v>371</v>
      </c>
      <c r="D53" s="262" t="s">
        <v>470</v>
      </c>
      <c r="E53" s="281" t="s">
        <v>326</v>
      </c>
      <c r="F53" s="388">
        <v>42.49</v>
      </c>
      <c r="G53" s="256"/>
      <c r="H53" s="264">
        <f t="shared" si="3"/>
        <v>0</v>
      </c>
      <c r="I53" s="7"/>
      <c r="J53" s="33"/>
    </row>
    <row r="54" spans="1:10" s="20" customFormat="1" ht="27.75" customHeight="1">
      <c r="A54" s="502"/>
      <c r="B54" s="180" t="s">
        <v>373</v>
      </c>
      <c r="C54" s="496"/>
      <c r="D54" s="262" t="s">
        <v>470</v>
      </c>
      <c r="E54" s="281" t="s">
        <v>328</v>
      </c>
      <c r="F54" s="388">
        <v>55</v>
      </c>
      <c r="G54" s="256"/>
      <c r="H54" s="264">
        <f t="shared" si="3"/>
        <v>0</v>
      </c>
      <c r="I54" s="7"/>
      <c r="J54" s="33"/>
    </row>
    <row r="55" spans="1:10" s="20" customFormat="1" ht="20.100000000000001" customHeight="1">
      <c r="A55" s="502"/>
      <c r="B55" s="180" t="s">
        <v>375</v>
      </c>
      <c r="C55" s="496" t="s">
        <v>374</v>
      </c>
      <c r="D55" s="262" t="s">
        <v>470</v>
      </c>
      <c r="E55" s="281" t="s">
        <v>336</v>
      </c>
      <c r="F55" s="388">
        <v>180</v>
      </c>
      <c r="G55" s="256"/>
      <c r="H55" s="264">
        <f t="shared" si="3"/>
        <v>0</v>
      </c>
      <c r="I55" s="7"/>
      <c r="J55" s="33"/>
    </row>
    <row r="56" spans="1:10" s="20" customFormat="1" ht="20.100000000000001" customHeight="1">
      <c r="A56" s="502"/>
      <c r="B56" s="180" t="s">
        <v>376</v>
      </c>
      <c r="C56" s="496"/>
      <c r="D56" s="262" t="s">
        <v>470</v>
      </c>
      <c r="E56" s="281" t="s">
        <v>339</v>
      </c>
      <c r="F56" s="388">
        <v>95</v>
      </c>
      <c r="G56" s="256"/>
      <c r="H56" s="264">
        <f t="shared" si="3"/>
        <v>0</v>
      </c>
      <c r="I56" s="7"/>
      <c r="J56" s="33"/>
    </row>
    <row r="57" spans="1:10" s="20" customFormat="1" ht="20.100000000000001" customHeight="1">
      <c r="A57" s="502"/>
      <c r="B57" s="180" t="s">
        <v>377</v>
      </c>
      <c r="C57" s="496"/>
      <c r="D57" s="262" t="s">
        <v>470</v>
      </c>
      <c r="E57" s="281" t="s">
        <v>378</v>
      </c>
      <c r="F57" s="388">
        <v>154.69999999999999</v>
      </c>
      <c r="G57" s="256"/>
      <c r="H57" s="264">
        <f t="shared" si="3"/>
        <v>0</v>
      </c>
      <c r="I57" s="7"/>
      <c r="J57" s="33"/>
    </row>
    <row r="58" spans="1:10" s="20" customFormat="1" ht="20.100000000000001" customHeight="1">
      <c r="A58" s="502"/>
      <c r="B58" s="180" t="s">
        <v>380</v>
      </c>
      <c r="C58" s="496"/>
      <c r="D58" s="262" t="s">
        <v>470</v>
      </c>
      <c r="E58" s="281" t="s">
        <v>381</v>
      </c>
      <c r="F58" s="388">
        <v>129.19999999999999</v>
      </c>
      <c r="G58" s="256"/>
      <c r="H58" s="264">
        <f t="shared" si="3"/>
        <v>0</v>
      </c>
      <c r="I58" s="7"/>
      <c r="J58" s="33"/>
    </row>
    <row r="59" spans="1:10" s="20" customFormat="1" ht="20.100000000000001" customHeight="1">
      <c r="A59" s="502"/>
      <c r="B59" s="180" t="s">
        <v>382</v>
      </c>
      <c r="C59" s="507"/>
      <c r="D59" s="269" t="s">
        <v>470</v>
      </c>
      <c r="E59" s="281" t="s">
        <v>383</v>
      </c>
      <c r="F59" s="388">
        <v>178.5</v>
      </c>
      <c r="G59" s="257"/>
      <c r="H59" s="264">
        <f t="shared" si="3"/>
        <v>0</v>
      </c>
      <c r="I59" s="7"/>
      <c r="J59" s="33"/>
    </row>
    <row r="60" spans="1:10" s="20" customFormat="1" ht="20.100000000000001" customHeight="1">
      <c r="A60" s="495"/>
      <c r="B60" s="180" t="s">
        <v>1680</v>
      </c>
      <c r="C60" s="507" t="s">
        <v>384</v>
      </c>
      <c r="D60" s="269" t="s">
        <v>470</v>
      </c>
      <c r="E60" s="281" t="s">
        <v>394</v>
      </c>
      <c r="F60" s="388">
        <v>90</v>
      </c>
      <c r="G60" s="257"/>
      <c r="H60" s="264">
        <f t="shared" si="3"/>
        <v>0</v>
      </c>
      <c r="I60" s="7"/>
      <c r="J60" s="33"/>
    </row>
    <row r="61" spans="1:10" s="20" customFormat="1" ht="20.100000000000001" customHeight="1">
      <c r="A61" s="495"/>
      <c r="B61" s="180" t="s">
        <v>385</v>
      </c>
      <c r="C61" s="509"/>
      <c r="D61" s="269" t="s">
        <v>470</v>
      </c>
      <c r="E61" s="281" t="s">
        <v>386</v>
      </c>
      <c r="F61" s="388">
        <v>125.8</v>
      </c>
      <c r="G61" s="257"/>
      <c r="H61" s="264">
        <f t="shared" si="3"/>
        <v>0</v>
      </c>
      <c r="I61" s="7"/>
      <c r="J61" s="33"/>
    </row>
    <row r="62" spans="1:10" s="20" customFormat="1" ht="20.100000000000001" customHeight="1">
      <c r="A62" s="495"/>
      <c r="B62" s="180" t="s">
        <v>387</v>
      </c>
      <c r="C62" s="509"/>
      <c r="D62" s="269" t="s">
        <v>470</v>
      </c>
      <c r="E62" s="281" t="s">
        <v>388</v>
      </c>
      <c r="F62" s="388">
        <v>145</v>
      </c>
      <c r="G62" s="257"/>
      <c r="H62" s="264">
        <f t="shared" si="3"/>
        <v>0</v>
      </c>
      <c r="I62" s="7"/>
      <c r="J62" s="33"/>
    </row>
    <row r="63" spans="1:10" s="20" customFormat="1" ht="20.100000000000001" customHeight="1">
      <c r="A63" s="508"/>
      <c r="B63" s="180" t="s">
        <v>389</v>
      </c>
      <c r="C63" s="510"/>
      <c r="D63" s="269" t="s">
        <v>470</v>
      </c>
      <c r="E63" s="281" t="s">
        <v>390</v>
      </c>
      <c r="F63" s="388">
        <v>149</v>
      </c>
      <c r="G63" s="257"/>
      <c r="H63" s="264">
        <f t="shared" si="3"/>
        <v>0</v>
      </c>
      <c r="I63" s="7"/>
      <c r="J63" s="33"/>
    </row>
    <row r="64" spans="1:10" s="20" customFormat="1" ht="20.100000000000001" customHeight="1">
      <c r="A64" s="506"/>
      <c r="B64" s="180" t="s">
        <v>393</v>
      </c>
      <c r="C64" s="507" t="s">
        <v>392</v>
      </c>
      <c r="D64" s="269" t="s">
        <v>470</v>
      </c>
      <c r="E64" s="281" t="s">
        <v>394</v>
      </c>
      <c r="F64" s="388">
        <v>60</v>
      </c>
      <c r="G64" s="257"/>
      <c r="H64" s="264">
        <f t="shared" si="3"/>
        <v>0</v>
      </c>
      <c r="I64" s="7"/>
      <c r="J64" s="33"/>
    </row>
    <row r="65" spans="1:10" s="20" customFormat="1" ht="20.100000000000001" customHeight="1">
      <c r="A65" s="495"/>
      <c r="B65" s="180" t="s">
        <v>395</v>
      </c>
      <c r="C65" s="509"/>
      <c r="D65" s="269" t="s">
        <v>470</v>
      </c>
      <c r="E65" s="281" t="s">
        <v>386</v>
      </c>
      <c r="F65" s="388">
        <v>117.3</v>
      </c>
      <c r="G65" s="257"/>
      <c r="H65" s="264">
        <f t="shared" si="3"/>
        <v>0</v>
      </c>
      <c r="I65" s="7"/>
      <c r="J65" s="33"/>
    </row>
    <row r="66" spans="1:10" s="20" customFormat="1" ht="20.100000000000001" customHeight="1">
      <c r="A66" s="495"/>
      <c r="B66" s="180" t="s">
        <v>396</v>
      </c>
      <c r="C66" s="509"/>
      <c r="D66" s="269" t="s">
        <v>470</v>
      </c>
      <c r="E66" s="281" t="s">
        <v>388</v>
      </c>
      <c r="F66" s="388">
        <v>90</v>
      </c>
      <c r="G66" s="257"/>
      <c r="H66" s="264">
        <f t="shared" si="3"/>
        <v>0</v>
      </c>
      <c r="I66" s="7"/>
      <c r="J66" s="33"/>
    </row>
    <row r="67" spans="1:10" s="20" customFormat="1" ht="20.100000000000001" customHeight="1">
      <c r="A67" s="502"/>
      <c r="B67" s="180" t="s">
        <v>399</v>
      </c>
      <c r="C67" s="496" t="s">
        <v>398</v>
      </c>
      <c r="D67" s="262" t="s">
        <v>470</v>
      </c>
      <c r="E67" s="281" t="s">
        <v>320</v>
      </c>
      <c r="F67" s="388">
        <v>69</v>
      </c>
      <c r="G67" s="256"/>
      <c r="H67" s="264">
        <f t="shared" si="3"/>
        <v>0</v>
      </c>
      <c r="I67" s="7"/>
      <c r="J67" s="33"/>
    </row>
    <row r="68" spans="1:10" s="20" customFormat="1" ht="20.100000000000001" customHeight="1">
      <c r="A68" s="502"/>
      <c r="B68" s="180" t="s">
        <v>400</v>
      </c>
      <c r="C68" s="496"/>
      <c r="D68" s="262" t="s">
        <v>470</v>
      </c>
      <c r="E68" s="281" t="s">
        <v>343</v>
      </c>
      <c r="F68" s="388">
        <v>88</v>
      </c>
      <c r="G68" s="256"/>
      <c r="H68" s="264">
        <f t="shared" si="3"/>
        <v>0</v>
      </c>
      <c r="I68" s="7"/>
      <c r="J68" s="33"/>
    </row>
    <row r="69" spans="1:10" s="20" customFormat="1" ht="20.100000000000001" customHeight="1">
      <c r="A69" s="502"/>
      <c r="B69" s="180" t="s">
        <v>401</v>
      </c>
      <c r="C69" s="496"/>
      <c r="D69" s="262" t="s">
        <v>470</v>
      </c>
      <c r="E69" s="281" t="s">
        <v>322</v>
      </c>
      <c r="F69" s="388">
        <v>129</v>
      </c>
      <c r="G69" s="256"/>
      <c r="H69" s="264">
        <f t="shared" si="3"/>
        <v>0</v>
      </c>
      <c r="I69" s="7"/>
      <c r="J69" s="33"/>
    </row>
    <row r="70" spans="1:10" s="20" customFormat="1" ht="20.100000000000001" customHeight="1">
      <c r="A70" s="502"/>
      <c r="B70" s="180" t="s">
        <v>402</v>
      </c>
      <c r="C70" s="496"/>
      <c r="D70" s="262" t="s">
        <v>470</v>
      </c>
      <c r="E70" s="281" t="s">
        <v>346</v>
      </c>
      <c r="F70" s="388">
        <v>139</v>
      </c>
      <c r="G70" s="256"/>
      <c r="H70" s="264">
        <f t="shared" si="3"/>
        <v>0</v>
      </c>
      <c r="I70" s="7"/>
      <c r="J70" s="33"/>
    </row>
    <row r="71" spans="1:10" s="20" customFormat="1" ht="24.75" customHeight="1">
      <c r="A71" s="506"/>
      <c r="B71" s="180" t="s">
        <v>404</v>
      </c>
      <c r="C71" s="507" t="s">
        <v>403</v>
      </c>
      <c r="D71" s="262" t="s">
        <v>470</v>
      </c>
      <c r="E71" s="281" t="s">
        <v>319</v>
      </c>
      <c r="F71" s="388">
        <v>75</v>
      </c>
      <c r="G71" s="257"/>
      <c r="H71" s="264">
        <f t="shared" si="3"/>
        <v>0</v>
      </c>
      <c r="I71" s="7"/>
      <c r="J71" s="33"/>
    </row>
    <row r="72" spans="1:10" s="20" customFormat="1" ht="24.75" customHeight="1">
      <c r="A72" s="495"/>
      <c r="B72" s="180" t="s">
        <v>1681</v>
      </c>
      <c r="C72" s="509"/>
      <c r="D72" s="262"/>
      <c r="E72" s="281" t="s">
        <v>320</v>
      </c>
      <c r="F72" s="388">
        <v>59</v>
      </c>
      <c r="G72" s="257"/>
      <c r="H72" s="264">
        <f t="shared" si="3"/>
        <v>0</v>
      </c>
      <c r="I72" s="7"/>
      <c r="J72" s="33"/>
    </row>
    <row r="73" spans="1:10" s="20" customFormat="1" ht="25.5" customHeight="1">
      <c r="A73" s="495"/>
      <c r="B73" s="180" t="s">
        <v>405</v>
      </c>
      <c r="C73" s="509"/>
      <c r="D73" s="262" t="s">
        <v>470</v>
      </c>
      <c r="E73" s="281" t="s">
        <v>346</v>
      </c>
      <c r="F73" s="388">
        <v>82</v>
      </c>
      <c r="G73" s="257"/>
      <c r="H73" s="264">
        <f t="shared" si="3"/>
        <v>0</v>
      </c>
      <c r="I73" s="7"/>
      <c r="J73" s="33"/>
    </row>
    <row r="74" spans="1:10" s="20" customFormat="1" ht="69.75" customHeight="1">
      <c r="A74" s="279"/>
      <c r="B74" s="180" t="s">
        <v>406</v>
      </c>
      <c r="C74" s="266" t="s">
        <v>877</v>
      </c>
      <c r="D74" s="262" t="s">
        <v>470</v>
      </c>
      <c r="E74" s="281" t="s">
        <v>360</v>
      </c>
      <c r="F74" s="388">
        <v>105</v>
      </c>
      <c r="G74" s="256"/>
      <c r="H74" s="264">
        <f t="shared" si="3"/>
        <v>0</v>
      </c>
      <c r="I74" s="7"/>
      <c r="J74" s="33"/>
    </row>
    <row r="75" spans="1:10" ht="20.100000000000001" customHeight="1">
      <c r="A75" s="258" t="s">
        <v>1682</v>
      </c>
      <c r="B75" s="258"/>
      <c r="C75" s="258"/>
      <c r="D75" s="258"/>
      <c r="E75" s="258"/>
      <c r="F75" s="258"/>
      <c r="G75" s="258"/>
      <c r="H75" s="258"/>
      <c r="I75" s="7"/>
    </row>
    <row r="76" spans="1:10" ht="30.75" customHeight="1">
      <c r="A76" s="512"/>
      <c r="B76" s="180" t="s">
        <v>1683</v>
      </c>
      <c r="C76" s="266" t="s">
        <v>1684</v>
      </c>
      <c r="D76" s="262" t="s">
        <v>470</v>
      </c>
      <c r="E76" s="281" t="s">
        <v>6</v>
      </c>
      <c r="F76" s="388">
        <v>299</v>
      </c>
      <c r="G76" s="256"/>
      <c r="H76" s="264">
        <f t="shared" ref="H76:H82" si="4">F76*G76</f>
        <v>0</v>
      </c>
      <c r="I76" s="7"/>
    </row>
    <row r="77" spans="1:10" ht="27.75" customHeight="1">
      <c r="A77" s="513"/>
      <c r="B77" s="180" t="s">
        <v>1685</v>
      </c>
      <c r="C77" s="266" t="s">
        <v>1686</v>
      </c>
      <c r="D77" s="262" t="s">
        <v>470</v>
      </c>
      <c r="E77" s="281" t="s">
        <v>8</v>
      </c>
      <c r="F77" s="388">
        <v>344.74</v>
      </c>
      <c r="G77" s="256"/>
      <c r="H77" s="264">
        <f t="shared" si="4"/>
        <v>0</v>
      </c>
      <c r="I77" s="7"/>
    </row>
    <row r="78" spans="1:10" ht="23.25" customHeight="1">
      <c r="A78" s="511"/>
      <c r="B78" s="180" t="s">
        <v>1687</v>
      </c>
      <c r="C78" s="266" t="s">
        <v>1688</v>
      </c>
      <c r="D78" s="262" t="s">
        <v>470</v>
      </c>
      <c r="E78" s="281" t="s">
        <v>6</v>
      </c>
      <c r="F78" s="388">
        <v>81.900000000000006</v>
      </c>
      <c r="G78" s="256"/>
      <c r="H78" s="264">
        <f t="shared" si="4"/>
        <v>0</v>
      </c>
      <c r="I78" s="7"/>
    </row>
    <row r="79" spans="1:10" ht="23.25" customHeight="1">
      <c r="A79" s="511"/>
      <c r="B79" s="180" t="s">
        <v>1689</v>
      </c>
      <c r="C79" s="266" t="s">
        <v>1690</v>
      </c>
      <c r="D79" s="262" t="s">
        <v>470</v>
      </c>
      <c r="E79" s="281" t="s">
        <v>8</v>
      </c>
      <c r="F79" s="388">
        <v>102.9</v>
      </c>
      <c r="G79" s="256"/>
      <c r="H79" s="264">
        <f t="shared" si="4"/>
        <v>0</v>
      </c>
      <c r="I79" s="7"/>
    </row>
    <row r="80" spans="1:10" ht="49.5" customHeight="1">
      <c r="A80" s="265"/>
      <c r="B80" s="180" t="s">
        <v>1034</v>
      </c>
      <c r="C80" s="266" t="s">
        <v>1691</v>
      </c>
      <c r="D80" s="262" t="s">
        <v>470</v>
      </c>
      <c r="E80" s="281" t="s">
        <v>6</v>
      </c>
      <c r="F80" s="388">
        <v>157.85</v>
      </c>
      <c r="G80" s="256"/>
      <c r="H80" s="264">
        <f t="shared" si="4"/>
        <v>0</v>
      </c>
      <c r="I80" s="7"/>
    </row>
    <row r="81" spans="1:9" ht="49.5" customHeight="1">
      <c r="A81" s="265"/>
      <c r="B81" s="180" t="s">
        <v>1692</v>
      </c>
      <c r="C81" s="266" t="s">
        <v>1693</v>
      </c>
      <c r="D81" s="262" t="s">
        <v>470</v>
      </c>
      <c r="E81" s="281" t="s">
        <v>16</v>
      </c>
      <c r="F81" s="388">
        <v>920</v>
      </c>
      <c r="G81" s="256"/>
      <c r="H81" s="264">
        <f t="shared" si="4"/>
        <v>0</v>
      </c>
      <c r="I81" s="7"/>
    </row>
    <row r="82" spans="1:9" ht="75.75" customHeight="1">
      <c r="A82" s="265"/>
      <c r="B82" s="180" t="s">
        <v>1694</v>
      </c>
      <c r="C82" s="266" t="s">
        <v>1695</v>
      </c>
      <c r="D82" s="262" t="s">
        <v>470</v>
      </c>
      <c r="E82" s="281" t="s">
        <v>6</v>
      </c>
      <c r="F82" s="388">
        <v>998.96</v>
      </c>
      <c r="G82" s="256"/>
      <c r="H82" s="264">
        <f t="shared" si="4"/>
        <v>0</v>
      </c>
      <c r="I82" s="7"/>
    </row>
    <row r="83" spans="1:9" ht="24" customHeight="1">
      <c r="A83" s="258" t="s">
        <v>1696</v>
      </c>
      <c r="B83" s="258"/>
      <c r="C83" s="258"/>
      <c r="D83" s="258"/>
      <c r="E83" s="258"/>
      <c r="F83" s="258"/>
      <c r="G83" s="258"/>
      <c r="H83" s="258"/>
      <c r="I83" s="7"/>
    </row>
    <row r="84" spans="1:9" ht="47.25" customHeight="1">
      <c r="A84" s="373"/>
      <c r="B84" s="180" t="s">
        <v>1697</v>
      </c>
      <c r="C84" s="266" t="s">
        <v>1698</v>
      </c>
      <c r="D84" s="262" t="s">
        <v>470</v>
      </c>
      <c r="E84" s="281" t="s">
        <v>8</v>
      </c>
      <c r="F84" s="388">
        <v>179.2</v>
      </c>
      <c r="G84" s="256"/>
      <c r="H84" s="264">
        <f t="shared" ref="H84:H91" si="5">F84*G84</f>
        <v>0</v>
      </c>
      <c r="I84" s="7"/>
    </row>
    <row r="85" spans="1:9" ht="52.5" customHeight="1">
      <c r="A85" s="373"/>
      <c r="B85" s="180" t="s">
        <v>1699</v>
      </c>
      <c r="C85" s="266" t="s">
        <v>1700</v>
      </c>
      <c r="D85" s="262" t="s">
        <v>470</v>
      </c>
      <c r="E85" s="281" t="s">
        <v>8</v>
      </c>
      <c r="F85" s="388">
        <v>155</v>
      </c>
      <c r="G85" s="256"/>
      <c r="H85" s="264">
        <f t="shared" si="5"/>
        <v>0</v>
      </c>
      <c r="I85" s="7"/>
    </row>
    <row r="86" spans="1:9" ht="50.25" customHeight="1">
      <c r="A86" s="373"/>
      <c r="B86" s="180" t="s">
        <v>1701</v>
      </c>
      <c r="C86" s="266" t="s">
        <v>1702</v>
      </c>
      <c r="D86" s="262" t="s">
        <v>470</v>
      </c>
      <c r="E86" s="281" t="s">
        <v>8</v>
      </c>
      <c r="F86" s="388">
        <v>169.53</v>
      </c>
      <c r="G86" s="256"/>
      <c r="H86" s="264">
        <f t="shared" si="5"/>
        <v>0</v>
      </c>
      <c r="I86" s="7"/>
    </row>
    <row r="87" spans="1:9" ht="26.25" customHeight="1">
      <c r="A87" s="511"/>
      <c r="B87" s="180" t="s">
        <v>1703</v>
      </c>
      <c r="C87" s="266" t="s">
        <v>1704</v>
      </c>
      <c r="D87" s="262" t="s">
        <v>470</v>
      </c>
      <c r="E87" s="281" t="s">
        <v>6</v>
      </c>
      <c r="F87" s="388">
        <v>145.88999999999999</v>
      </c>
      <c r="G87" s="256"/>
      <c r="H87" s="264">
        <f t="shared" si="5"/>
        <v>0</v>
      </c>
      <c r="I87" s="7"/>
    </row>
    <row r="88" spans="1:9" ht="26.25" customHeight="1">
      <c r="A88" s="511"/>
      <c r="B88" s="180" t="s">
        <v>1705</v>
      </c>
      <c r="C88" s="266" t="s">
        <v>1662</v>
      </c>
      <c r="D88" s="262" t="s">
        <v>470</v>
      </c>
      <c r="E88" s="281" t="s">
        <v>8</v>
      </c>
      <c r="F88" s="388">
        <v>186.54</v>
      </c>
      <c r="G88" s="256"/>
      <c r="H88" s="264">
        <f t="shared" si="5"/>
        <v>0</v>
      </c>
      <c r="I88" s="7"/>
    </row>
    <row r="89" spans="1:9" ht="57" customHeight="1">
      <c r="A89" s="373"/>
      <c r="B89" s="180" t="s">
        <v>1706</v>
      </c>
      <c r="C89" s="266" t="s">
        <v>1707</v>
      </c>
      <c r="D89" s="262" t="s">
        <v>470</v>
      </c>
      <c r="E89" s="281" t="s">
        <v>6</v>
      </c>
      <c r="F89" s="388">
        <v>104.9</v>
      </c>
      <c r="G89" s="256"/>
      <c r="H89" s="264">
        <f t="shared" si="5"/>
        <v>0</v>
      </c>
      <c r="I89" s="7"/>
    </row>
    <row r="90" spans="1:9" ht="27.75" customHeight="1">
      <c r="A90" s="511"/>
      <c r="B90" s="180" t="s">
        <v>1708</v>
      </c>
      <c r="C90" s="266" t="s">
        <v>1709</v>
      </c>
      <c r="D90" s="262" t="s">
        <v>470</v>
      </c>
      <c r="E90" s="281" t="s">
        <v>6</v>
      </c>
      <c r="F90" s="388">
        <v>100.01</v>
      </c>
      <c r="G90" s="256"/>
      <c r="H90" s="264">
        <f t="shared" si="5"/>
        <v>0</v>
      </c>
      <c r="I90" s="7"/>
    </row>
    <row r="91" spans="1:9" ht="27.75" customHeight="1">
      <c r="A91" s="511"/>
      <c r="B91" s="180" t="s">
        <v>1710</v>
      </c>
      <c r="C91" s="266" t="s">
        <v>1711</v>
      </c>
      <c r="D91" s="262" t="s">
        <v>470</v>
      </c>
      <c r="E91" s="281" t="s">
        <v>8</v>
      </c>
      <c r="F91" s="388">
        <v>167.63</v>
      </c>
      <c r="G91" s="256"/>
      <c r="H91" s="264">
        <f t="shared" si="5"/>
        <v>0</v>
      </c>
      <c r="I91" s="7"/>
    </row>
    <row r="92" spans="1:9" ht="24.75" customHeight="1">
      <c r="A92" s="258" t="s">
        <v>1712</v>
      </c>
      <c r="B92" s="258"/>
      <c r="C92" s="258"/>
      <c r="D92" s="258"/>
      <c r="E92" s="258"/>
      <c r="F92" s="258"/>
      <c r="G92" s="258"/>
      <c r="H92" s="258"/>
      <c r="I92" s="7"/>
    </row>
    <row r="93" spans="1:9" ht="57.75" customHeight="1">
      <c r="A93" s="265"/>
      <c r="B93" s="266" t="s">
        <v>1713</v>
      </c>
      <c r="C93" s="266" t="s">
        <v>1714</v>
      </c>
      <c r="D93" s="262" t="s">
        <v>470</v>
      </c>
      <c r="E93" s="263" t="s">
        <v>8</v>
      </c>
      <c r="F93" s="388">
        <v>10.57</v>
      </c>
      <c r="G93" s="256"/>
      <c r="H93" s="264">
        <f>F93*G93</f>
        <v>0</v>
      </c>
      <c r="I93" s="7"/>
    </row>
  </sheetData>
  <protectedRanges>
    <protectedRange sqref="D7:D9" name="区域1_2_2"/>
    <protectedRange password="CE2A" sqref="D7:D9" name="区域1_1_2_2"/>
    <protectedRange sqref="E8:E9" name="区域1_3_2"/>
    <protectedRange password="CE2A" sqref="E8:E9" name="区域1_1_4_2"/>
    <protectedRange sqref="F9:H9 G7:H8" name="区域1_4_2"/>
    <protectedRange password="CE2A" sqref="F9:H9 G7:H8" name="区域1_1_5_2"/>
    <protectedRange sqref="B7:C9" name="区域1_7_2"/>
    <protectedRange password="CE2A" sqref="B7:C9" name="区域1_1_6_2"/>
  </protectedRanges>
  <mergeCells count="35">
    <mergeCell ref="A90:A91"/>
    <mergeCell ref="A67:A70"/>
    <mergeCell ref="C67:C70"/>
    <mergeCell ref="A71:A73"/>
    <mergeCell ref="C71:C73"/>
    <mergeCell ref="A76:A77"/>
    <mergeCell ref="A78:A79"/>
    <mergeCell ref="A87:A88"/>
    <mergeCell ref="A55:A59"/>
    <mergeCell ref="C55:C59"/>
    <mergeCell ref="A60:A63"/>
    <mergeCell ref="C60:C63"/>
    <mergeCell ref="A64:A66"/>
    <mergeCell ref="C64:C66"/>
    <mergeCell ref="A43:A44"/>
    <mergeCell ref="C43:C44"/>
    <mergeCell ref="A49:A51"/>
    <mergeCell ref="C49:C51"/>
    <mergeCell ref="A53:A54"/>
    <mergeCell ref="C53:C54"/>
    <mergeCell ref="A37:A39"/>
    <mergeCell ref="C37:C39"/>
    <mergeCell ref="G7:G8"/>
    <mergeCell ref="H7:H8"/>
    <mergeCell ref="A14:A16"/>
    <mergeCell ref="A34:A36"/>
    <mergeCell ref="C34:C36"/>
    <mergeCell ref="F7:F8"/>
    <mergeCell ref="G4:H4"/>
    <mergeCell ref="A5:H5"/>
    <mergeCell ref="A7:A8"/>
    <mergeCell ref="B7:B8"/>
    <mergeCell ref="C7:C8"/>
    <mergeCell ref="D7:D8"/>
    <mergeCell ref="E7:E8"/>
  </mergeCells>
  <hyperlinks>
    <hyperlink ref="G4:H4" location="Оглавление!A1" display="Оглавление!A1" xr:uid="{E4940645-3DEA-4D8C-84C7-078A9EEE0A04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9223-0CDE-4C9F-983A-FDE8A34D68EC}">
  <sheetPr codeName="Лист8">
    <tabColor rgb="FFFFFF00"/>
    <pageSetUpPr fitToPage="1"/>
  </sheetPr>
  <dimension ref="A1:AC76"/>
  <sheetViews>
    <sheetView view="pageBreakPreview" topLeftCell="A40" zoomScaleNormal="100" zoomScaleSheetLayoutView="100" workbookViewId="0">
      <selection activeCell="N17" sqref="N17"/>
    </sheetView>
  </sheetViews>
  <sheetFormatPr defaultColWidth="9.140625" defaultRowHeight="15"/>
  <cols>
    <col min="1" max="1" width="23.5703125" style="7" customWidth="1"/>
    <col min="2" max="2" width="23.140625" style="7" customWidth="1"/>
    <col min="3" max="3" width="22.42578125" style="7" customWidth="1"/>
    <col min="4" max="4" width="18.5703125" style="34" customWidth="1"/>
    <col min="5" max="5" width="13.7109375" style="34" customWidth="1"/>
    <col min="6" max="6" width="18.28515625" style="7" bestFit="1" customWidth="1"/>
    <col min="7" max="7" width="9" style="7" customWidth="1"/>
    <col min="8" max="8" width="9.7109375" style="20" customWidth="1"/>
    <col min="9" max="9" width="8.7109375" style="27" customWidth="1"/>
    <col min="10" max="10" width="11.5703125" style="35" customWidth="1"/>
    <col min="11" max="16384" width="9.140625" style="7"/>
  </cols>
  <sheetData>
    <row r="1" spans="1:14" ht="18.75">
      <c r="A1" s="1"/>
      <c r="B1" s="2"/>
      <c r="C1" s="2"/>
      <c r="D1" s="2"/>
      <c r="E1" s="2"/>
      <c r="F1" s="3"/>
      <c r="G1" s="3"/>
      <c r="H1" s="4"/>
      <c r="I1" s="5"/>
      <c r="J1" s="6"/>
      <c r="K1" s="1"/>
      <c r="L1" s="1"/>
    </row>
    <row r="2" spans="1:14" ht="38.25" customHeight="1">
      <c r="A2" s="1"/>
      <c r="B2" s="2"/>
      <c r="C2" s="8"/>
      <c r="D2" s="8"/>
      <c r="E2" s="8"/>
      <c r="F2" s="8"/>
      <c r="G2" s="9"/>
      <c r="H2" s="10"/>
      <c r="I2" s="11"/>
      <c r="J2" s="6"/>
      <c r="K2" s="1"/>
      <c r="L2" s="1"/>
    </row>
    <row r="3" spans="1:14" ht="18.75">
      <c r="A3" s="1"/>
      <c r="B3" s="3"/>
      <c r="C3" s="3"/>
      <c r="D3" s="3"/>
      <c r="E3" s="3"/>
      <c r="F3" s="3"/>
      <c r="G3" s="3"/>
      <c r="H3" s="12"/>
      <c r="I3" s="11"/>
      <c r="J3" s="6"/>
      <c r="K3" s="1"/>
      <c r="L3" s="1"/>
    </row>
    <row r="4" spans="1:14" ht="18.75">
      <c r="A4" s="1"/>
      <c r="B4" s="13"/>
      <c r="C4" s="3"/>
      <c r="D4" s="3"/>
      <c r="E4" s="3"/>
      <c r="F4" s="3"/>
      <c r="G4" s="3"/>
      <c r="H4" s="12"/>
      <c r="I4" s="11"/>
      <c r="J4" s="6"/>
      <c r="K4" s="1"/>
      <c r="L4" s="1"/>
    </row>
    <row r="5" spans="1:14">
      <c r="A5" s="1"/>
      <c r="B5" s="1"/>
      <c r="C5" s="1"/>
      <c r="D5" s="14"/>
      <c r="E5" s="14"/>
      <c r="F5" s="1"/>
      <c r="G5" s="1"/>
      <c r="H5" s="15"/>
      <c r="I5" s="16"/>
      <c r="J5" s="17"/>
      <c r="K5" s="1"/>
      <c r="L5" s="1"/>
    </row>
    <row r="6" spans="1:14" ht="36">
      <c r="A6" s="473" t="s">
        <v>904</v>
      </c>
      <c r="B6" s="473"/>
      <c r="C6" s="473"/>
      <c r="D6" s="473"/>
      <c r="E6" s="473"/>
      <c r="F6" s="473"/>
      <c r="G6" s="473"/>
      <c r="H6" s="473"/>
      <c r="I6" s="473"/>
      <c r="J6" s="72"/>
      <c r="K6" s="469"/>
      <c r="L6" s="469"/>
    </row>
    <row r="7" spans="1:14" ht="18.75">
      <c r="A7" s="15"/>
      <c r="B7" s="15"/>
      <c r="C7" s="15"/>
      <c r="D7" s="15"/>
      <c r="E7" s="15"/>
      <c r="F7" s="15"/>
      <c r="G7" s="15"/>
      <c r="H7" s="15"/>
      <c r="I7" s="21"/>
      <c r="J7" s="21"/>
      <c r="K7" s="1"/>
      <c r="L7" s="1"/>
    </row>
    <row r="8" spans="1:14" s="20" customFormat="1" ht="12">
      <c r="A8" s="26"/>
      <c r="B8" s="25"/>
      <c r="C8" s="15"/>
      <c r="D8" s="15"/>
      <c r="E8" s="15"/>
      <c r="F8" s="24"/>
      <c r="G8" s="15"/>
      <c r="H8" s="18"/>
      <c r="I8" s="15"/>
      <c r="J8" s="19"/>
      <c r="K8" s="15"/>
      <c r="L8" s="15"/>
    </row>
    <row r="9" spans="1:14" s="20" customFormat="1">
      <c r="A9" s="25"/>
      <c r="C9" s="25"/>
      <c r="D9" s="15"/>
      <c r="E9" s="15"/>
      <c r="F9" s="15"/>
      <c r="G9" s="15"/>
      <c r="H9" s="15"/>
      <c r="I9" s="18"/>
      <c r="J9" s="19"/>
      <c r="K9" s="472">
        <f>SUM(L12:L75)</f>
        <v>0</v>
      </c>
      <c r="L9" s="472"/>
    </row>
    <row r="10" spans="1:14" s="28" customFormat="1" ht="25.5" customHeight="1">
      <c r="A10" s="455" t="s">
        <v>452</v>
      </c>
      <c r="B10" s="455" t="s">
        <v>0</v>
      </c>
      <c r="C10" s="455" t="s">
        <v>453</v>
      </c>
      <c r="D10" s="455"/>
      <c r="E10" s="456" t="s">
        <v>906</v>
      </c>
      <c r="F10" s="544" t="s">
        <v>1</v>
      </c>
      <c r="G10" s="544" t="s">
        <v>2</v>
      </c>
      <c r="H10" s="545" t="s">
        <v>3</v>
      </c>
      <c r="I10" s="545" t="s">
        <v>4</v>
      </c>
      <c r="J10" s="539" t="s">
        <v>1716</v>
      </c>
      <c r="K10" s="528" t="s">
        <v>854</v>
      </c>
      <c r="L10" s="528" t="s">
        <v>856</v>
      </c>
    </row>
    <row r="11" spans="1:14">
      <c r="A11" s="455"/>
      <c r="B11" s="455"/>
      <c r="C11" s="455"/>
      <c r="D11" s="455"/>
      <c r="E11" s="529"/>
      <c r="F11" s="544"/>
      <c r="G11" s="544"/>
      <c r="H11" s="545"/>
      <c r="I11" s="545"/>
      <c r="J11" s="540"/>
      <c r="K11" s="528"/>
      <c r="L11" s="528"/>
    </row>
    <row r="12" spans="1:14" s="20" customFormat="1" ht="109.5" customHeight="1">
      <c r="A12" s="93"/>
      <c r="B12" s="116" t="s">
        <v>661</v>
      </c>
      <c r="C12" s="526" t="s">
        <v>975</v>
      </c>
      <c r="D12" s="526"/>
      <c r="E12" s="133" t="s">
        <v>907</v>
      </c>
      <c r="F12" s="145" t="s">
        <v>10</v>
      </c>
      <c r="G12" s="111">
        <v>2350</v>
      </c>
      <c r="H12" s="112">
        <v>1</v>
      </c>
      <c r="I12" s="111">
        <v>6</v>
      </c>
      <c r="J12" s="408">
        <v>4495.1499999999996</v>
      </c>
      <c r="K12" s="70"/>
      <c r="L12" s="70">
        <f>K12*J12</f>
        <v>0</v>
      </c>
      <c r="N12" s="251"/>
    </row>
    <row r="13" spans="1:14" s="20" customFormat="1" ht="12.75">
      <c r="A13" s="527"/>
      <c r="B13" s="116" t="s">
        <v>909</v>
      </c>
      <c r="C13" s="514" t="s">
        <v>920</v>
      </c>
      <c r="D13" s="514"/>
      <c r="E13" s="133" t="s">
        <v>908</v>
      </c>
      <c r="F13" s="146" t="s">
        <v>921</v>
      </c>
      <c r="G13" s="111">
        <v>2153</v>
      </c>
      <c r="H13" s="112">
        <v>1</v>
      </c>
      <c r="I13" s="111">
        <v>3</v>
      </c>
      <c r="J13" s="408">
        <v>2487.65</v>
      </c>
      <c r="K13" s="70"/>
      <c r="L13" s="70">
        <f t="shared" ref="L13:L75" si="0">K13*J13</f>
        <v>0</v>
      </c>
      <c r="N13" s="251"/>
    </row>
    <row r="14" spans="1:14" s="20" customFormat="1" ht="12.75">
      <c r="A14" s="527"/>
      <c r="B14" s="116" t="s">
        <v>910</v>
      </c>
      <c r="C14" s="514"/>
      <c r="D14" s="514"/>
      <c r="E14" s="133" t="s">
        <v>908</v>
      </c>
      <c r="F14" s="146" t="s">
        <v>216</v>
      </c>
      <c r="G14" s="111">
        <v>2588</v>
      </c>
      <c r="H14" s="112">
        <v>1</v>
      </c>
      <c r="I14" s="111">
        <v>3</v>
      </c>
      <c r="J14" s="408">
        <v>3023.6</v>
      </c>
      <c r="K14" s="70"/>
      <c r="L14" s="70">
        <f t="shared" si="0"/>
        <v>0</v>
      </c>
      <c r="N14" s="251"/>
    </row>
    <row r="15" spans="1:14" s="20" customFormat="1" ht="12.75">
      <c r="A15" s="527"/>
      <c r="B15" s="116" t="s">
        <v>911</v>
      </c>
      <c r="C15" s="514"/>
      <c r="D15" s="514"/>
      <c r="E15" s="133" t="s">
        <v>908</v>
      </c>
      <c r="F15" s="146" t="s">
        <v>218</v>
      </c>
      <c r="G15" s="111">
        <v>3024</v>
      </c>
      <c r="H15" s="112">
        <v>1</v>
      </c>
      <c r="I15" s="111">
        <v>3</v>
      </c>
      <c r="J15" s="408">
        <v>3645.41</v>
      </c>
      <c r="K15" s="70"/>
      <c r="L15" s="70">
        <f t="shared" si="0"/>
        <v>0</v>
      </c>
      <c r="N15" s="251"/>
    </row>
    <row r="16" spans="1:14" s="20" customFormat="1" ht="12.75">
      <c r="A16" s="527"/>
      <c r="B16" s="116" t="s">
        <v>912</v>
      </c>
      <c r="C16" s="514"/>
      <c r="D16" s="514"/>
      <c r="E16" s="133" t="s">
        <v>908</v>
      </c>
      <c r="F16" s="146" t="s">
        <v>220</v>
      </c>
      <c r="G16" s="111">
        <v>3459</v>
      </c>
      <c r="H16" s="112">
        <v>1</v>
      </c>
      <c r="I16" s="111">
        <v>3</v>
      </c>
      <c r="J16" s="408">
        <v>4082.72</v>
      </c>
      <c r="K16" s="70"/>
      <c r="L16" s="70">
        <f t="shared" si="0"/>
        <v>0</v>
      </c>
      <c r="N16" s="251"/>
    </row>
    <row r="17" spans="1:14">
      <c r="A17" s="527"/>
      <c r="B17" s="116" t="s">
        <v>913</v>
      </c>
      <c r="C17" s="514"/>
      <c r="D17" s="514"/>
      <c r="E17" s="133" t="s">
        <v>908</v>
      </c>
      <c r="F17" s="146" t="s">
        <v>222</v>
      </c>
      <c r="G17" s="111">
        <v>3894</v>
      </c>
      <c r="H17" s="112">
        <v>1</v>
      </c>
      <c r="I17" s="111">
        <v>3</v>
      </c>
      <c r="J17" s="408">
        <v>4540.91</v>
      </c>
      <c r="K17" s="70"/>
      <c r="L17" s="70">
        <f t="shared" si="0"/>
        <v>0</v>
      </c>
      <c r="M17" s="20"/>
      <c r="N17" s="251"/>
    </row>
    <row r="18" spans="1:14" s="20" customFormat="1" ht="12.75">
      <c r="A18" s="527"/>
      <c r="B18" s="116" t="s">
        <v>914</v>
      </c>
      <c r="C18" s="514"/>
      <c r="D18" s="514"/>
      <c r="E18" s="133" t="s">
        <v>908</v>
      </c>
      <c r="F18" s="146" t="s">
        <v>224</v>
      </c>
      <c r="G18" s="111">
        <v>4329</v>
      </c>
      <c r="H18" s="112">
        <v>1</v>
      </c>
      <c r="I18" s="111">
        <v>3</v>
      </c>
      <c r="J18" s="408">
        <v>5277.69</v>
      </c>
      <c r="K18" s="70"/>
      <c r="L18" s="70">
        <f t="shared" si="0"/>
        <v>0</v>
      </c>
      <c r="N18" s="251"/>
    </row>
    <row r="19" spans="1:14" s="20" customFormat="1" ht="12.75">
      <c r="A19" s="527"/>
      <c r="B19" s="116" t="s">
        <v>915</v>
      </c>
      <c r="C19" s="514"/>
      <c r="D19" s="514"/>
      <c r="E19" s="133" t="s">
        <v>908</v>
      </c>
      <c r="F19" s="146" t="s">
        <v>226</v>
      </c>
      <c r="G19" s="111">
        <v>4764</v>
      </c>
      <c r="H19" s="112">
        <v>1</v>
      </c>
      <c r="I19" s="111">
        <v>3</v>
      </c>
      <c r="J19" s="408">
        <v>5744.03</v>
      </c>
      <c r="K19" s="70"/>
      <c r="L19" s="70">
        <f t="shared" si="0"/>
        <v>0</v>
      </c>
      <c r="N19" s="251"/>
    </row>
    <row r="20" spans="1:14" s="20" customFormat="1" ht="12.75">
      <c r="A20" s="527"/>
      <c r="B20" s="116" t="s">
        <v>916</v>
      </c>
      <c r="C20" s="514"/>
      <c r="D20" s="514"/>
      <c r="E20" s="133" t="s">
        <v>908</v>
      </c>
      <c r="F20" s="146" t="s">
        <v>662</v>
      </c>
      <c r="G20" s="111">
        <v>5199</v>
      </c>
      <c r="H20" s="112">
        <v>1</v>
      </c>
      <c r="I20" s="111">
        <v>2</v>
      </c>
      <c r="J20" s="408">
        <v>6054.98</v>
      </c>
      <c r="K20" s="70"/>
      <c r="L20" s="70">
        <f t="shared" si="0"/>
        <v>0</v>
      </c>
      <c r="N20" s="251"/>
    </row>
    <row r="21" spans="1:14" ht="15.75" customHeight="1">
      <c r="A21" s="527"/>
      <c r="B21" s="116" t="s">
        <v>917</v>
      </c>
      <c r="C21" s="514"/>
      <c r="D21" s="514"/>
      <c r="E21" s="133" t="s">
        <v>908</v>
      </c>
      <c r="F21" s="146" t="s">
        <v>663</v>
      </c>
      <c r="G21" s="111">
        <v>5635</v>
      </c>
      <c r="H21" s="112">
        <v>1</v>
      </c>
      <c r="I21" s="111">
        <v>2</v>
      </c>
      <c r="J21" s="408">
        <v>6521.31</v>
      </c>
      <c r="K21" s="70"/>
      <c r="L21" s="70">
        <f t="shared" si="0"/>
        <v>0</v>
      </c>
      <c r="M21" s="20"/>
      <c r="N21" s="251"/>
    </row>
    <row r="22" spans="1:14" s="20" customFormat="1" ht="12.75">
      <c r="A22" s="527"/>
      <c r="B22" s="116" t="s">
        <v>918</v>
      </c>
      <c r="C22" s="514"/>
      <c r="D22" s="514"/>
      <c r="E22" s="133" t="s">
        <v>908</v>
      </c>
      <c r="F22" s="146" t="s">
        <v>664</v>
      </c>
      <c r="G22" s="111">
        <v>6070</v>
      </c>
      <c r="H22" s="112">
        <v>1</v>
      </c>
      <c r="I22" s="111">
        <v>2</v>
      </c>
      <c r="J22" s="408">
        <v>6987.69</v>
      </c>
      <c r="K22" s="70"/>
      <c r="L22" s="70">
        <f t="shared" si="0"/>
        <v>0</v>
      </c>
      <c r="N22" s="251"/>
    </row>
    <row r="23" spans="1:14">
      <c r="A23" s="527"/>
      <c r="B23" s="116" t="s">
        <v>919</v>
      </c>
      <c r="C23" s="514"/>
      <c r="D23" s="514"/>
      <c r="E23" s="133" t="s">
        <v>908</v>
      </c>
      <c r="F23" s="146" t="s">
        <v>665</v>
      </c>
      <c r="G23" s="111">
        <v>6505</v>
      </c>
      <c r="H23" s="112">
        <v>1</v>
      </c>
      <c r="I23" s="111">
        <v>2</v>
      </c>
      <c r="J23" s="408">
        <v>7681.73</v>
      </c>
      <c r="K23" s="70"/>
      <c r="L23" s="70">
        <f t="shared" si="0"/>
        <v>0</v>
      </c>
      <c r="M23" s="20"/>
      <c r="N23" s="251"/>
    </row>
    <row r="24" spans="1:14">
      <c r="A24" s="532"/>
      <c r="B24" s="116" t="s">
        <v>1104</v>
      </c>
      <c r="C24" s="516" t="s">
        <v>1599</v>
      </c>
      <c r="D24" s="517"/>
      <c r="E24" s="133" t="s">
        <v>908</v>
      </c>
      <c r="F24" s="146" t="s">
        <v>921</v>
      </c>
      <c r="G24" s="111">
        <v>1581</v>
      </c>
      <c r="H24" s="112">
        <v>1</v>
      </c>
      <c r="I24" s="111">
        <v>3</v>
      </c>
      <c r="J24" s="408">
        <v>1547.6</v>
      </c>
      <c r="K24" s="70"/>
      <c r="L24" s="70">
        <f t="shared" si="0"/>
        <v>0</v>
      </c>
      <c r="M24" s="20"/>
      <c r="N24" s="251"/>
    </row>
    <row r="25" spans="1:14">
      <c r="A25" s="533"/>
      <c r="B25" s="116" t="s">
        <v>1105</v>
      </c>
      <c r="C25" s="520"/>
      <c r="D25" s="521"/>
      <c r="E25" s="133" t="s">
        <v>908</v>
      </c>
      <c r="F25" s="146" t="s">
        <v>216</v>
      </c>
      <c r="G25" s="111">
        <v>2012</v>
      </c>
      <c r="H25" s="112">
        <v>1</v>
      </c>
      <c r="I25" s="111">
        <v>3</v>
      </c>
      <c r="J25" s="408">
        <v>2054.37</v>
      </c>
      <c r="K25" s="70"/>
      <c r="L25" s="70">
        <f t="shared" si="0"/>
        <v>0</v>
      </c>
      <c r="M25" s="20"/>
      <c r="N25" s="251"/>
    </row>
    <row r="26" spans="1:14">
      <c r="A26" s="533"/>
      <c r="B26" s="116" t="s">
        <v>1106</v>
      </c>
      <c r="C26" s="520"/>
      <c r="D26" s="521"/>
      <c r="E26" s="133" t="s">
        <v>908</v>
      </c>
      <c r="F26" s="146" t="s">
        <v>218</v>
      </c>
      <c r="G26" s="111">
        <v>2387</v>
      </c>
      <c r="H26" s="112">
        <v>1</v>
      </c>
      <c r="I26" s="111">
        <v>3</v>
      </c>
      <c r="J26" s="408">
        <v>2610.35</v>
      </c>
      <c r="K26" s="70"/>
      <c r="L26" s="70">
        <f t="shared" si="0"/>
        <v>0</v>
      </c>
      <c r="M26" s="20"/>
      <c r="N26" s="251"/>
    </row>
    <row r="27" spans="1:14">
      <c r="A27" s="533"/>
      <c r="B27" s="116" t="s">
        <v>1107</v>
      </c>
      <c r="C27" s="520"/>
      <c r="D27" s="521"/>
      <c r="E27" s="133" t="s">
        <v>908</v>
      </c>
      <c r="F27" s="146" t="s">
        <v>220</v>
      </c>
      <c r="G27" s="111">
        <v>2817</v>
      </c>
      <c r="H27" s="112">
        <v>1</v>
      </c>
      <c r="I27" s="111">
        <v>3</v>
      </c>
      <c r="J27" s="408">
        <v>3173.76</v>
      </c>
      <c r="K27" s="70"/>
      <c r="L27" s="70">
        <f t="shared" si="0"/>
        <v>0</v>
      </c>
      <c r="M27" s="20"/>
      <c r="N27" s="251"/>
    </row>
    <row r="28" spans="1:14">
      <c r="A28" s="533"/>
      <c r="B28" s="116" t="s">
        <v>1108</v>
      </c>
      <c r="C28" s="520"/>
      <c r="D28" s="521"/>
      <c r="E28" s="133" t="s">
        <v>908</v>
      </c>
      <c r="F28" s="146" t="s">
        <v>222</v>
      </c>
      <c r="G28" s="111">
        <v>3248</v>
      </c>
      <c r="H28" s="112">
        <v>1</v>
      </c>
      <c r="I28" s="111">
        <v>3</v>
      </c>
      <c r="J28" s="408">
        <v>3693.11</v>
      </c>
      <c r="K28" s="70"/>
      <c r="L28" s="70">
        <f t="shared" si="0"/>
        <v>0</v>
      </c>
      <c r="M28" s="20"/>
      <c r="N28" s="251"/>
    </row>
    <row r="29" spans="1:14">
      <c r="A29" s="533"/>
      <c r="B29" s="116" t="s">
        <v>1109</v>
      </c>
      <c r="C29" s="520"/>
      <c r="D29" s="521"/>
      <c r="E29" s="133" t="s">
        <v>908</v>
      </c>
      <c r="F29" s="146" t="s">
        <v>224</v>
      </c>
      <c r="G29" s="111">
        <v>3678</v>
      </c>
      <c r="H29" s="112">
        <v>1</v>
      </c>
      <c r="I29" s="111">
        <v>3</v>
      </c>
      <c r="J29" s="408">
        <v>4192.67</v>
      </c>
      <c r="K29" s="70"/>
      <c r="L29" s="70">
        <f t="shared" si="0"/>
        <v>0</v>
      </c>
      <c r="M29" s="20"/>
      <c r="N29" s="251"/>
    </row>
    <row r="30" spans="1:14">
      <c r="A30" s="533"/>
      <c r="B30" s="116" t="s">
        <v>1110</v>
      </c>
      <c r="C30" s="520"/>
      <c r="D30" s="521"/>
      <c r="E30" s="133" t="s">
        <v>908</v>
      </c>
      <c r="F30" s="146" t="s">
        <v>226</v>
      </c>
      <c r="G30" s="111">
        <v>4108</v>
      </c>
      <c r="H30" s="112">
        <v>1</v>
      </c>
      <c r="I30" s="111">
        <v>3</v>
      </c>
      <c r="J30" s="408">
        <v>4715.12</v>
      </c>
      <c r="K30" s="70"/>
      <c r="L30" s="70">
        <f t="shared" si="0"/>
        <v>0</v>
      </c>
      <c r="M30" s="20"/>
      <c r="N30" s="251"/>
    </row>
    <row r="31" spans="1:14">
      <c r="A31" s="533"/>
      <c r="B31" s="116" t="s">
        <v>1111</v>
      </c>
      <c r="C31" s="520"/>
      <c r="D31" s="521"/>
      <c r="E31" s="133" t="s">
        <v>908</v>
      </c>
      <c r="F31" s="146" t="s">
        <v>662</v>
      </c>
      <c r="G31" s="111">
        <v>4538</v>
      </c>
      <c r="H31" s="112">
        <v>1</v>
      </c>
      <c r="I31" s="111">
        <v>2</v>
      </c>
      <c r="J31" s="408">
        <v>5364.99</v>
      </c>
      <c r="K31" s="70"/>
      <c r="L31" s="70">
        <f t="shared" si="0"/>
        <v>0</v>
      </c>
      <c r="M31" s="20"/>
      <c r="N31" s="251"/>
    </row>
    <row r="32" spans="1:14">
      <c r="A32" s="533"/>
      <c r="B32" s="116" t="s">
        <v>1112</v>
      </c>
      <c r="C32" s="520"/>
      <c r="D32" s="521"/>
      <c r="E32" s="133" t="s">
        <v>908</v>
      </c>
      <c r="F32" s="146" t="s">
        <v>663</v>
      </c>
      <c r="G32" s="111">
        <v>4968</v>
      </c>
      <c r="H32" s="112">
        <v>1</v>
      </c>
      <c r="I32" s="111">
        <v>2</v>
      </c>
      <c r="J32" s="408">
        <v>5680.54</v>
      </c>
      <c r="K32" s="70"/>
      <c r="L32" s="70">
        <f t="shared" si="0"/>
        <v>0</v>
      </c>
      <c r="M32" s="20"/>
      <c r="N32" s="251"/>
    </row>
    <row r="33" spans="1:14">
      <c r="A33" s="533"/>
      <c r="B33" s="116" t="s">
        <v>1113</v>
      </c>
      <c r="C33" s="520"/>
      <c r="D33" s="521"/>
      <c r="E33" s="133" t="s">
        <v>908</v>
      </c>
      <c r="F33" s="146" t="s">
        <v>664</v>
      </c>
      <c r="G33" s="111">
        <v>5398</v>
      </c>
      <c r="H33" s="112">
        <v>1</v>
      </c>
      <c r="I33" s="111">
        <v>2</v>
      </c>
      <c r="J33" s="408">
        <v>6444.32</v>
      </c>
      <c r="K33" s="70"/>
      <c r="L33" s="70">
        <f t="shared" si="0"/>
        <v>0</v>
      </c>
      <c r="M33" s="20"/>
      <c r="N33" s="251"/>
    </row>
    <row r="34" spans="1:14">
      <c r="A34" s="534"/>
      <c r="B34" s="116" t="s">
        <v>1114</v>
      </c>
      <c r="C34" s="518"/>
      <c r="D34" s="519"/>
      <c r="E34" s="133" t="s">
        <v>908</v>
      </c>
      <c r="F34" s="146" t="s">
        <v>665</v>
      </c>
      <c r="G34" s="111">
        <v>5828</v>
      </c>
      <c r="H34" s="112">
        <v>1</v>
      </c>
      <c r="I34" s="111">
        <v>2</v>
      </c>
      <c r="J34" s="408">
        <v>6708.79</v>
      </c>
      <c r="K34" s="70"/>
      <c r="L34" s="70">
        <f t="shared" si="0"/>
        <v>0</v>
      </c>
      <c r="M34" s="20"/>
      <c r="N34" s="251"/>
    </row>
    <row r="35" spans="1:14" ht="117.75" customHeight="1">
      <c r="A35" s="384"/>
      <c r="B35" s="116" t="s">
        <v>223</v>
      </c>
      <c r="C35" s="535" t="s">
        <v>1933</v>
      </c>
      <c r="D35" s="536"/>
      <c r="E35" s="133" t="s">
        <v>907</v>
      </c>
      <c r="F35" s="146" t="s">
        <v>224</v>
      </c>
      <c r="G35" s="111">
        <v>6900</v>
      </c>
      <c r="H35" s="112">
        <v>1</v>
      </c>
      <c r="I35" s="111">
        <v>3</v>
      </c>
      <c r="J35" s="408">
        <v>7649.95</v>
      </c>
      <c r="K35" s="70"/>
      <c r="L35" s="70">
        <f t="shared" si="0"/>
        <v>0</v>
      </c>
      <c r="M35" s="20"/>
      <c r="N35" s="251"/>
    </row>
    <row r="36" spans="1:14" s="20" customFormat="1" ht="17.25" customHeight="1">
      <c r="A36" s="527"/>
      <c r="B36" s="116" t="s">
        <v>229</v>
      </c>
      <c r="C36" s="537" t="s">
        <v>1934</v>
      </c>
      <c r="D36" s="538"/>
      <c r="E36" s="133" t="s">
        <v>907</v>
      </c>
      <c r="F36" s="146" t="s">
        <v>216</v>
      </c>
      <c r="G36" s="111">
        <v>2305</v>
      </c>
      <c r="H36" s="112">
        <v>1</v>
      </c>
      <c r="I36" s="111">
        <v>3</v>
      </c>
      <c r="J36" s="408">
        <v>2847.79</v>
      </c>
      <c r="K36" s="70"/>
      <c r="L36" s="70">
        <f t="shared" si="0"/>
        <v>0</v>
      </c>
      <c r="N36" s="251"/>
    </row>
    <row r="37" spans="1:14" ht="15.75" customHeight="1">
      <c r="A37" s="527"/>
      <c r="B37" s="116" t="s">
        <v>233</v>
      </c>
      <c r="C37" s="520"/>
      <c r="D37" s="521"/>
      <c r="E37" s="133" t="s">
        <v>907</v>
      </c>
      <c r="F37" s="146" t="s">
        <v>224</v>
      </c>
      <c r="G37" s="111">
        <v>4550</v>
      </c>
      <c r="H37" s="112">
        <v>1</v>
      </c>
      <c r="I37" s="111">
        <v>3</v>
      </c>
      <c r="J37" s="408">
        <v>3958</v>
      </c>
      <c r="K37" s="70"/>
      <c r="L37" s="70">
        <f t="shared" si="0"/>
        <v>0</v>
      </c>
      <c r="M37" s="20"/>
      <c r="N37" s="251"/>
    </row>
    <row r="38" spans="1:14" s="20" customFormat="1" ht="18.75" customHeight="1">
      <c r="A38" s="527"/>
      <c r="B38" s="116" t="s">
        <v>234</v>
      </c>
      <c r="C38" s="520"/>
      <c r="D38" s="521"/>
      <c r="E38" s="133" t="s">
        <v>907</v>
      </c>
      <c r="F38" s="146" t="s">
        <v>226</v>
      </c>
      <c r="G38" s="111">
        <v>5230</v>
      </c>
      <c r="H38" s="112">
        <v>1</v>
      </c>
      <c r="I38" s="111">
        <v>3</v>
      </c>
      <c r="J38" s="408">
        <v>5826.22</v>
      </c>
      <c r="K38" s="70"/>
      <c r="L38" s="70">
        <f t="shared" si="0"/>
        <v>0</v>
      </c>
      <c r="N38" s="251"/>
    </row>
    <row r="39" spans="1:14" s="20" customFormat="1" ht="17.25" customHeight="1">
      <c r="A39" s="527"/>
      <c r="B39" s="116" t="s">
        <v>648</v>
      </c>
      <c r="C39" s="520"/>
      <c r="D39" s="521"/>
      <c r="E39" s="133" t="s">
        <v>907</v>
      </c>
      <c r="F39" s="146" t="s">
        <v>662</v>
      </c>
      <c r="G39" s="111">
        <v>3400</v>
      </c>
      <c r="H39" s="112">
        <v>1</v>
      </c>
      <c r="I39" s="111">
        <v>3</v>
      </c>
      <c r="J39" s="408">
        <v>6472</v>
      </c>
      <c r="K39" s="70"/>
      <c r="L39" s="70">
        <f t="shared" si="0"/>
        <v>0</v>
      </c>
      <c r="N39" s="251"/>
    </row>
    <row r="40" spans="1:14" s="20" customFormat="1" ht="16.5" customHeight="1">
      <c r="A40" s="527"/>
      <c r="B40" s="116" t="s">
        <v>649</v>
      </c>
      <c r="C40" s="520"/>
      <c r="D40" s="521"/>
      <c r="E40" s="133" t="s">
        <v>907</v>
      </c>
      <c r="F40" s="146" t="s">
        <v>663</v>
      </c>
      <c r="G40" s="111">
        <v>3990</v>
      </c>
      <c r="H40" s="112">
        <v>1</v>
      </c>
      <c r="I40" s="111">
        <v>3</v>
      </c>
      <c r="J40" s="408">
        <v>7101.93</v>
      </c>
      <c r="K40" s="70"/>
      <c r="L40" s="70">
        <f t="shared" si="0"/>
        <v>0</v>
      </c>
      <c r="N40" s="251"/>
    </row>
    <row r="41" spans="1:14" s="20" customFormat="1" ht="16.5" customHeight="1">
      <c r="A41" s="527"/>
      <c r="B41" s="116" t="s">
        <v>650</v>
      </c>
      <c r="C41" s="520"/>
      <c r="D41" s="521"/>
      <c r="E41" s="133" t="s">
        <v>907</v>
      </c>
      <c r="F41" s="146" t="s">
        <v>664</v>
      </c>
      <c r="G41" s="111">
        <v>4550</v>
      </c>
      <c r="H41" s="112">
        <v>1</v>
      </c>
      <c r="I41" s="111">
        <v>3</v>
      </c>
      <c r="J41" s="408">
        <v>7724</v>
      </c>
      <c r="K41" s="70"/>
      <c r="L41" s="70">
        <f t="shared" si="0"/>
        <v>0</v>
      </c>
      <c r="N41" s="251"/>
    </row>
    <row r="42" spans="1:14" ht="15.75" customHeight="1">
      <c r="A42" s="527"/>
      <c r="B42" s="116" t="s">
        <v>651</v>
      </c>
      <c r="C42" s="518"/>
      <c r="D42" s="519"/>
      <c r="E42" s="133" t="s">
        <v>907</v>
      </c>
      <c r="F42" s="146" t="s">
        <v>665</v>
      </c>
      <c r="G42" s="111">
        <v>5230</v>
      </c>
      <c r="H42" s="112">
        <v>1</v>
      </c>
      <c r="I42" s="111">
        <v>3</v>
      </c>
      <c r="J42" s="408">
        <v>8783</v>
      </c>
      <c r="K42" s="70"/>
      <c r="L42" s="70">
        <f t="shared" si="0"/>
        <v>0</v>
      </c>
      <c r="M42" s="20"/>
      <c r="N42" s="251"/>
    </row>
    <row r="43" spans="1:14" customFormat="1" ht="44.25" customHeight="1">
      <c r="A43" s="102"/>
      <c r="B43" s="409" t="s">
        <v>1720</v>
      </c>
      <c r="C43" s="541" t="s">
        <v>641</v>
      </c>
      <c r="D43" s="541"/>
      <c r="E43" s="410"/>
      <c r="F43" s="284"/>
      <c r="G43" s="111">
        <v>200</v>
      </c>
      <c r="H43" s="112">
        <v>1</v>
      </c>
      <c r="I43" s="111">
        <v>1</v>
      </c>
      <c r="J43" s="424">
        <v>660</v>
      </c>
      <c r="K43" s="70"/>
      <c r="L43" s="70">
        <f>K43*J43</f>
        <v>0</v>
      </c>
      <c r="M43" s="20"/>
    </row>
    <row r="44" spans="1:14" ht="66.75" customHeight="1">
      <c r="A44" s="181"/>
      <c r="B44" s="116" t="s">
        <v>1116</v>
      </c>
      <c r="C44" s="530" t="s">
        <v>1117</v>
      </c>
      <c r="D44" s="531"/>
      <c r="E44" s="133" t="s">
        <v>907</v>
      </c>
      <c r="F44" s="112" t="s">
        <v>10</v>
      </c>
      <c r="G44" s="111">
        <v>310</v>
      </c>
      <c r="H44" s="112">
        <v>1</v>
      </c>
      <c r="I44" s="111">
        <v>50</v>
      </c>
      <c r="J44" s="408">
        <v>469.83</v>
      </c>
      <c r="K44" s="70"/>
      <c r="L44" s="70">
        <f t="shared" si="0"/>
        <v>0</v>
      </c>
      <c r="M44" s="20"/>
      <c r="N44" s="251"/>
    </row>
    <row r="45" spans="1:14" ht="30" customHeight="1">
      <c r="A45" s="525"/>
      <c r="B45" s="116" t="s">
        <v>655</v>
      </c>
      <c r="C45" s="526" t="s">
        <v>1120</v>
      </c>
      <c r="D45" s="526"/>
      <c r="E45" s="133" t="s">
        <v>907</v>
      </c>
      <c r="F45" s="112" t="s">
        <v>10</v>
      </c>
      <c r="G45" s="111">
        <v>980</v>
      </c>
      <c r="H45" s="112" t="s">
        <v>656</v>
      </c>
      <c r="I45" s="111" t="s">
        <v>657</v>
      </c>
      <c r="J45" s="408">
        <v>663.52</v>
      </c>
      <c r="K45" s="70"/>
      <c r="L45" s="70">
        <f t="shared" si="0"/>
        <v>0</v>
      </c>
      <c r="M45" s="20"/>
      <c r="N45" s="251"/>
    </row>
    <row r="46" spans="1:14" ht="30" customHeight="1">
      <c r="A46" s="525"/>
      <c r="B46" s="116" t="s">
        <v>922</v>
      </c>
      <c r="C46" s="526"/>
      <c r="D46" s="526"/>
      <c r="E46" s="133" t="s">
        <v>907</v>
      </c>
      <c r="F46" s="112" t="s">
        <v>10</v>
      </c>
      <c r="G46" s="111">
        <v>980</v>
      </c>
      <c r="H46" s="112" t="s">
        <v>656</v>
      </c>
      <c r="I46" s="111" t="s">
        <v>657</v>
      </c>
      <c r="J46" s="424">
        <v>1890.3500000000001</v>
      </c>
      <c r="K46" s="70"/>
      <c r="L46" s="70">
        <f t="shared" si="0"/>
        <v>0</v>
      </c>
      <c r="M46" s="20"/>
      <c r="N46" s="251"/>
    </row>
    <row r="47" spans="1:14" ht="54" customHeight="1">
      <c r="A47" s="115"/>
      <c r="B47" s="116" t="s">
        <v>1118</v>
      </c>
      <c r="C47" s="514" t="s">
        <v>1119</v>
      </c>
      <c r="D47" s="514"/>
      <c r="E47" s="133" t="s">
        <v>907</v>
      </c>
      <c r="F47" s="112" t="s">
        <v>10</v>
      </c>
      <c r="G47" s="111">
        <v>1060</v>
      </c>
      <c r="H47" s="112" t="s">
        <v>656</v>
      </c>
      <c r="I47" s="111" t="s">
        <v>657</v>
      </c>
      <c r="J47" s="408">
        <v>2100.4499999999998</v>
      </c>
      <c r="K47" s="70"/>
      <c r="L47" s="70">
        <f t="shared" si="0"/>
        <v>0</v>
      </c>
      <c r="M47" s="20"/>
      <c r="N47" s="251"/>
    </row>
    <row r="48" spans="1:14" ht="55.5" customHeight="1">
      <c r="A48" s="115"/>
      <c r="B48" s="116" t="s">
        <v>923</v>
      </c>
      <c r="C48" s="526" t="s">
        <v>924</v>
      </c>
      <c r="D48" s="526"/>
      <c r="E48" s="133" t="s">
        <v>907</v>
      </c>
      <c r="F48" s="112" t="s">
        <v>6</v>
      </c>
      <c r="G48" s="111">
        <v>141</v>
      </c>
      <c r="H48" s="112">
        <v>1</v>
      </c>
      <c r="I48" s="111">
        <v>100</v>
      </c>
      <c r="J48" s="408">
        <v>230.91</v>
      </c>
      <c r="K48" s="70"/>
      <c r="L48" s="70">
        <f t="shared" si="0"/>
        <v>0</v>
      </c>
      <c r="M48" s="20"/>
      <c r="N48" s="251"/>
    </row>
    <row r="49" spans="1:29" ht="33" customHeight="1">
      <c r="A49" s="158"/>
      <c r="B49" s="116" t="s">
        <v>1018</v>
      </c>
      <c r="C49" s="526" t="s">
        <v>1103</v>
      </c>
      <c r="D49" s="526"/>
      <c r="E49" s="133" t="s">
        <v>907</v>
      </c>
      <c r="F49" s="112" t="s">
        <v>6</v>
      </c>
      <c r="G49" s="111">
        <v>125</v>
      </c>
      <c r="H49" s="112">
        <v>25</v>
      </c>
      <c r="I49" s="111">
        <v>100</v>
      </c>
      <c r="J49" s="408">
        <v>250.25</v>
      </c>
      <c r="K49" s="70"/>
      <c r="L49" s="70">
        <f t="shared" si="0"/>
        <v>0</v>
      </c>
      <c r="M49" s="20"/>
      <c r="N49" s="251"/>
    </row>
    <row r="50" spans="1:29" ht="15" customHeight="1">
      <c r="A50" s="525"/>
      <c r="B50" s="116" t="s">
        <v>241</v>
      </c>
      <c r="C50" s="526" t="s">
        <v>253</v>
      </c>
      <c r="D50" s="526"/>
      <c r="E50" s="133" t="s">
        <v>907</v>
      </c>
      <c r="F50" s="112" t="s">
        <v>242</v>
      </c>
      <c r="G50" s="111">
        <v>350</v>
      </c>
      <c r="H50" s="112">
        <v>1</v>
      </c>
      <c r="I50" s="111">
        <v>24</v>
      </c>
      <c r="J50" s="424">
        <v>519.75</v>
      </c>
      <c r="K50" s="70"/>
      <c r="L50" s="70">
        <f t="shared" si="0"/>
        <v>0</v>
      </c>
      <c r="M50" s="20"/>
      <c r="N50" s="251"/>
    </row>
    <row r="51" spans="1:29">
      <c r="A51" s="525"/>
      <c r="B51" s="116" t="s">
        <v>243</v>
      </c>
      <c r="C51" s="526"/>
      <c r="D51" s="526"/>
      <c r="E51" s="133" t="s">
        <v>907</v>
      </c>
      <c r="F51" s="112" t="s">
        <v>244</v>
      </c>
      <c r="G51" s="111">
        <v>500</v>
      </c>
      <c r="H51" s="112">
        <v>1</v>
      </c>
      <c r="I51" s="111">
        <v>24</v>
      </c>
      <c r="J51" s="408">
        <v>759.55</v>
      </c>
      <c r="K51" s="70"/>
      <c r="L51" s="70">
        <f t="shared" si="0"/>
        <v>0</v>
      </c>
      <c r="M51" s="20"/>
      <c r="N51" s="251"/>
    </row>
    <row r="52" spans="1:29">
      <c r="A52" s="525"/>
      <c r="B52" s="116" t="s">
        <v>245</v>
      </c>
      <c r="C52" s="526"/>
      <c r="D52" s="526"/>
      <c r="E52" s="133" t="s">
        <v>907</v>
      </c>
      <c r="F52" s="112" t="s">
        <v>246</v>
      </c>
      <c r="G52" s="111">
        <v>650</v>
      </c>
      <c r="H52" s="112">
        <v>1</v>
      </c>
      <c r="I52" s="111">
        <v>24</v>
      </c>
      <c r="J52" s="424">
        <v>990.00000000000011</v>
      </c>
      <c r="K52" s="70"/>
      <c r="L52" s="70">
        <f t="shared" si="0"/>
        <v>0</v>
      </c>
      <c r="M52" s="20"/>
      <c r="N52" s="251"/>
    </row>
    <row r="53" spans="1:29">
      <c r="A53" s="525"/>
      <c r="B53" s="116" t="s">
        <v>247</v>
      </c>
      <c r="C53" s="526"/>
      <c r="D53" s="526"/>
      <c r="E53" s="133" t="s">
        <v>907</v>
      </c>
      <c r="F53" s="112" t="s">
        <v>248</v>
      </c>
      <c r="G53" s="111">
        <v>435</v>
      </c>
      <c r="H53" s="112">
        <v>1</v>
      </c>
      <c r="I53" s="111">
        <v>24</v>
      </c>
      <c r="J53" s="408">
        <v>599.5</v>
      </c>
      <c r="K53" s="70"/>
      <c r="L53" s="70">
        <f t="shared" si="0"/>
        <v>0</v>
      </c>
      <c r="M53" s="20"/>
      <c r="N53" s="251"/>
    </row>
    <row r="54" spans="1:29">
      <c r="A54" s="525"/>
      <c r="B54" s="116" t="s">
        <v>249</v>
      </c>
      <c r="C54" s="526"/>
      <c r="D54" s="526"/>
      <c r="E54" s="133" t="s">
        <v>907</v>
      </c>
      <c r="F54" s="112" t="s">
        <v>250</v>
      </c>
      <c r="G54" s="111">
        <v>595</v>
      </c>
      <c r="H54" s="112">
        <v>1</v>
      </c>
      <c r="I54" s="111">
        <v>24</v>
      </c>
      <c r="J54" s="424">
        <v>839.85</v>
      </c>
      <c r="K54" s="70"/>
      <c r="L54" s="70">
        <f t="shared" si="0"/>
        <v>0</v>
      </c>
      <c r="M54" s="20"/>
      <c r="N54" s="251"/>
    </row>
    <row r="55" spans="1:29">
      <c r="A55" s="525"/>
      <c r="B55" s="116" t="s">
        <v>251</v>
      </c>
      <c r="C55" s="526"/>
      <c r="D55" s="526"/>
      <c r="E55" s="133" t="s">
        <v>907</v>
      </c>
      <c r="F55" s="112" t="s">
        <v>252</v>
      </c>
      <c r="G55" s="111">
        <v>790</v>
      </c>
      <c r="H55" s="112">
        <v>1</v>
      </c>
      <c r="I55" s="111">
        <v>24</v>
      </c>
      <c r="J55" s="408">
        <v>1096.1500000000001</v>
      </c>
      <c r="K55" s="70"/>
      <c r="L55" s="70">
        <f t="shared" si="0"/>
        <v>0</v>
      </c>
      <c r="M55" s="20"/>
      <c r="N55" s="251"/>
    </row>
    <row r="56" spans="1:29" ht="18.75" customHeight="1">
      <c r="A56" s="524"/>
      <c r="B56" s="116" t="s">
        <v>254</v>
      </c>
      <c r="C56" s="526"/>
      <c r="D56" s="526"/>
      <c r="E56" s="133" t="s">
        <v>907</v>
      </c>
      <c r="F56" s="112" t="s">
        <v>242</v>
      </c>
      <c r="G56" s="111">
        <v>330</v>
      </c>
      <c r="H56" s="112">
        <v>6</v>
      </c>
      <c r="I56" s="111">
        <v>48</v>
      </c>
      <c r="J56" s="408">
        <v>435.25</v>
      </c>
      <c r="K56" s="70"/>
      <c r="L56" s="70">
        <f t="shared" si="0"/>
        <v>0</v>
      </c>
      <c r="M56" s="20"/>
      <c r="N56" s="251"/>
    </row>
    <row r="57" spans="1:29" ht="18.75" customHeight="1">
      <c r="A57" s="500"/>
      <c r="B57" s="116" t="s">
        <v>255</v>
      </c>
      <c r="C57" s="526"/>
      <c r="D57" s="526"/>
      <c r="E57" s="133" t="s">
        <v>907</v>
      </c>
      <c r="F57" s="112" t="s">
        <v>244</v>
      </c>
      <c r="G57" s="111">
        <v>465</v>
      </c>
      <c r="H57" s="112">
        <v>4</v>
      </c>
      <c r="I57" s="111">
        <v>32</v>
      </c>
      <c r="J57" s="408">
        <v>614.77</v>
      </c>
      <c r="K57" s="70"/>
      <c r="L57" s="70">
        <f t="shared" si="0"/>
        <v>0</v>
      </c>
      <c r="M57" s="20"/>
      <c r="N57" s="251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8.75" customHeight="1">
      <c r="A58" s="500"/>
      <c r="B58" s="116" t="s">
        <v>256</v>
      </c>
      <c r="C58" s="526"/>
      <c r="D58" s="526"/>
      <c r="E58" s="133" t="s">
        <v>907</v>
      </c>
      <c r="F58" s="112" t="s">
        <v>248</v>
      </c>
      <c r="G58" s="111">
        <v>425</v>
      </c>
      <c r="H58" s="112">
        <v>6</v>
      </c>
      <c r="I58" s="111">
        <v>48</v>
      </c>
      <c r="J58" s="408">
        <v>468.51</v>
      </c>
      <c r="K58" s="70"/>
      <c r="L58" s="70">
        <f t="shared" si="0"/>
        <v>0</v>
      </c>
      <c r="M58" s="20"/>
      <c r="N58" s="251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9" ht="18.75" customHeight="1">
      <c r="A59" s="501"/>
      <c r="B59" s="116" t="s">
        <v>257</v>
      </c>
      <c r="C59" s="526"/>
      <c r="D59" s="526"/>
      <c r="E59" s="133" t="s">
        <v>907</v>
      </c>
      <c r="F59" s="112" t="s">
        <v>250</v>
      </c>
      <c r="G59" s="111">
        <v>610</v>
      </c>
      <c r="H59" s="112">
        <v>4</v>
      </c>
      <c r="I59" s="111">
        <v>32</v>
      </c>
      <c r="J59" s="408">
        <v>703.79</v>
      </c>
      <c r="K59" s="70"/>
      <c r="L59" s="70">
        <f t="shared" si="0"/>
        <v>0</v>
      </c>
      <c r="M59" s="20"/>
      <c r="N59" s="251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ht="45.75" customHeight="1">
      <c r="A60" s="115"/>
      <c r="B60" s="116" t="s">
        <v>259</v>
      </c>
      <c r="C60" s="522" t="s">
        <v>258</v>
      </c>
      <c r="D60" s="523"/>
      <c r="E60" s="133" t="s">
        <v>907</v>
      </c>
      <c r="F60" s="112" t="s">
        <v>260</v>
      </c>
      <c r="G60" s="111">
        <v>45</v>
      </c>
      <c r="H60" s="112">
        <v>50</v>
      </c>
      <c r="I60" s="111">
        <v>300</v>
      </c>
      <c r="J60" s="408">
        <v>95</v>
      </c>
      <c r="K60" s="70"/>
      <c r="L60" s="70">
        <f t="shared" si="0"/>
        <v>0</v>
      </c>
      <c r="M60" s="20"/>
      <c r="N60" s="251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24.95" customHeight="1">
      <c r="A61" s="499"/>
      <c r="B61" s="116" t="s">
        <v>262</v>
      </c>
      <c r="C61" s="516" t="s">
        <v>261</v>
      </c>
      <c r="D61" s="517"/>
      <c r="E61" s="385" t="s">
        <v>907</v>
      </c>
      <c r="F61" s="112" t="s">
        <v>263</v>
      </c>
      <c r="G61" s="111">
        <v>74</v>
      </c>
      <c r="H61" s="112">
        <v>50</v>
      </c>
      <c r="I61" s="111">
        <v>300</v>
      </c>
      <c r="J61" s="408">
        <v>98.45</v>
      </c>
      <c r="K61" s="70"/>
      <c r="L61" s="70">
        <f t="shared" si="0"/>
        <v>0</v>
      </c>
      <c r="M61" s="20"/>
      <c r="N61" s="25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ht="24.95" customHeight="1">
      <c r="A62" s="500"/>
      <c r="B62" s="116" t="s">
        <v>264</v>
      </c>
      <c r="C62" s="520"/>
      <c r="D62" s="521"/>
      <c r="E62" s="385" t="s">
        <v>907</v>
      </c>
      <c r="F62" s="112" t="s">
        <v>265</v>
      </c>
      <c r="G62" s="111">
        <v>75</v>
      </c>
      <c r="H62" s="112">
        <v>10</v>
      </c>
      <c r="I62" s="111">
        <v>350</v>
      </c>
      <c r="J62" s="408">
        <v>65</v>
      </c>
      <c r="K62" s="70"/>
      <c r="L62" s="70">
        <f t="shared" si="0"/>
        <v>0</v>
      </c>
      <c r="M62" s="20"/>
      <c r="N62" s="251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ht="24.95" customHeight="1">
      <c r="A63" s="500"/>
      <c r="B63" s="369" t="s">
        <v>1894</v>
      </c>
      <c r="C63" s="520"/>
      <c r="D63" s="521"/>
      <c r="E63" s="133" t="s">
        <v>907</v>
      </c>
      <c r="F63" s="370" t="s">
        <v>1896</v>
      </c>
      <c r="G63" s="371">
        <v>67</v>
      </c>
      <c r="H63" s="370">
        <v>50</v>
      </c>
      <c r="I63" s="371">
        <v>300</v>
      </c>
      <c r="J63" s="408">
        <v>100</v>
      </c>
      <c r="K63" s="350"/>
      <c r="L63" s="70">
        <f t="shared" si="0"/>
        <v>0</v>
      </c>
      <c r="M63" s="20"/>
      <c r="N63" s="251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ht="24.95" customHeight="1">
      <c r="A64" s="500"/>
      <c r="B64" s="369" t="s">
        <v>1895</v>
      </c>
      <c r="C64" s="520"/>
      <c r="D64" s="521"/>
      <c r="E64" s="133" t="s">
        <v>907</v>
      </c>
      <c r="F64" s="370" t="s">
        <v>1897</v>
      </c>
      <c r="G64" s="371"/>
      <c r="H64" s="370">
        <v>10</v>
      </c>
      <c r="I64" s="371">
        <v>300</v>
      </c>
      <c r="J64" s="408">
        <v>100</v>
      </c>
      <c r="K64" s="350"/>
      <c r="L64" s="70">
        <f t="shared" si="0"/>
        <v>0</v>
      </c>
      <c r="M64" s="20"/>
      <c r="N64" s="251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t="24.95" customHeight="1">
      <c r="A65" s="500"/>
      <c r="B65" s="182" t="s">
        <v>925</v>
      </c>
      <c r="C65" s="520"/>
      <c r="D65" s="521"/>
      <c r="E65" s="133" t="s">
        <v>907</v>
      </c>
      <c r="F65" s="112" t="s">
        <v>263</v>
      </c>
      <c r="G65" s="111"/>
      <c r="H65" s="112">
        <v>50</v>
      </c>
      <c r="I65" s="111">
        <v>300</v>
      </c>
      <c r="J65" s="408">
        <v>90</v>
      </c>
      <c r="K65" s="70"/>
      <c r="L65" s="70">
        <f t="shared" si="0"/>
        <v>0</v>
      </c>
      <c r="M65" s="20"/>
      <c r="N65" s="251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 ht="24.95" customHeight="1">
      <c r="A66" s="500"/>
      <c r="B66" s="182" t="s">
        <v>926</v>
      </c>
      <c r="C66" s="518"/>
      <c r="D66" s="519"/>
      <c r="E66" s="133" t="s">
        <v>907</v>
      </c>
      <c r="F66" s="112" t="s">
        <v>265</v>
      </c>
      <c r="G66" s="111">
        <v>75</v>
      </c>
      <c r="H66" s="112">
        <v>10</v>
      </c>
      <c r="I66" s="111">
        <v>350</v>
      </c>
      <c r="J66" s="408">
        <v>82.75</v>
      </c>
      <c r="K66" s="70"/>
      <c r="L66" s="70">
        <f t="shared" si="0"/>
        <v>0</v>
      </c>
      <c r="M66" s="20"/>
      <c r="N66" s="251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 ht="24.95" customHeight="1">
      <c r="A67" s="515"/>
      <c r="B67" s="110" t="s">
        <v>267</v>
      </c>
      <c r="C67" s="516" t="s">
        <v>266</v>
      </c>
      <c r="D67" s="517"/>
      <c r="E67" s="133" t="s">
        <v>907</v>
      </c>
      <c r="F67" s="112" t="s">
        <v>263</v>
      </c>
      <c r="G67" s="111">
        <v>79</v>
      </c>
      <c r="H67" s="112">
        <v>50</v>
      </c>
      <c r="I67" s="111">
        <v>300</v>
      </c>
      <c r="J67" s="424">
        <v>101.2</v>
      </c>
      <c r="K67" s="70"/>
      <c r="L67" s="70">
        <f t="shared" si="0"/>
        <v>0</v>
      </c>
      <c r="M67" s="20"/>
      <c r="N67" s="251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ht="24.95" customHeight="1">
      <c r="A68" s="515"/>
      <c r="B68" s="110" t="s">
        <v>268</v>
      </c>
      <c r="C68" s="518"/>
      <c r="D68" s="519"/>
      <c r="E68" s="133" t="s">
        <v>907</v>
      </c>
      <c r="F68" s="112" t="s">
        <v>265</v>
      </c>
      <c r="G68" s="111">
        <v>80</v>
      </c>
      <c r="H68" s="112">
        <v>10</v>
      </c>
      <c r="I68" s="111">
        <v>350</v>
      </c>
      <c r="J68" s="408">
        <v>71.709999999999994</v>
      </c>
      <c r="K68" s="70"/>
      <c r="L68" s="70">
        <f t="shared" si="0"/>
        <v>0</v>
      </c>
      <c r="M68" s="20"/>
      <c r="N68" s="251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 ht="59.25" customHeight="1">
      <c r="A69" s="115"/>
      <c r="B69" s="116" t="s">
        <v>270</v>
      </c>
      <c r="C69" s="522" t="s">
        <v>269</v>
      </c>
      <c r="D69" s="523"/>
      <c r="E69" s="118"/>
      <c r="F69" s="112" t="s">
        <v>6</v>
      </c>
      <c r="G69" s="111">
        <v>135</v>
      </c>
      <c r="H69" s="112">
        <v>24</v>
      </c>
      <c r="I69" s="111">
        <v>144</v>
      </c>
      <c r="J69" s="408">
        <v>272.48</v>
      </c>
      <c r="K69" s="70"/>
      <c r="L69" s="70">
        <f t="shared" si="0"/>
        <v>0</v>
      </c>
      <c r="M69" s="20"/>
      <c r="N69" s="251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 ht="28.5" customHeight="1">
      <c r="A70" s="525"/>
      <c r="B70" s="116" t="s">
        <v>272</v>
      </c>
      <c r="C70" s="546" t="s">
        <v>271</v>
      </c>
      <c r="D70" s="547"/>
      <c r="E70" s="550" t="s">
        <v>907</v>
      </c>
      <c r="F70" s="112" t="s">
        <v>8</v>
      </c>
      <c r="G70" s="111">
        <v>32</v>
      </c>
      <c r="H70" s="112">
        <v>10</v>
      </c>
      <c r="I70" s="111">
        <v>550</v>
      </c>
      <c r="J70" s="408">
        <v>43.45</v>
      </c>
      <c r="K70" s="70"/>
      <c r="L70" s="70">
        <f t="shared" si="0"/>
        <v>0</v>
      </c>
      <c r="M70" s="20"/>
      <c r="N70" s="251"/>
    </row>
    <row r="71" spans="1:29" ht="28.5" customHeight="1">
      <c r="A71" s="525"/>
      <c r="B71" s="116" t="s">
        <v>273</v>
      </c>
      <c r="C71" s="548"/>
      <c r="D71" s="549"/>
      <c r="E71" s="551"/>
      <c r="F71" s="112" t="s">
        <v>10</v>
      </c>
      <c r="G71" s="111">
        <v>52</v>
      </c>
      <c r="H71" s="112">
        <v>10</v>
      </c>
      <c r="I71" s="111">
        <v>400</v>
      </c>
      <c r="J71" s="408">
        <v>110</v>
      </c>
      <c r="K71" s="70"/>
      <c r="L71" s="70">
        <f t="shared" si="0"/>
        <v>0</v>
      </c>
      <c r="M71" s="20"/>
      <c r="N71" s="251"/>
    </row>
    <row r="72" spans="1:29" ht="24" customHeight="1">
      <c r="A72" s="524"/>
      <c r="B72" s="110" t="s">
        <v>275</v>
      </c>
      <c r="C72" s="514" t="s">
        <v>274</v>
      </c>
      <c r="D72" s="514"/>
      <c r="E72" s="514" t="s">
        <v>907</v>
      </c>
      <c r="F72" s="112" t="s">
        <v>8</v>
      </c>
      <c r="G72" s="111">
        <v>90</v>
      </c>
      <c r="H72" s="112">
        <v>10</v>
      </c>
      <c r="I72" s="111">
        <v>350</v>
      </c>
      <c r="J72" s="408">
        <v>140.25</v>
      </c>
      <c r="K72" s="70"/>
      <c r="L72" s="70">
        <f t="shared" si="0"/>
        <v>0</v>
      </c>
      <c r="M72" s="20"/>
      <c r="N72" s="251"/>
    </row>
    <row r="73" spans="1:29" ht="24" customHeight="1">
      <c r="A73" s="500"/>
      <c r="B73" s="110" t="s">
        <v>276</v>
      </c>
      <c r="C73" s="514"/>
      <c r="D73" s="514"/>
      <c r="E73" s="514"/>
      <c r="F73" s="112" t="s">
        <v>10</v>
      </c>
      <c r="G73" s="111">
        <v>110</v>
      </c>
      <c r="H73" s="112">
        <v>10</v>
      </c>
      <c r="I73" s="111">
        <v>150</v>
      </c>
      <c r="J73" s="424">
        <v>227.15</v>
      </c>
      <c r="K73" s="70"/>
      <c r="L73" s="70">
        <f t="shared" si="0"/>
        <v>0</v>
      </c>
      <c r="M73" s="20"/>
      <c r="N73" s="251"/>
    </row>
    <row r="74" spans="1:29" ht="56.25" customHeight="1">
      <c r="A74" s="115"/>
      <c r="B74" s="116" t="s">
        <v>977</v>
      </c>
      <c r="C74" s="514" t="s">
        <v>978</v>
      </c>
      <c r="D74" s="514"/>
      <c r="E74" s="133" t="s">
        <v>907</v>
      </c>
      <c r="F74" s="112" t="s">
        <v>8</v>
      </c>
      <c r="G74" s="111">
        <v>32</v>
      </c>
      <c r="H74" s="112">
        <v>10</v>
      </c>
      <c r="I74" s="111"/>
      <c r="J74" s="408">
        <v>15</v>
      </c>
      <c r="K74" s="70"/>
      <c r="L74" s="70">
        <f t="shared" si="0"/>
        <v>0</v>
      </c>
      <c r="M74" s="20"/>
      <c r="N74" s="251"/>
    </row>
    <row r="75" spans="1:29" ht="86.25" customHeight="1">
      <c r="A75" s="297"/>
      <c r="B75" s="290" t="s">
        <v>1724</v>
      </c>
      <c r="C75" s="542" t="s">
        <v>1725</v>
      </c>
      <c r="D75" s="543"/>
      <c r="E75" s="298" t="s">
        <v>1726</v>
      </c>
      <c r="F75" s="291" t="s">
        <v>1727</v>
      </c>
      <c r="G75" s="292"/>
      <c r="H75" s="291">
        <v>50</v>
      </c>
      <c r="I75" s="292"/>
      <c r="J75" s="408">
        <v>35</v>
      </c>
      <c r="K75" s="296"/>
      <c r="L75" s="70">
        <f t="shared" si="0"/>
        <v>0</v>
      </c>
      <c r="M75" s="20"/>
    </row>
    <row r="76" spans="1:29">
      <c r="A76" s="40"/>
      <c r="B76" s="160"/>
      <c r="C76" s="161"/>
      <c r="D76" s="161"/>
      <c r="E76" s="161"/>
      <c r="F76" s="135"/>
      <c r="G76" s="136"/>
      <c r="H76" s="135"/>
      <c r="I76" s="136"/>
      <c r="J76" s="162"/>
      <c r="K76" s="163"/>
      <c r="L76" s="163"/>
    </row>
  </sheetData>
  <protectedRanges>
    <protectedRange sqref="L10:L11" name="区域1_4_2_2_2"/>
    <protectedRange password="CE2A" sqref="L10:L11" name="区域1_1_5_2_2_2"/>
    <protectedRange sqref="F11" name="区域1_2_2_1_2"/>
    <protectedRange password="CE2A" sqref="F11" name="区域1_1_2_2_1_2"/>
    <protectedRange sqref="G11" name="区域1_3_2_1_2"/>
    <protectedRange password="CE2A" sqref="G11" name="区域1_1_4_2_1_2"/>
    <protectedRange sqref="K10:K11" name="区域1_4_2_1_1_2"/>
    <protectedRange password="CE2A" sqref="K10:K11" name="区域1_1_5_2_1_1_2"/>
    <protectedRange sqref="C10 B10:B11 C11:E11" name="区域1_7_2_1_2"/>
    <protectedRange password="CE2A" sqref="C10 B10:B11 C11:E11" name="区域1_1_6_2_1_2"/>
    <protectedRange sqref="K12:L76" name="区域1_69_2_4_1"/>
    <protectedRange password="CE2A" sqref="K12:L76" name="区域1_1_17_2_4_1"/>
  </protectedRanges>
  <mergeCells count="46">
    <mergeCell ref="J10:J11"/>
    <mergeCell ref="C43:D43"/>
    <mergeCell ref="C75:D75"/>
    <mergeCell ref="K9:L9"/>
    <mergeCell ref="A10:A11"/>
    <mergeCell ref="B10:B11"/>
    <mergeCell ref="C10:D11"/>
    <mergeCell ref="F10:F11"/>
    <mergeCell ref="G10:G11"/>
    <mergeCell ref="H10:H11"/>
    <mergeCell ref="I10:I11"/>
    <mergeCell ref="A36:A42"/>
    <mergeCell ref="C70:D71"/>
    <mergeCell ref="E70:E71"/>
    <mergeCell ref="C72:D73"/>
    <mergeCell ref="E72:E73"/>
    <mergeCell ref="A6:I6"/>
    <mergeCell ref="A24:A34"/>
    <mergeCell ref="C60:D60"/>
    <mergeCell ref="C49:D49"/>
    <mergeCell ref="C48:D48"/>
    <mergeCell ref="C35:D35"/>
    <mergeCell ref="C36:D42"/>
    <mergeCell ref="K6:L6"/>
    <mergeCell ref="A70:A71"/>
    <mergeCell ref="A50:A55"/>
    <mergeCell ref="C50:D59"/>
    <mergeCell ref="A56:A59"/>
    <mergeCell ref="C12:D12"/>
    <mergeCell ref="A13:A23"/>
    <mergeCell ref="A45:A46"/>
    <mergeCell ref="K10:K11"/>
    <mergeCell ref="L10:L11"/>
    <mergeCell ref="E10:E11"/>
    <mergeCell ref="C45:D46"/>
    <mergeCell ref="C47:D47"/>
    <mergeCell ref="C13:D23"/>
    <mergeCell ref="C24:D34"/>
    <mergeCell ref="C44:D44"/>
    <mergeCell ref="C74:D74"/>
    <mergeCell ref="A61:A66"/>
    <mergeCell ref="A67:A68"/>
    <mergeCell ref="C67:D68"/>
    <mergeCell ref="C61:D66"/>
    <mergeCell ref="C69:D69"/>
    <mergeCell ref="A72:A73"/>
  </mergeCells>
  <hyperlinks>
    <hyperlink ref="K6" location="Оглавление!A1" display="Оглавление!A1" xr:uid="{9964790D-476D-4F01-A843-DE2E5A98E5DB}"/>
  </hyperlinks>
  <pageMargins left="0.31496062992125984" right="0.31496062992125984" top="0.55118110236220474" bottom="0.55118110236220474" header="0.31496062992125984" footer="0.31496062992125984"/>
  <pageSetup paperSize="9" scale="54" fitToHeight="0" orientation="portrait" r:id="rId1"/>
  <rowBreaks count="1" manualBreakCount="1">
    <brk id="59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tabColor rgb="FFFFFF00"/>
    <pageSetUpPr fitToPage="1"/>
  </sheetPr>
  <dimension ref="A1:O76"/>
  <sheetViews>
    <sheetView showGridLines="0" view="pageBreakPreview" topLeftCell="A53" zoomScale="115" zoomScaleNormal="100" zoomScaleSheetLayoutView="115" workbookViewId="0">
      <selection activeCell="B53" sqref="B53"/>
    </sheetView>
  </sheetViews>
  <sheetFormatPr defaultRowHeight="15"/>
  <cols>
    <col min="1" max="1" width="18.7109375" customWidth="1"/>
    <col min="2" max="2" width="22.28515625" customWidth="1"/>
    <col min="3" max="3" width="9.5703125" customWidth="1"/>
    <col min="4" max="4" width="14.140625" customWidth="1"/>
    <col min="5" max="5" width="8" customWidth="1"/>
    <col min="6" max="6" width="12.28515625" customWidth="1"/>
    <col min="7" max="7" width="14.28515625" customWidth="1"/>
    <col min="8" max="8" width="9.42578125" customWidth="1"/>
    <col min="9" max="9" width="9.85546875" customWidth="1"/>
    <col min="10" max="10" width="12.42578125" customWidth="1"/>
  </cols>
  <sheetData>
    <row r="1" spans="1:15" s="37" customFormat="1" ht="12.7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5" s="37" customFormat="1" ht="12.7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s="37" customFormat="1" ht="12.7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5" s="37" customFormat="1" ht="12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5" s="37" customFormat="1" ht="12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5" s="37" customFormat="1" ht="34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5" s="37" customFormat="1" ht="34.5" customHeight="1">
      <c r="A7" s="137" t="s">
        <v>878</v>
      </c>
      <c r="B7" s="137"/>
      <c r="C7" s="137"/>
      <c r="D7" s="137"/>
      <c r="E7" s="137"/>
      <c r="F7" s="36"/>
      <c r="G7" s="36"/>
      <c r="H7" s="36"/>
      <c r="I7" s="36"/>
      <c r="J7" s="437" t="s">
        <v>951</v>
      </c>
      <c r="K7" s="437"/>
      <c r="L7" s="36"/>
    </row>
    <row r="8" spans="1:15" s="37" customFormat="1" ht="15.75" customHeight="1">
      <c r="A8" s="167" t="s">
        <v>1036</v>
      </c>
      <c r="B8" s="167"/>
      <c r="C8" s="167"/>
      <c r="D8" s="167"/>
      <c r="E8" s="167"/>
      <c r="F8" s="167"/>
      <c r="G8" s="167"/>
      <c r="H8" s="167"/>
      <c r="I8" s="167"/>
      <c r="J8" s="36"/>
      <c r="K8" s="36"/>
      <c r="L8" s="36"/>
    </row>
    <row r="9" spans="1:15" s="37" customFormat="1">
      <c r="A9" s="36"/>
      <c r="B9" s="36"/>
      <c r="C9" s="36"/>
      <c r="D9" s="36"/>
      <c r="E9" s="36"/>
      <c r="F9" s="36"/>
      <c r="G9" s="36"/>
      <c r="H9" s="36"/>
      <c r="I9" s="36"/>
      <c r="J9" s="138" t="s">
        <v>858</v>
      </c>
      <c r="K9" s="472">
        <f>SUM(L12:L76)</f>
        <v>0</v>
      </c>
      <c r="L9" s="472"/>
    </row>
    <row r="10" spans="1:15" s="7" customFormat="1" ht="15" customHeight="1">
      <c r="A10" s="29" t="s">
        <v>1037</v>
      </c>
      <c r="B10" s="563" t="s">
        <v>0</v>
      </c>
      <c r="C10" s="563"/>
      <c r="D10" s="552" t="s">
        <v>407</v>
      </c>
      <c r="E10" s="553"/>
      <c r="F10" s="553"/>
      <c r="G10" s="553"/>
      <c r="H10" s="553"/>
      <c r="I10" s="554"/>
      <c r="J10" s="557" t="s">
        <v>1716</v>
      </c>
      <c r="K10" s="528" t="s">
        <v>853</v>
      </c>
      <c r="L10" s="528" t="s">
        <v>855</v>
      </c>
    </row>
    <row r="11" spans="1:15" s="7" customFormat="1" ht="25.5">
      <c r="A11" s="568"/>
      <c r="B11" s="563"/>
      <c r="C11" s="563"/>
      <c r="D11" s="38" t="s">
        <v>1058</v>
      </c>
      <c r="E11" s="38" t="s">
        <v>408</v>
      </c>
      <c r="F11" s="38" t="s">
        <v>1062</v>
      </c>
      <c r="G11" s="38" t="s">
        <v>1061</v>
      </c>
      <c r="H11" s="39" t="s">
        <v>1059</v>
      </c>
      <c r="I11" s="39" t="s">
        <v>1060</v>
      </c>
      <c r="J11" s="558"/>
      <c r="K11" s="528"/>
      <c r="L11" s="528"/>
    </row>
    <row r="12" spans="1:15" s="7" customFormat="1">
      <c r="A12" s="568"/>
      <c r="B12" s="555" t="s">
        <v>1038</v>
      </c>
      <c r="C12" s="556"/>
      <c r="D12" s="119">
        <v>810</v>
      </c>
      <c r="E12" s="119">
        <v>570</v>
      </c>
      <c r="F12" s="121">
        <v>4.74</v>
      </c>
      <c r="G12" s="119">
        <v>500</v>
      </c>
      <c r="H12" s="120">
        <v>78</v>
      </c>
      <c r="I12" s="120">
        <v>468</v>
      </c>
      <c r="J12" s="285">
        <v>2342.6510569105694</v>
      </c>
      <c r="K12" s="128"/>
      <c r="L12" s="128">
        <f>K12*J12</f>
        <v>0</v>
      </c>
      <c r="M12" s="218"/>
      <c r="N12" s="173"/>
    </row>
    <row r="13" spans="1:15" s="7" customFormat="1">
      <c r="A13" s="568"/>
      <c r="B13" s="555" t="s">
        <v>1039</v>
      </c>
      <c r="C13" s="556"/>
      <c r="D13" s="119">
        <v>1080</v>
      </c>
      <c r="E13" s="119">
        <v>570</v>
      </c>
      <c r="F13" s="121">
        <v>6.32</v>
      </c>
      <c r="G13" s="119">
        <v>500</v>
      </c>
      <c r="H13" s="120">
        <v>78</v>
      </c>
      <c r="I13" s="120">
        <v>624</v>
      </c>
      <c r="J13" s="285">
        <v>3118.6647674418605</v>
      </c>
      <c r="K13" s="128"/>
      <c r="L13" s="128">
        <f>K13*J13</f>
        <v>0</v>
      </c>
      <c r="M13" s="218"/>
      <c r="N13" s="173"/>
    </row>
    <row r="14" spans="1:15" s="37" customFormat="1" ht="15" customHeight="1">
      <c r="A14" s="568"/>
      <c r="B14" s="555" t="s">
        <v>1040</v>
      </c>
      <c r="C14" s="556"/>
      <c r="D14" s="119">
        <v>1350</v>
      </c>
      <c r="E14" s="119">
        <v>570</v>
      </c>
      <c r="F14" s="121">
        <v>7.9</v>
      </c>
      <c r="G14" s="119">
        <v>500</v>
      </c>
      <c r="H14" s="120">
        <v>78</v>
      </c>
      <c r="I14" s="120">
        <v>780</v>
      </c>
      <c r="J14" s="285">
        <v>3885.290842105263</v>
      </c>
      <c r="K14" s="128"/>
      <c r="L14" s="128">
        <f>K14*J14</f>
        <v>0</v>
      </c>
      <c r="M14" s="218"/>
      <c r="N14" s="173"/>
      <c r="O14" s="7"/>
    </row>
    <row r="15" spans="1:15" s="37" customFormat="1" ht="15" customHeight="1">
      <c r="A15" s="29" t="s">
        <v>1042</v>
      </c>
      <c r="B15" s="175"/>
      <c r="C15" s="175"/>
      <c r="D15" s="176"/>
      <c r="E15" s="176"/>
      <c r="F15" s="176"/>
      <c r="G15" s="176"/>
      <c r="H15" s="177"/>
      <c r="I15" s="177"/>
      <c r="J15" s="177"/>
      <c r="K15" s="177"/>
      <c r="L15" s="177"/>
      <c r="M15" s="218"/>
      <c r="N15" s="173"/>
      <c r="O15" s="7"/>
    </row>
    <row r="16" spans="1:15" s="37" customFormat="1" ht="15" customHeight="1">
      <c r="A16" s="40"/>
      <c r="B16" s="555" t="s">
        <v>1056</v>
      </c>
      <c r="C16" s="556"/>
      <c r="D16" s="119">
        <v>1150</v>
      </c>
      <c r="E16" s="119">
        <v>425</v>
      </c>
      <c r="F16" s="121">
        <v>6.6000000000000005</v>
      </c>
      <c r="G16" s="119">
        <v>350</v>
      </c>
      <c r="H16" s="120">
        <v>78</v>
      </c>
      <c r="I16" s="120">
        <v>780</v>
      </c>
      <c r="J16" s="285">
        <v>3479.83</v>
      </c>
      <c r="K16" s="128"/>
      <c r="L16" s="128">
        <f>K16*J16</f>
        <v>0</v>
      </c>
      <c r="M16" s="218"/>
      <c r="N16" s="173"/>
      <c r="O16" s="7"/>
    </row>
    <row r="17" spans="1:14" s="37" customFormat="1" ht="11.25" customHeight="1">
      <c r="A17" s="40"/>
      <c r="B17" s="131"/>
      <c r="C17" s="131"/>
      <c r="D17" s="31"/>
      <c r="E17" s="31"/>
      <c r="F17" s="31"/>
      <c r="G17" s="31"/>
      <c r="H17" s="32"/>
      <c r="I17" s="32"/>
      <c r="J17" s="36"/>
      <c r="K17" s="36"/>
      <c r="L17" s="36"/>
      <c r="M17" s="218"/>
      <c r="N17" s="173"/>
    </row>
    <row r="18" spans="1:14" s="37" customFormat="1" ht="11.25" customHeight="1">
      <c r="A18" s="167" t="s">
        <v>1043</v>
      </c>
      <c r="B18" s="167"/>
      <c r="C18" s="167"/>
      <c r="D18" s="167"/>
      <c r="E18" s="167"/>
      <c r="F18" s="167"/>
      <c r="G18" s="167"/>
      <c r="H18" s="167"/>
      <c r="I18" s="167"/>
      <c r="J18" s="36"/>
      <c r="K18" s="36"/>
      <c r="L18" s="36"/>
      <c r="M18" s="218"/>
      <c r="N18" s="173"/>
    </row>
    <row r="19" spans="1:14" s="37" customFormat="1" ht="11.2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218"/>
      <c r="N19" s="173"/>
    </row>
    <row r="20" spans="1:14" s="7" customFormat="1" ht="15" customHeight="1">
      <c r="A20" s="29" t="s">
        <v>1044</v>
      </c>
      <c r="B20" s="571" t="s">
        <v>0</v>
      </c>
      <c r="C20" s="572"/>
      <c r="D20" s="564" t="s">
        <v>407</v>
      </c>
      <c r="E20" s="565"/>
      <c r="F20" s="565"/>
      <c r="G20" s="565"/>
      <c r="H20" s="565"/>
      <c r="I20" s="566"/>
      <c r="J20" s="557" t="s">
        <v>1716</v>
      </c>
      <c r="K20" s="528" t="s">
        <v>853</v>
      </c>
      <c r="L20" s="528" t="s">
        <v>855</v>
      </c>
      <c r="M20" s="218"/>
      <c r="N20" s="173"/>
    </row>
    <row r="21" spans="1:14" s="7" customFormat="1" ht="25.5">
      <c r="A21" s="568"/>
      <c r="B21" s="573"/>
      <c r="C21" s="574"/>
      <c r="D21" s="127" t="s">
        <v>1058</v>
      </c>
      <c r="E21" s="127" t="s">
        <v>408</v>
      </c>
      <c r="F21" s="38" t="s">
        <v>1062</v>
      </c>
      <c r="G21" s="38" t="s">
        <v>1061</v>
      </c>
      <c r="H21" s="39" t="s">
        <v>1059</v>
      </c>
      <c r="I21" s="39" t="s">
        <v>1060</v>
      </c>
      <c r="J21" s="558"/>
      <c r="K21" s="528"/>
      <c r="L21" s="528"/>
      <c r="M21" s="218"/>
      <c r="N21" s="173"/>
    </row>
    <row r="22" spans="1:14" s="7" customFormat="1">
      <c r="A22" s="568"/>
      <c r="B22" s="555" t="s">
        <v>1045</v>
      </c>
      <c r="C22" s="556"/>
      <c r="D22" s="119">
        <v>840</v>
      </c>
      <c r="E22" s="119">
        <v>560</v>
      </c>
      <c r="F22" s="121">
        <v>8.1000000000000014</v>
      </c>
      <c r="G22" s="119">
        <v>500</v>
      </c>
      <c r="H22" s="120">
        <v>78</v>
      </c>
      <c r="I22" s="120">
        <v>480</v>
      </c>
      <c r="J22" s="285">
        <v>2651.2780981595092</v>
      </c>
      <c r="K22" s="128"/>
      <c r="L22" s="128">
        <f>K22*J22</f>
        <v>0</v>
      </c>
      <c r="M22" s="218"/>
      <c r="N22" s="173"/>
    </row>
    <row r="23" spans="1:14" s="7" customFormat="1">
      <c r="A23" s="568"/>
      <c r="B23" s="555" t="s">
        <v>1046</v>
      </c>
      <c r="C23" s="556"/>
      <c r="D23" s="119">
        <v>1120</v>
      </c>
      <c r="E23" s="119">
        <v>560</v>
      </c>
      <c r="F23" s="121">
        <v>10.8</v>
      </c>
      <c r="G23" s="119">
        <v>500</v>
      </c>
      <c r="H23" s="120">
        <v>78</v>
      </c>
      <c r="I23" s="120">
        <v>640</v>
      </c>
      <c r="J23" s="285">
        <v>3503.820355263158</v>
      </c>
      <c r="K23" s="128"/>
      <c r="L23" s="128">
        <f>K23*J23</f>
        <v>0</v>
      </c>
      <c r="M23" s="218"/>
      <c r="N23" s="173"/>
    </row>
    <row r="24" spans="1:14" s="37" customFormat="1" ht="15" customHeight="1">
      <c r="A24" s="568"/>
      <c r="B24" s="555" t="s">
        <v>1047</v>
      </c>
      <c r="C24" s="556"/>
      <c r="D24" s="119">
        <v>1400</v>
      </c>
      <c r="E24" s="119">
        <v>560</v>
      </c>
      <c r="F24" s="121">
        <v>13.5</v>
      </c>
      <c r="G24" s="119">
        <v>500</v>
      </c>
      <c r="H24" s="120">
        <v>78</v>
      </c>
      <c r="I24" s="120">
        <v>800</v>
      </c>
      <c r="J24" s="285">
        <v>4372.8613146233383</v>
      </c>
      <c r="K24" s="128"/>
      <c r="L24" s="128">
        <f>K24*J24</f>
        <v>0</v>
      </c>
      <c r="M24" s="218"/>
      <c r="N24" s="173"/>
    </row>
    <row r="25" spans="1:14" s="37" customFormat="1" ht="15" customHeight="1">
      <c r="A25" s="568"/>
      <c r="B25" s="555" t="s">
        <v>1048</v>
      </c>
      <c r="C25" s="556"/>
      <c r="D25" s="119">
        <v>1680</v>
      </c>
      <c r="E25" s="119">
        <v>560</v>
      </c>
      <c r="F25" s="121">
        <v>16.200000000000003</v>
      </c>
      <c r="G25" s="119">
        <v>500</v>
      </c>
      <c r="H25" s="120">
        <v>78</v>
      </c>
      <c r="I25" s="120">
        <v>960</v>
      </c>
      <c r="J25" s="285">
        <v>5318.3467391304348</v>
      </c>
      <c r="K25" s="128"/>
      <c r="L25" s="128">
        <f>K25*J25</f>
        <v>0</v>
      </c>
      <c r="M25" s="218"/>
      <c r="N25" s="173"/>
    </row>
    <row r="26" spans="1:14" s="37" customFormat="1" ht="15" customHeight="1">
      <c r="A26" s="29" t="s">
        <v>1053</v>
      </c>
      <c r="B26" s="175"/>
      <c r="C26" s="175"/>
      <c r="D26" s="176"/>
      <c r="E26" s="176"/>
      <c r="F26" s="179"/>
      <c r="G26" s="176"/>
      <c r="H26" s="177"/>
      <c r="I26" s="177"/>
      <c r="J26" s="178"/>
      <c r="K26" s="178"/>
      <c r="L26" s="178"/>
      <c r="M26" s="218"/>
      <c r="N26" s="173"/>
    </row>
    <row r="27" spans="1:14" s="7" customFormat="1">
      <c r="A27" s="40"/>
      <c r="B27" s="555" t="s">
        <v>1049</v>
      </c>
      <c r="C27" s="556"/>
      <c r="D27" s="119">
        <v>630</v>
      </c>
      <c r="E27" s="119">
        <v>410</v>
      </c>
      <c r="F27" s="121">
        <v>6.3000000000000007</v>
      </c>
      <c r="G27" s="119">
        <v>350</v>
      </c>
      <c r="H27" s="120">
        <v>75</v>
      </c>
      <c r="I27" s="120">
        <v>468</v>
      </c>
      <c r="J27" s="285">
        <v>2368.128762886598</v>
      </c>
      <c r="K27" s="128"/>
      <c r="L27" s="128">
        <f>K27*J27</f>
        <v>0</v>
      </c>
      <c r="M27" s="218"/>
      <c r="N27" s="173"/>
    </row>
    <row r="28" spans="1:14" s="7" customFormat="1">
      <c r="A28" s="40"/>
      <c r="B28" s="555" t="s">
        <v>1050</v>
      </c>
      <c r="C28" s="556"/>
      <c r="D28" s="119">
        <v>840</v>
      </c>
      <c r="E28" s="119">
        <v>410</v>
      </c>
      <c r="F28" s="121">
        <v>8.4</v>
      </c>
      <c r="G28" s="119">
        <v>350</v>
      </c>
      <c r="H28" s="120">
        <v>75</v>
      </c>
      <c r="I28" s="120">
        <v>624</v>
      </c>
      <c r="J28" s="285">
        <v>3157.5046762589932</v>
      </c>
      <c r="K28" s="128"/>
      <c r="L28" s="128">
        <f>K28*J28</f>
        <v>0</v>
      </c>
      <c r="M28" s="218"/>
      <c r="N28" s="173"/>
    </row>
    <row r="29" spans="1:14" s="37" customFormat="1" ht="15" customHeight="1">
      <c r="A29" s="40"/>
      <c r="B29" s="555" t="s">
        <v>1051</v>
      </c>
      <c r="C29" s="556"/>
      <c r="D29" s="119">
        <v>1050</v>
      </c>
      <c r="E29" s="119">
        <v>410</v>
      </c>
      <c r="F29" s="121">
        <v>10.5</v>
      </c>
      <c r="G29" s="119">
        <v>350</v>
      </c>
      <c r="H29" s="120">
        <v>75</v>
      </c>
      <c r="I29" s="120">
        <v>780</v>
      </c>
      <c r="J29" s="285">
        <v>3927.3736082474225</v>
      </c>
      <c r="K29" s="128"/>
      <c r="L29" s="128">
        <f>K29*J29</f>
        <v>0</v>
      </c>
      <c r="M29" s="218"/>
      <c r="N29" s="173"/>
    </row>
    <row r="30" spans="1:14" s="37" customFormat="1" ht="15" customHeight="1">
      <c r="A30" s="40"/>
      <c r="B30" s="555" t="s">
        <v>1052</v>
      </c>
      <c r="C30" s="556"/>
      <c r="D30" s="119">
        <v>1260</v>
      </c>
      <c r="E30" s="119">
        <v>410</v>
      </c>
      <c r="F30" s="121">
        <v>12.600000000000001</v>
      </c>
      <c r="G30" s="119">
        <v>350</v>
      </c>
      <c r="H30" s="120">
        <v>75</v>
      </c>
      <c r="I30" s="120">
        <v>936</v>
      </c>
      <c r="J30" s="285">
        <v>4736.2568115942022</v>
      </c>
      <c r="K30" s="128"/>
      <c r="L30" s="128">
        <f>K30*J30</f>
        <v>0</v>
      </c>
      <c r="M30" s="218"/>
      <c r="N30" s="173"/>
    </row>
    <row r="31" spans="1:14" s="37" customFormat="1" ht="15" customHeight="1">
      <c r="A31" s="40"/>
      <c r="B31" s="131"/>
      <c r="C31" s="131"/>
      <c r="D31" s="31"/>
      <c r="E31" s="31"/>
      <c r="F31" s="31"/>
      <c r="G31" s="31"/>
      <c r="H31" s="32"/>
      <c r="I31" s="32"/>
      <c r="J31" s="132"/>
      <c r="K31" s="132"/>
      <c r="L31" s="132"/>
      <c r="M31" s="218"/>
      <c r="N31" s="173"/>
    </row>
    <row r="32" spans="1:14" s="37" customFormat="1" ht="35.1" customHeight="1">
      <c r="A32" s="168" t="s">
        <v>886</v>
      </c>
      <c r="B32" s="168"/>
      <c r="C32" s="168"/>
      <c r="D32" s="168"/>
      <c r="E32" s="168"/>
      <c r="F32" s="168"/>
      <c r="G32" s="168"/>
      <c r="H32" s="168"/>
      <c r="I32" s="168"/>
      <c r="J32" s="36"/>
      <c r="K32" s="22"/>
      <c r="L32" s="36"/>
      <c r="M32" s="218"/>
      <c r="N32" s="173"/>
    </row>
    <row r="33" spans="1:14" s="37" customFormat="1" ht="25.5" customHeight="1">
      <c r="A33" s="455" t="s">
        <v>452</v>
      </c>
      <c r="B33" s="455" t="s">
        <v>0</v>
      </c>
      <c r="C33" s="455" t="s">
        <v>453</v>
      </c>
      <c r="D33" s="455"/>
      <c r="E33" s="455"/>
      <c r="F33" s="544" t="s">
        <v>1</v>
      </c>
      <c r="G33" s="544" t="s">
        <v>2</v>
      </c>
      <c r="H33" s="545" t="s">
        <v>3</v>
      </c>
      <c r="I33" s="545" t="s">
        <v>4</v>
      </c>
      <c r="J33" s="557" t="s">
        <v>1716</v>
      </c>
      <c r="K33" s="528" t="s">
        <v>854</v>
      </c>
      <c r="L33" s="528" t="s">
        <v>855</v>
      </c>
      <c r="M33" s="218"/>
      <c r="N33" s="173"/>
    </row>
    <row r="34" spans="1:14" s="37" customFormat="1">
      <c r="A34" s="456"/>
      <c r="B34" s="456"/>
      <c r="C34" s="456"/>
      <c r="D34" s="456"/>
      <c r="E34" s="456"/>
      <c r="F34" s="559"/>
      <c r="G34" s="559"/>
      <c r="H34" s="567"/>
      <c r="I34" s="567"/>
      <c r="J34" s="558"/>
      <c r="K34" s="446"/>
      <c r="L34" s="528"/>
      <c r="M34" s="218"/>
      <c r="N34" s="173"/>
    </row>
    <row r="35" spans="1:14" s="37" customFormat="1" ht="51.95" customHeight="1">
      <c r="A35" s="129"/>
      <c r="B35" s="116" t="s">
        <v>281</v>
      </c>
      <c r="C35" s="526" t="s">
        <v>883</v>
      </c>
      <c r="D35" s="526"/>
      <c r="E35" s="526"/>
      <c r="F35" s="112" t="s">
        <v>282</v>
      </c>
      <c r="G35" s="111">
        <v>333</v>
      </c>
      <c r="H35" s="112">
        <v>2</v>
      </c>
      <c r="I35" s="111">
        <v>40</v>
      </c>
      <c r="J35" s="425">
        <v>565.40000000000009</v>
      </c>
      <c r="K35" s="130"/>
      <c r="L35" s="130">
        <f t="shared" ref="L35:L49" si="0">K35*J35</f>
        <v>0</v>
      </c>
      <c r="M35" s="218"/>
      <c r="N35" s="173"/>
    </row>
    <row r="36" spans="1:14" s="37" customFormat="1" ht="51.95" customHeight="1">
      <c r="A36" s="129"/>
      <c r="B36" s="116" t="s">
        <v>283</v>
      </c>
      <c r="C36" s="526" t="s">
        <v>884</v>
      </c>
      <c r="D36" s="526"/>
      <c r="E36" s="526"/>
      <c r="F36" s="112" t="s">
        <v>282</v>
      </c>
      <c r="G36" s="111">
        <v>344</v>
      </c>
      <c r="H36" s="112">
        <v>2</v>
      </c>
      <c r="I36" s="111">
        <v>40</v>
      </c>
      <c r="J36" s="425">
        <v>581.35</v>
      </c>
      <c r="K36" s="130"/>
      <c r="L36" s="130">
        <f t="shared" si="0"/>
        <v>0</v>
      </c>
      <c r="M36" s="218"/>
      <c r="N36" s="173"/>
    </row>
    <row r="37" spans="1:14" s="37" customFormat="1" ht="24.95" customHeight="1">
      <c r="A37" s="569"/>
      <c r="B37" s="116" t="s">
        <v>277</v>
      </c>
      <c r="C37" s="477" t="s">
        <v>881</v>
      </c>
      <c r="D37" s="477"/>
      <c r="E37" s="477"/>
      <c r="F37" s="112" t="s">
        <v>6</v>
      </c>
      <c r="G37" s="111">
        <v>183</v>
      </c>
      <c r="H37" s="112">
        <v>10</v>
      </c>
      <c r="I37" s="111">
        <v>100</v>
      </c>
      <c r="J37" s="425">
        <v>275</v>
      </c>
      <c r="K37" s="130"/>
      <c r="L37" s="130">
        <f t="shared" si="0"/>
        <v>0</v>
      </c>
      <c r="M37" s="218"/>
      <c r="N37" s="173"/>
    </row>
    <row r="38" spans="1:14" s="37" customFormat="1" ht="24.95" customHeight="1">
      <c r="A38" s="570"/>
      <c r="B38" s="116" t="s">
        <v>278</v>
      </c>
      <c r="C38" s="477"/>
      <c r="D38" s="477"/>
      <c r="E38" s="477"/>
      <c r="F38" s="112" t="s">
        <v>8</v>
      </c>
      <c r="G38" s="111">
        <v>242</v>
      </c>
      <c r="H38" s="112">
        <v>8</v>
      </c>
      <c r="I38" s="111">
        <v>80</v>
      </c>
      <c r="J38" s="374">
        <v>207.12624244771499</v>
      </c>
      <c r="K38" s="130"/>
      <c r="L38" s="130">
        <f t="shared" si="0"/>
        <v>0</v>
      </c>
      <c r="M38" s="218"/>
      <c r="N38" s="173"/>
    </row>
    <row r="39" spans="1:14" s="37" customFormat="1" ht="24.95" customHeight="1">
      <c r="A39" s="569"/>
      <c r="B39" s="116" t="s">
        <v>279</v>
      </c>
      <c r="C39" s="526" t="s">
        <v>882</v>
      </c>
      <c r="D39" s="526"/>
      <c r="E39" s="526"/>
      <c r="F39" s="112" t="s">
        <v>6</v>
      </c>
      <c r="G39" s="111">
        <v>186</v>
      </c>
      <c r="H39" s="112">
        <v>10</v>
      </c>
      <c r="I39" s="111">
        <v>100</v>
      </c>
      <c r="J39" s="374">
        <v>255.62104246626228</v>
      </c>
      <c r="K39" s="130"/>
      <c r="L39" s="130">
        <f t="shared" si="0"/>
        <v>0</v>
      </c>
      <c r="M39" s="218"/>
      <c r="N39" s="173"/>
    </row>
    <row r="40" spans="1:14" s="37" customFormat="1" ht="24.95" customHeight="1">
      <c r="A40" s="570"/>
      <c r="B40" s="116" t="s">
        <v>280</v>
      </c>
      <c r="C40" s="526"/>
      <c r="D40" s="526"/>
      <c r="E40" s="526"/>
      <c r="F40" s="112" t="s">
        <v>8</v>
      </c>
      <c r="G40" s="111">
        <v>246</v>
      </c>
      <c r="H40" s="112">
        <v>8</v>
      </c>
      <c r="I40" s="111">
        <v>80</v>
      </c>
      <c r="J40" s="374">
        <v>329.60092902442324</v>
      </c>
      <c r="K40" s="130"/>
      <c r="L40" s="130">
        <f t="shared" si="0"/>
        <v>0</v>
      </c>
      <c r="M40" s="218"/>
      <c r="N40" s="173"/>
    </row>
    <row r="41" spans="1:14" s="37" customFormat="1" ht="24.95" customHeight="1">
      <c r="A41" s="569"/>
      <c r="B41" s="116" t="s">
        <v>284</v>
      </c>
      <c r="C41" s="526" t="s">
        <v>879</v>
      </c>
      <c r="D41" s="526"/>
      <c r="E41" s="526"/>
      <c r="F41" s="112" t="s">
        <v>6</v>
      </c>
      <c r="G41" s="111">
        <v>155</v>
      </c>
      <c r="H41" s="112">
        <v>20</v>
      </c>
      <c r="I41" s="111">
        <v>120</v>
      </c>
      <c r="J41" s="425">
        <v>243.10000000000002</v>
      </c>
      <c r="K41" s="130"/>
      <c r="L41" s="130">
        <f t="shared" si="0"/>
        <v>0</v>
      </c>
      <c r="M41" s="218"/>
      <c r="N41" s="173"/>
    </row>
    <row r="42" spans="1:14" s="37" customFormat="1" ht="24.95" customHeight="1">
      <c r="A42" s="570"/>
      <c r="B42" s="116" t="s">
        <v>285</v>
      </c>
      <c r="C42" s="526"/>
      <c r="D42" s="526"/>
      <c r="E42" s="526"/>
      <c r="F42" s="112" t="s">
        <v>8</v>
      </c>
      <c r="G42" s="111">
        <v>216</v>
      </c>
      <c r="H42" s="112">
        <v>15</v>
      </c>
      <c r="I42" s="111">
        <v>90</v>
      </c>
      <c r="J42" s="374">
        <v>260.14999999999998</v>
      </c>
      <c r="K42" s="130"/>
      <c r="L42" s="130">
        <f t="shared" si="0"/>
        <v>0</v>
      </c>
      <c r="M42" s="218"/>
      <c r="N42" s="173"/>
    </row>
    <row r="43" spans="1:14" s="37" customFormat="1" ht="24.95" customHeight="1">
      <c r="A43" s="569"/>
      <c r="B43" s="116" t="s">
        <v>286</v>
      </c>
      <c r="C43" s="526" t="s">
        <v>880</v>
      </c>
      <c r="D43" s="526"/>
      <c r="E43" s="526"/>
      <c r="F43" s="112" t="s">
        <v>6</v>
      </c>
      <c r="G43" s="111">
        <v>162</v>
      </c>
      <c r="H43" s="112">
        <v>20</v>
      </c>
      <c r="I43" s="111">
        <v>120</v>
      </c>
      <c r="J43" s="374">
        <v>223.57355884801063</v>
      </c>
      <c r="K43" s="130"/>
      <c r="L43" s="130">
        <f t="shared" si="0"/>
        <v>0</v>
      </c>
      <c r="M43" s="218"/>
      <c r="N43" s="173"/>
    </row>
    <row r="44" spans="1:14" s="37" customFormat="1" ht="24.95" customHeight="1">
      <c r="A44" s="570"/>
      <c r="B44" s="116" t="s">
        <v>287</v>
      </c>
      <c r="C44" s="526"/>
      <c r="D44" s="526"/>
      <c r="E44" s="526"/>
      <c r="F44" s="112" t="s">
        <v>8</v>
      </c>
      <c r="G44" s="111">
        <v>235</v>
      </c>
      <c r="H44" s="112">
        <v>15</v>
      </c>
      <c r="I44" s="111">
        <v>90</v>
      </c>
      <c r="J44" s="374">
        <v>281.569820220054</v>
      </c>
      <c r="K44" s="130"/>
      <c r="L44" s="130">
        <f t="shared" si="0"/>
        <v>0</v>
      </c>
      <c r="M44" s="218"/>
      <c r="N44" s="173"/>
    </row>
    <row r="45" spans="1:14" s="37" customFormat="1" ht="24.95" customHeight="1">
      <c r="A45" s="569"/>
      <c r="B45" s="116" t="s">
        <v>289</v>
      </c>
      <c r="C45" s="526" t="s">
        <v>288</v>
      </c>
      <c r="D45" s="526"/>
      <c r="E45" s="526"/>
      <c r="F45" s="112" t="s">
        <v>6</v>
      </c>
      <c r="G45" s="111">
        <v>205</v>
      </c>
      <c r="H45" s="112">
        <v>18</v>
      </c>
      <c r="I45" s="111">
        <v>90</v>
      </c>
      <c r="J45" s="374">
        <v>344.85</v>
      </c>
      <c r="K45" s="130"/>
      <c r="L45" s="130">
        <f t="shared" si="0"/>
        <v>0</v>
      </c>
      <c r="M45" s="218"/>
      <c r="N45" s="173"/>
    </row>
    <row r="46" spans="1:14" s="37" customFormat="1" ht="24.95" customHeight="1">
      <c r="A46" s="570"/>
      <c r="B46" s="116" t="s">
        <v>290</v>
      </c>
      <c r="C46" s="526"/>
      <c r="D46" s="526"/>
      <c r="E46" s="526"/>
      <c r="F46" s="112" t="s">
        <v>8</v>
      </c>
      <c r="G46" s="111">
        <v>270</v>
      </c>
      <c r="H46" s="112">
        <v>14</v>
      </c>
      <c r="I46" s="111">
        <v>70</v>
      </c>
      <c r="J46" s="374">
        <v>340.53861101681844</v>
      </c>
      <c r="K46" s="130"/>
      <c r="L46" s="130">
        <f t="shared" si="0"/>
        <v>0</v>
      </c>
      <c r="M46" s="218"/>
      <c r="N46" s="173"/>
    </row>
    <row r="47" spans="1:14" s="37" customFormat="1" ht="24.95" customHeight="1">
      <c r="A47" s="569"/>
      <c r="B47" s="116" t="s">
        <v>292</v>
      </c>
      <c r="C47" s="526" t="s">
        <v>291</v>
      </c>
      <c r="D47" s="526"/>
      <c r="E47" s="526"/>
      <c r="F47" s="112" t="s">
        <v>6</v>
      </c>
      <c r="G47" s="111">
        <v>196</v>
      </c>
      <c r="H47" s="112">
        <v>25</v>
      </c>
      <c r="I47" s="111">
        <v>100</v>
      </c>
      <c r="J47" s="374">
        <v>364.65</v>
      </c>
      <c r="K47" s="130"/>
      <c r="L47" s="130">
        <f t="shared" si="0"/>
        <v>0</v>
      </c>
      <c r="M47" s="218"/>
      <c r="N47" s="173"/>
    </row>
    <row r="48" spans="1:14" s="37" customFormat="1" ht="24.95" customHeight="1">
      <c r="A48" s="570"/>
      <c r="B48" s="116" t="s">
        <v>293</v>
      </c>
      <c r="C48" s="526"/>
      <c r="D48" s="526"/>
      <c r="E48" s="526"/>
      <c r="F48" s="112" t="s">
        <v>8</v>
      </c>
      <c r="G48" s="111">
        <v>332</v>
      </c>
      <c r="H48" s="112">
        <v>16</v>
      </c>
      <c r="I48" s="111">
        <v>64</v>
      </c>
      <c r="J48" s="374">
        <v>509.85</v>
      </c>
      <c r="K48" s="130"/>
      <c r="L48" s="130">
        <f t="shared" si="0"/>
        <v>0</v>
      </c>
      <c r="M48" s="218"/>
      <c r="N48" s="173"/>
    </row>
    <row r="49" spans="1:14" s="37" customFormat="1" ht="50.1" customHeight="1">
      <c r="A49" s="129"/>
      <c r="B49" s="116" t="s">
        <v>654</v>
      </c>
      <c r="C49" s="526" t="s">
        <v>885</v>
      </c>
      <c r="D49" s="526"/>
      <c r="E49" s="526"/>
      <c r="F49" s="112" t="s">
        <v>6</v>
      </c>
      <c r="G49" s="111">
        <v>265</v>
      </c>
      <c r="H49" s="112">
        <v>1</v>
      </c>
      <c r="I49" s="111">
        <v>120</v>
      </c>
      <c r="J49" s="425">
        <v>405.35</v>
      </c>
      <c r="K49" s="130"/>
      <c r="L49" s="130">
        <f t="shared" si="0"/>
        <v>0</v>
      </c>
      <c r="M49" s="218"/>
      <c r="N49" s="173"/>
    </row>
    <row r="50" spans="1:14" s="37" customFormat="1" ht="35.1" customHeight="1">
      <c r="A50" s="169" t="s">
        <v>1092</v>
      </c>
      <c r="B50" s="169"/>
      <c r="C50" s="169"/>
      <c r="D50" s="169"/>
      <c r="E50" s="169"/>
      <c r="F50" s="169"/>
      <c r="G50" s="169"/>
      <c r="H50" s="169"/>
      <c r="I50" s="169"/>
      <c r="K50"/>
      <c r="M50" s="218"/>
      <c r="N50" s="173"/>
    </row>
    <row r="51" spans="1:14" s="37" customFormat="1" ht="25.5" customHeight="1">
      <c r="A51" s="455" t="s">
        <v>452</v>
      </c>
      <c r="B51" s="455" t="s">
        <v>0</v>
      </c>
      <c r="C51" s="455" t="s">
        <v>453</v>
      </c>
      <c r="D51" s="455"/>
      <c r="E51" s="455"/>
      <c r="F51" s="544" t="s">
        <v>1</v>
      </c>
      <c r="G51" s="544" t="s">
        <v>2</v>
      </c>
      <c r="H51" s="545" t="s">
        <v>3</v>
      </c>
      <c r="I51" s="545" t="s">
        <v>4</v>
      </c>
      <c r="J51" s="557" t="s">
        <v>1716</v>
      </c>
      <c r="K51" s="528" t="s">
        <v>854</v>
      </c>
      <c r="L51" s="528" t="s">
        <v>855</v>
      </c>
      <c r="M51" s="218"/>
      <c r="N51" s="173"/>
    </row>
    <row r="52" spans="1:14" s="37" customFormat="1">
      <c r="A52" s="456"/>
      <c r="B52" s="456"/>
      <c r="C52" s="456"/>
      <c r="D52" s="456"/>
      <c r="E52" s="456"/>
      <c r="F52" s="559"/>
      <c r="G52" s="559"/>
      <c r="H52" s="567"/>
      <c r="I52" s="567"/>
      <c r="J52" s="558"/>
      <c r="K52" s="446"/>
      <c r="L52" s="528"/>
      <c r="M52" s="218"/>
      <c r="N52" s="173"/>
    </row>
    <row r="53" spans="1:14" s="37" customFormat="1" ht="51.95" customHeight="1">
      <c r="A53" s="129"/>
      <c r="B53" s="116" t="s">
        <v>294</v>
      </c>
      <c r="C53" s="579" t="s">
        <v>1095</v>
      </c>
      <c r="D53" s="580"/>
      <c r="E53" s="581"/>
      <c r="F53" s="112" t="s">
        <v>295</v>
      </c>
      <c r="G53" s="111">
        <v>131</v>
      </c>
      <c r="H53" s="112">
        <v>1</v>
      </c>
      <c r="I53" s="111">
        <v>160</v>
      </c>
      <c r="J53" s="425">
        <v>286</v>
      </c>
      <c r="K53" s="130"/>
      <c r="L53" s="130">
        <f>K53*J53</f>
        <v>0</v>
      </c>
      <c r="M53" s="218"/>
      <c r="N53" s="173"/>
    </row>
    <row r="54" spans="1:14" s="37" customFormat="1" ht="51.95" customHeight="1">
      <c r="A54" s="289"/>
      <c r="B54" s="290" t="s">
        <v>1721</v>
      </c>
      <c r="C54" s="582"/>
      <c r="D54" s="583"/>
      <c r="E54" s="584"/>
      <c r="F54" s="112" t="s">
        <v>295</v>
      </c>
      <c r="G54" s="292">
        <v>131</v>
      </c>
      <c r="H54" s="291">
        <v>1</v>
      </c>
      <c r="I54" s="292">
        <v>100</v>
      </c>
      <c r="J54" s="425">
        <v>286</v>
      </c>
      <c r="K54" s="130"/>
      <c r="L54" s="130">
        <f>K54*J54</f>
        <v>0</v>
      </c>
      <c r="M54" s="218"/>
      <c r="N54" s="173"/>
    </row>
    <row r="55" spans="1:14" s="37" customFormat="1" ht="49.5" customHeight="1">
      <c r="A55" s="171" t="s">
        <v>1091</v>
      </c>
      <c r="B55" s="171"/>
      <c r="C55" s="171"/>
      <c r="D55" s="171"/>
      <c r="E55" s="171"/>
      <c r="F55" s="171"/>
      <c r="G55" s="171"/>
      <c r="H55" s="171"/>
      <c r="I55" s="171"/>
      <c r="K55"/>
      <c r="M55" s="218"/>
      <c r="N55" s="173"/>
    </row>
    <row r="56" spans="1:14" s="37" customFormat="1" ht="22.5" customHeight="1">
      <c r="A56" s="455" t="s">
        <v>452</v>
      </c>
      <c r="B56" s="455" t="s">
        <v>0</v>
      </c>
      <c r="C56" s="455" t="s">
        <v>1093</v>
      </c>
      <c r="D56" s="455"/>
      <c r="E56" s="455"/>
      <c r="F56" s="455"/>
      <c r="G56" s="455"/>
      <c r="H56" s="545" t="s">
        <v>3</v>
      </c>
      <c r="I56" s="545" t="s">
        <v>4</v>
      </c>
      <c r="J56" s="557" t="s">
        <v>1716</v>
      </c>
      <c r="K56" s="528" t="s">
        <v>854</v>
      </c>
      <c r="L56" s="528" t="s">
        <v>855</v>
      </c>
      <c r="M56" s="218"/>
      <c r="N56" s="173"/>
    </row>
    <row r="57" spans="1:14" s="37" customFormat="1" ht="16.5" customHeight="1">
      <c r="A57" s="455"/>
      <c r="B57" s="455"/>
      <c r="C57" s="455"/>
      <c r="D57" s="455"/>
      <c r="E57" s="455"/>
      <c r="F57" s="455"/>
      <c r="G57" s="455"/>
      <c r="H57" s="545"/>
      <c r="I57" s="545"/>
      <c r="J57" s="558"/>
      <c r="K57" s="528"/>
      <c r="L57" s="528"/>
      <c r="M57" s="218"/>
      <c r="N57" s="173"/>
    </row>
    <row r="58" spans="1:14" s="37" customFormat="1" ht="87.75" customHeight="1">
      <c r="A58" s="129"/>
      <c r="B58" s="116" t="s">
        <v>934</v>
      </c>
      <c r="C58" s="560" t="s">
        <v>1094</v>
      </c>
      <c r="D58" s="561"/>
      <c r="E58" s="561"/>
      <c r="F58" s="561"/>
      <c r="G58" s="562"/>
      <c r="H58" s="112">
        <v>1</v>
      </c>
      <c r="I58" s="111">
        <v>20</v>
      </c>
      <c r="J58" s="374">
        <v>1808.8021875000004</v>
      </c>
      <c r="K58" s="130"/>
      <c r="L58" s="130">
        <f>K58*J58</f>
        <v>0</v>
      </c>
      <c r="M58" s="218"/>
      <c r="N58" s="173"/>
    </row>
    <row r="59" spans="1:14" s="134" customFormat="1" ht="35.1" customHeight="1">
      <c r="A59" s="170" t="s">
        <v>417</v>
      </c>
      <c r="B59" s="170"/>
      <c r="C59" s="170"/>
      <c r="D59" s="170"/>
      <c r="E59" s="170"/>
      <c r="F59" s="170"/>
      <c r="G59" s="170"/>
      <c r="H59" s="170"/>
      <c r="I59" s="170"/>
      <c r="J59" s="17"/>
      <c r="K59" s="139"/>
      <c r="L59" s="140"/>
      <c r="M59" s="218"/>
      <c r="N59" s="173"/>
    </row>
    <row r="60" spans="1:14" s="28" customFormat="1" ht="25.5" customHeight="1">
      <c r="A60" s="455" t="s">
        <v>452</v>
      </c>
      <c r="B60" s="455" t="s">
        <v>0</v>
      </c>
      <c r="C60" s="455" t="s">
        <v>453</v>
      </c>
      <c r="D60" s="455"/>
      <c r="E60" s="455"/>
      <c r="F60" s="544" t="s">
        <v>1</v>
      </c>
      <c r="G60" s="544" t="s">
        <v>2</v>
      </c>
      <c r="H60" s="545" t="s">
        <v>3</v>
      </c>
      <c r="I60" s="545" t="s">
        <v>4</v>
      </c>
      <c r="J60" s="557" t="s">
        <v>1716</v>
      </c>
      <c r="K60" s="528" t="s">
        <v>854</v>
      </c>
      <c r="L60" s="528" t="s">
        <v>855</v>
      </c>
      <c r="M60" s="218"/>
      <c r="N60" s="173"/>
    </row>
    <row r="61" spans="1:14" s="7" customFormat="1">
      <c r="A61" s="455"/>
      <c r="B61" s="455"/>
      <c r="C61" s="455"/>
      <c r="D61" s="455"/>
      <c r="E61" s="455"/>
      <c r="F61" s="544"/>
      <c r="G61" s="544"/>
      <c r="H61" s="545"/>
      <c r="I61" s="545"/>
      <c r="J61" s="558"/>
      <c r="K61" s="446"/>
      <c r="L61" s="528"/>
      <c r="M61" s="218"/>
      <c r="N61" s="173"/>
    </row>
    <row r="62" spans="1:14" s="7" customFormat="1" ht="24.95" customHeight="1">
      <c r="A62" s="524"/>
      <c r="B62" s="116" t="s">
        <v>410</v>
      </c>
      <c r="C62" s="576" t="s">
        <v>409</v>
      </c>
      <c r="D62" s="576"/>
      <c r="E62" s="576"/>
      <c r="F62" s="112" t="s">
        <v>6</v>
      </c>
      <c r="G62" s="111">
        <v>560</v>
      </c>
      <c r="H62" s="112">
        <v>1</v>
      </c>
      <c r="I62" s="111">
        <v>40</v>
      </c>
      <c r="J62" s="425">
        <v>179.3</v>
      </c>
      <c r="K62" s="130"/>
      <c r="L62" s="130">
        <f t="shared" ref="L62:L76" si="1">K62*J62</f>
        <v>0</v>
      </c>
      <c r="M62" s="218"/>
      <c r="N62" s="173"/>
    </row>
    <row r="63" spans="1:14" s="7" customFormat="1" ht="24.95" customHeight="1">
      <c r="A63" s="501"/>
      <c r="B63" s="116" t="s">
        <v>411</v>
      </c>
      <c r="C63" s="576"/>
      <c r="D63" s="576"/>
      <c r="E63" s="576"/>
      <c r="F63" s="112" t="s">
        <v>8</v>
      </c>
      <c r="G63" s="111">
        <v>528</v>
      </c>
      <c r="H63" s="112">
        <v>1</v>
      </c>
      <c r="I63" s="111">
        <v>40</v>
      </c>
      <c r="J63" s="374">
        <v>170</v>
      </c>
      <c r="K63" s="130"/>
      <c r="L63" s="130">
        <f t="shared" si="1"/>
        <v>0</v>
      </c>
      <c r="M63" s="218"/>
      <c r="N63" s="173"/>
    </row>
    <row r="64" spans="1:14" s="7" customFormat="1" ht="24.95" customHeight="1">
      <c r="A64" s="525"/>
      <c r="B64" s="117" t="s">
        <v>412</v>
      </c>
      <c r="C64" s="575" t="s">
        <v>1090</v>
      </c>
      <c r="D64" s="575"/>
      <c r="E64" s="575"/>
      <c r="F64" s="112" t="s">
        <v>6</v>
      </c>
      <c r="G64" s="111">
        <v>530</v>
      </c>
      <c r="H64" s="112">
        <v>1</v>
      </c>
      <c r="I64" s="111">
        <v>40</v>
      </c>
      <c r="J64" s="374">
        <v>154</v>
      </c>
      <c r="K64" s="130"/>
      <c r="L64" s="130">
        <f t="shared" si="1"/>
        <v>0</v>
      </c>
      <c r="M64" s="218"/>
      <c r="N64" s="173"/>
    </row>
    <row r="65" spans="1:14" s="7" customFormat="1" ht="24.75" customHeight="1">
      <c r="A65" s="525"/>
      <c r="B65" s="117" t="s">
        <v>413</v>
      </c>
      <c r="C65" s="575"/>
      <c r="D65" s="575"/>
      <c r="E65" s="575"/>
      <c r="F65" s="112" t="s">
        <v>8</v>
      </c>
      <c r="G65" s="111">
        <v>468</v>
      </c>
      <c r="H65" s="112">
        <v>1</v>
      </c>
      <c r="I65" s="111">
        <v>40</v>
      </c>
      <c r="J65" s="374">
        <v>140</v>
      </c>
      <c r="K65" s="130"/>
      <c r="L65" s="130">
        <f t="shared" si="1"/>
        <v>0</v>
      </c>
      <c r="M65" s="218"/>
      <c r="N65" s="173"/>
    </row>
    <row r="66" spans="1:14" s="7" customFormat="1" ht="24.95" customHeight="1">
      <c r="A66" s="524"/>
      <c r="B66" s="117" t="s">
        <v>415</v>
      </c>
      <c r="C66" s="526" t="s">
        <v>414</v>
      </c>
      <c r="D66" s="526"/>
      <c r="E66" s="526"/>
      <c r="F66" s="112" t="s">
        <v>6</v>
      </c>
      <c r="G66" s="111">
        <v>365</v>
      </c>
      <c r="H66" s="112">
        <v>1</v>
      </c>
      <c r="I66" s="111">
        <v>50</v>
      </c>
      <c r="J66" s="425">
        <v>132</v>
      </c>
      <c r="K66" s="130"/>
      <c r="L66" s="130">
        <f t="shared" si="1"/>
        <v>0</v>
      </c>
      <c r="M66" s="218"/>
      <c r="N66" s="173"/>
    </row>
    <row r="67" spans="1:14" s="7" customFormat="1" ht="24.95" customHeight="1">
      <c r="A67" s="501"/>
      <c r="B67" s="117" t="s">
        <v>416</v>
      </c>
      <c r="C67" s="526"/>
      <c r="D67" s="526"/>
      <c r="E67" s="526"/>
      <c r="F67" s="112" t="s">
        <v>8</v>
      </c>
      <c r="G67" s="111">
        <v>345</v>
      </c>
      <c r="H67" s="112">
        <v>1</v>
      </c>
      <c r="I67" s="111">
        <v>50</v>
      </c>
      <c r="J67" s="425">
        <v>147.4</v>
      </c>
      <c r="K67" s="130"/>
      <c r="L67" s="130">
        <f t="shared" si="1"/>
        <v>0</v>
      </c>
      <c r="M67" s="218"/>
      <c r="N67" s="173"/>
    </row>
    <row r="68" spans="1:14" s="7" customFormat="1" ht="50.25" customHeight="1">
      <c r="A68" s="158"/>
      <c r="B68" s="261" t="s">
        <v>1715</v>
      </c>
      <c r="C68" s="575" t="s">
        <v>1591</v>
      </c>
      <c r="D68" s="575"/>
      <c r="E68" s="575"/>
      <c r="F68" s="112" t="s">
        <v>1592</v>
      </c>
      <c r="G68" s="111">
        <v>160</v>
      </c>
      <c r="H68" s="112">
        <v>1</v>
      </c>
      <c r="I68" s="111">
        <v>100</v>
      </c>
      <c r="J68" s="425">
        <v>18.700000000000003</v>
      </c>
      <c r="K68" s="130"/>
      <c r="L68" s="130">
        <f t="shared" si="1"/>
        <v>0</v>
      </c>
      <c r="M68" s="218"/>
      <c r="N68" s="173"/>
    </row>
    <row r="69" spans="1:14" s="7" customFormat="1" ht="36.75" customHeight="1">
      <c r="A69" s="113"/>
      <c r="B69" s="116" t="s">
        <v>420</v>
      </c>
      <c r="C69" s="575" t="s">
        <v>419</v>
      </c>
      <c r="D69" s="575"/>
      <c r="E69" s="575"/>
      <c r="F69" s="112" t="s">
        <v>421</v>
      </c>
      <c r="G69" s="111">
        <v>180</v>
      </c>
      <c r="H69" s="112">
        <v>1</v>
      </c>
      <c r="I69" s="111">
        <v>100</v>
      </c>
      <c r="J69" s="425">
        <v>22</v>
      </c>
      <c r="K69" s="130"/>
      <c r="L69" s="130">
        <f t="shared" si="1"/>
        <v>0</v>
      </c>
      <c r="M69" s="218"/>
      <c r="N69" s="173"/>
    </row>
    <row r="70" spans="1:14" s="7" customFormat="1" ht="24.95" customHeight="1">
      <c r="A70" s="577"/>
      <c r="B70" s="116" t="s">
        <v>423</v>
      </c>
      <c r="C70" s="585" t="s">
        <v>422</v>
      </c>
      <c r="D70" s="585"/>
      <c r="E70" s="585"/>
      <c r="F70" s="112" t="s">
        <v>6</v>
      </c>
      <c r="G70" s="111">
        <v>13</v>
      </c>
      <c r="H70" s="112">
        <v>100</v>
      </c>
      <c r="I70" s="111">
        <v>1000</v>
      </c>
      <c r="J70" s="425">
        <v>31.900000000000002</v>
      </c>
      <c r="K70" s="130"/>
      <c r="L70" s="130">
        <f t="shared" si="1"/>
        <v>0</v>
      </c>
      <c r="M70" s="218"/>
      <c r="N70" s="173"/>
    </row>
    <row r="71" spans="1:14" s="7" customFormat="1" ht="24.95" customHeight="1">
      <c r="A71" s="578"/>
      <c r="B71" s="116" t="s">
        <v>424</v>
      </c>
      <c r="C71" s="585"/>
      <c r="D71" s="585"/>
      <c r="E71" s="585"/>
      <c r="F71" s="112" t="s">
        <v>8</v>
      </c>
      <c r="G71" s="111">
        <v>20</v>
      </c>
      <c r="H71" s="112">
        <v>60</v>
      </c>
      <c r="I71" s="111">
        <v>600</v>
      </c>
      <c r="J71" s="374">
        <v>26.95</v>
      </c>
      <c r="K71" s="130"/>
      <c r="L71" s="130">
        <f t="shared" si="1"/>
        <v>0</v>
      </c>
      <c r="M71" s="218"/>
      <c r="N71" s="173"/>
    </row>
    <row r="72" spans="1:14" s="7" customFormat="1" ht="24.95" customHeight="1">
      <c r="A72" s="577"/>
      <c r="B72" s="116" t="s">
        <v>426</v>
      </c>
      <c r="C72" s="575" t="s">
        <v>425</v>
      </c>
      <c r="D72" s="575"/>
      <c r="E72" s="575"/>
      <c r="F72" s="112" t="s">
        <v>6</v>
      </c>
      <c r="G72" s="111">
        <v>18</v>
      </c>
      <c r="H72" s="112">
        <v>100</v>
      </c>
      <c r="I72" s="111">
        <v>1000</v>
      </c>
      <c r="J72" s="374">
        <v>27</v>
      </c>
      <c r="K72" s="130"/>
      <c r="L72" s="130">
        <f t="shared" si="1"/>
        <v>0</v>
      </c>
      <c r="M72" s="218"/>
      <c r="N72" s="173"/>
    </row>
    <row r="73" spans="1:14" s="7" customFormat="1" ht="24.95" customHeight="1">
      <c r="A73" s="578"/>
      <c r="B73" s="116" t="s">
        <v>427</v>
      </c>
      <c r="C73" s="575"/>
      <c r="D73" s="575"/>
      <c r="E73" s="575"/>
      <c r="F73" s="112" t="s">
        <v>6</v>
      </c>
      <c r="G73" s="111">
        <v>18</v>
      </c>
      <c r="H73" s="112">
        <v>60</v>
      </c>
      <c r="I73" s="111">
        <v>600</v>
      </c>
      <c r="J73" s="374">
        <v>39.009686666666667</v>
      </c>
      <c r="K73" s="130"/>
      <c r="L73" s="130">
        <f t="shared" si="1"/>
        <v>0</v>
      </c>
      <c r="M73" s="218"/>
      <c r="N73" s="173"/>
    </row>
    <row r="74" spans="1:14" s="7" customFormat="1" ht="39" customHeight="1">
      <c r="A74" s="115"/>
      <c r="B74" s="116" t="s">
        <v>429</v>
      </c>
      <c r="C74" s="575" t="s">
        <v>428</v>
      </c>
      <c r="D74" s="575"/>
      <c r="E74" s="575"/>
      <c r="F74" s="112" t="s">
        <v>10</v>
      </c>
      <c r="G74" s="111">
        <v>48</v>
      </c>
      <c r="H74" s="112">
        <v>72</v>
      </c>
      <c r="I74" s="111">
        <v>360</v>
      </c>
      <c r="J74" s="374">
        <v>22</v>
      </c>
      <c r="K74" s="130"/>
      <c r="L74" s="130">
        <f t="shared" si="1"/>
        <v>0</v>
      </c>
      <c r="M74" s="218"/>
      <c r="N74" s="173"/>
    </row>
    <row r="75" spans="1:14" s="7" customFormat="1" ht="38.25" customHeight="1">
      <c r="A75" s="115"/>
      <c r="B75" s="116" t="s">
        <v>431</v>
      </c>
      <c r="C75" s="575" t="s">
        <v>430</v>
      </c>
      <c r="D75" s="575"/>
      <c r="E75" s="575"/>
      <c r="F75" s="112" t="s">
        <v>10</v>
      </c>
      <c r="G75" s="111">
        <v>2</v>
      </c>
      <c r="H75" s="119" t="s">
        <v>460</v>
      </c>
      <c r="I75" s="111">
        <v>2000</v>
      </c>
      <c r="J75" s="374">
        <v>5.3867293059718699</v>
      </c>
      <c r="K75" s="130"/>
      <c r="L75" s="130">
        <f t="shared" si="1"/>
        <v>0</v>
      </c>
      <c r="M75" s="218"/>
      <c r="N75" s="173"/>
    </row>
    <row r="76" spans="1:14" s="7" customFormat="1" ht="43.5" customHeight="1">
      <c r="A76" s="113"/>
      <c r="B76" s="116" t="s">
        <v>433</v>
      </c>
      <c r="C76" s="575" t="s">
        <v>432</v>
      </c>
      <c r="D76" s="575"/>
      <c r="E76" s="575"/>
      <c r="F76" s="119" t="s">
        <v>460</v>
      </c>
      <c r="G76" s="111">
        <v>115</v>
      </c>
      <c r="H76" s="121" t="s">
        <v>460</v>
      </c>
      <c r="I76" s="111">
        <v>100</v>
      </c>
      <c r="J76" s="374">
        <v>130.47153092783503</v>
      </c>
      <c r="K76" s="130"/>
      <c r="L76" s="130">
        <f t="shared" si="1"/>
        <v>0</v>
      </c>
      <c r="M76" s="218"/>
      <c r="N76" s="173"/>
    </row>
  </sheetData>
  <protectedRanges>
    <protectedRange sqref="K10:L11 K20:L21 L33:L34 L51:L52 L56:L57 L60:L61" name="区域1_4_2"/>
    <protectedRange password="CE2A" sqref="K10:L11 K20:L21 L33:L34 L51:L52 L56:L57 L60:L61" name="区域1_1_5_2"/>
    <protectedRange sqref="F61 F34 F52 F57" name="区域1_2_2"/>
    <protectedRange password="CE2A" sqref="F61 F34 F52 F57" name="区域1_1_2_2"/>
    <protectedRange sqref="G61 G34 G52 G57" name="区域1_3_2"/>
    <protectedRange password="CE2A" sqref="G61 G34 G52 G57" name="区域1_1_4_2"/>
    <protectedRange sqref="K56:K57 K60:K61 K51:K52 K33:K34" name="区域1_4_2_1"/>
    <protectedRange password="CE2A" sqref="K56:K57 K60:K61 K51:K52 K33:K34" name="区域1_1_5_2_1"/>
    <protectedRange sqref="C60 B60:B61 C61:D61 C33 B33:B34 C34:D34 C51 B51:B52 C52:D52 C56 B56:B57 C57:D57" name="区域1_7_2"/>
    <protectedRange password="CE2A" sqref="C60 B60:B61 C61:D61 C33 B33:B34 C34:D34 C51 B51:B52 C52:D52 C56 B56:B57 C57:D57" name="区域1_1_6_2"/>
  </protectedRanges>
  <mergeCells count="96">
    <mergeCell ref="C74:E74"/>
    <mergeCell ref="C75:E75"/>
    <mergeCell ref="C53:E54"/>
    <mergeCell ref="A70:A71"/>
    <mergeCell ref="A47:A48"/>
    <mergeCell ref="A60:A61"/>
    <mergeCell ref="B60:B61"/>
    <mergeCell ref="A56:A57"/>
    <mergeCell ref="B56:B57"/>
    <mergeCell ref="A64:A65"/>
    <mergeCell ref="C64:E65"/>
    <mergeCell ref="C72:E73"/>
    <mergeCell ref="C66:E67"/>
    <mergeCell ref="C68:E68"/>
    <mergeCell ref="C69:E69"/>
    <mergeCell ref="C70:E71"/>
    <mergeCell ref="C76:E76"/>
    <mergeCell ref="A33:A34"/>
    <mergeCell ref="B33:B34"/>
    <mergeCell ref="C33:E34"/>
    <mergeCell ref="C43:E44"/>
    <mergeCell ref="A41:A42"/>
    <mergeCell ref="A43:A44"/>
    <mergeCell ref="A45:A46"/>
    <mergeCell ref="C45:E46"/>
    <mergeCell ref="A51:A52"/>
    <mergeCell ref="B51:B52"/>
    <mergeCell ref="A66:A67"/>
    <mergeCell ref="C62:E63"/>
    <mergeCell ref="C36:E36"/>
    <mergeCell ref="C35:E35"/>
    <mergeCell ref="A72:A73"/>
    <mergeCell ref="A11:A14"/>
    <mergeCell ref="J60:J61"/>
    <mergeCell ref="H33:H34"/>
    <mergeCell ref="I33:I34"/>
    <mergeCell ref="F33:F34"/>
    <mergeCell ref="A37:A38"/>
    <mergeCell ref="A39:A40"/>
    <mergeCell ref="C47:E48"/>
    <mergeCell ref="C41:E42"/>
    <mergeCell ref="B27:C27"/>
    <mergeCell ref="B28:C28"/>
    <mergeCell ref="B29:C29"/>
    <mergeCell ref="B30:C30"/>
    <mergeCell ref="J20:J21"/>
    <mergeCell ref="B20:C21"/>
    <mergeCell ref="F60:F61"/>
    <mergeCell ref="A21:A25"/>
    <mergeCell ref="B22:C22"/>
    <mergeCell ref="B23:C23"/>
    <mergeCell ref="B24:C24"/>
    <mergeCell ref="B25:C25"/>
    <mergeCell ref="A62:A63"/>
    <mergeCell ref="L56:L57"/>
    <mergeCell ref="C56:G57"/>
    <mergeCell ref="H56:H57"/>
    <mergeCell ref="I56:I57"/>
    <mergeCell ref="J56:J57"/>
    <mergeCell ref="G60:G61"/>
    <mergeCell ref="H60:H61"/>
    <mergeCell ref="I60:I61"/>
    <mergeCell ref="J7:K7"/>
    <mergeCell ref="J51:J52"/>
    <mergeCell ref="K51:K52"/>
    <mergeCell ref="B10:C11"/>
    <mergeCell ref="B12:C12"/>
    <mergeCell ref="C49:E49"/>
    <mergeCell ref="C37:E38"/>
    <mergeCell ref="C39:E40"/>
    <mergeCell ref="D20:I20"/>
    <mergeCell ref="I51:I52"/>
    <mergeCell ref="G33:G34"/>
    <mergeCell ref="K9:L9"/>
    <mergeCell ref="H51:H52"/>
    <mergeCell ref="L51:L52"/>
    <mergeCell ref="C51:E52"/>
    <mergeCell ref="F51:F52"/>
    <mergeCell ref="G51:G52"/>
    <mergeCell ref="K60:K61"/>
    <mergeCell ref="C60:E61"/>
    <mergeCell ref="K56:K57"/>
    <mergeCell ref="L60:L61"/>
    <mergeCell ref="C58:G58"/>
    <mergeCell ref="L10:L11"/>
    <mergeCell ref="K10:K11"/>
    <mergeCell ref="D10:I10"/>
    <mergeCell ref="K33:K34"/>
    <mergeCell ref="B13:C13"/>
    <mergeCell ref="B14:C14"/>
    <mergeCell ref="K20:K21"/>
    <mergeCell ref="L20:L21"/>
    <mergeCell ref="J10:J11"/>
    <mergeCell ref="J33:J34"/>
    <mergeCell ref="B16:C16"/>
    <mergeCell ref="L33:L34"/>
  </mergeCells>
  <hyperlinks>
    <hyperlink ref="J7:K7" location="Оглавление!A1" display="Оглавление!A1" xr:uid="{F1BB084E-4A36-47C1-BAC6-38C4C39AF5D6}"/>
  </hyperlinks>
  <pageMargins left="0.7" right="0.7" top="0.75" bottom="0.75" header="0.3" footer="0.3"/>
  <pageSetup paperSize="9" scale="58" fitToHeight="0" orientation="portrait" r:id="rId1"/>
  <rowBreaks count="1" manualBreakCount="1">
    <brk id="54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6C61-7D11-4584-A42E-E98763646BE5}">
  <sheetPr codeName="Лист6">
    <tabColor rgb="FFFFFF00"/>
    <pageSetUpPr fitToPage="1"/>
  </sheetPr>
  <dimension ref="A1:M99"/>
  <sheetViews>
    <sheetView view="pageBreakPreview" topLeftCell="A7" zoomScaleNormal="100" zoomScaleSheetLayoutView="100" workbookViewId="0">
      <selection activeCell="S20" sqref="S20"/>
    </sheetView>
  </sheetViews>
  <sheetFormatPr defaultColWidth="9.140625" defaultRowHeight="15"/>
  <cols>
    <col min="1" max="1" width="13" style="7" customWidth="1"/>
    <col min="2" max="2" width="23.42578125" style="7" customWidth="1"/>
    <col min="3" max="3" width="18.42578125" style="7" customWidth="1"/>
    <col min="4" max="4" width="13.85546875" style="34" customWidth="1"/>
    <col min="5" max="5" width="17.28515625" style="7" customWidth="1"/>
    <col min="6" max="6" width="10.140625" style="7" customWidth="1"/>
    <col min="7" max="7" width="9" style="20" customWidth="1"/>
    <col min="8" max="8" width="10.140625" style="27" customWidth="1"/>
    <col min="9" max="9" width="11.28515625" style="7" customWidth="1"/>
    <col min="10" max="16384" width="9.140625" style="7"/>
  </cols>
  <sheetData>
    <row r="1" spans="1:13" ht="18.75">
      <c r="A1" s="1"/>
      <c r="B1" s="2"/>
      <c r="C1" s="2"/>
      <c r="D1" s="2"/>
      <c r="E1" s="3"/>
      <c r="F1" s="3"/>
      <c r="G1" s="4"/>
      <c r="H1" s="5"/>
      <c r="I1" s="1"/>
      <c r="J1" s="1"/>
      <c r="K1" s="1"/>
    </row>
    <row r="2" spans="1:13" ht="38.25" customHeight="1">
      <c r="A2" s="1"/>
      <c r="B2" s="2"/>
      <c r="C2" s="8"/>
      <c r="D2" s="8"/>
      <c r="E2" s="8"/>
      <c r="F2" s="9"/>
      <c r="G2" s="10"/>
      <c r="H2" s="11"/>
      <c r="I2" s="1"/>
      <c r="J2" s="1"/>
      <c r="K2" s="1"/>
    </row>
    <row r="3" spans="1:13" ht="18.75">
      <c r="A3" s="1"/>
      <c r="B3" s="3"/>
      <c r="C3" s="3"/>
      <c r="D3" s="3"/>
      <c r="E3" s="3"/>
      <c r="F3" s="3"/>
      <c r="G3" s="12"/>
      <c r="H3" s="11"/>
      <c r="I3" s="1"/>
      <c r="J3" s="1"/>
      <c r="K3" s="1"/>
    </row>
    <row r="4" spans="1:13" ht="18.75">
      <c r="A4" s="1"/>
      <c r="B4" s="13"/>
      <c r="C4" s="3"/>
      <c r="D4" s="3"/>
      <c r="E4" s="3"/>
      <c r="F4" s="3"/>
      <c r="G4" s="12"/>
      <c r="H4" s="11"/>
      <c r="I4" s="1"/>
      <c r="J4" s="1"/>
      <c r="K4" s="1"/>
    </row>
    <row r="5" spans="1:13" ht="36">
      <c r="A5" s="64" t="s">
        <v>59</v>
      </c>
      <c r="C5" s="72"/>
      <c r="D5" s="72"/>
      <c r="E5" s="72"/>
      <c r="F5" s="72"/>
      <c r="G5" s="72"/>
      <c r="H5" s="72"/>
      <c r="I5" s="1"/>
      <c r="J5" s="1"/>
      <c r="K5" s="1"/>
    </row>
    <row r="6" spans="1:13" s="20" customFormat="1" ht="15.75">
      <c r="A6" s="15" t="s">
        <v>60</v>
      </c>
      <c r="B6" s="15"/>
      <c r="C6" s="23"/>
      <c r="D6" s="15"/>
      <c r="E6" s="15"/>
      <c r="F6" s="15"/>
      <c r="G6" s="15"/>
      <c r="H6" s="18"/>
      <c r="I6" s="437" t="s">
        <v>951</v>
      </c>
      <c r="J6" s="437"/>
      <c r="K6" s="437"/>
    </row>
    <row r="7" spans="1:13" s="20" customFormat="1">
      <c r="A7" s="15" t="s">
        <v>61</v>
      </c>
      <c r="B7" s="15"/>
      <c r="C7" s="15"/>
      <c r="D7" s="15"/>
      <c r="E7" s="15"/>
      <c r="F7" s="15"/>
      <c r="G7" s="15"/>
      <c r="H7" s="18"/>
      <c r="I7" s="16"/>
      <c r="J7" s="141"/>
      <c r="K7" s="15"/>
    </row>
    <row r="8" spans="1:13" s="20" customFormat="1">
      <c r="A8" s="25" t="s">
        <v>888</v>
      </c>
      <c r="B8" s="15"/>
      <c r="C8" s="23"/>
      <c r="D8" s="15"/>
      <c r="E8" s="15"/>
      <c r="F8" s="15"/>
      <c r="G8" s="15"/>
      <c r="H8" s="18"/>
      <c r="I8" s="16"/>
      <c r="J8" s="141"/>
      <c r="K8" s="15"/>
    </row>
    <row r="9" spans="1:13" s="20" customFormat="1">
      <c r="A9" s="25" t="s">
        <v>889</v>
      </c>
      <c r="C9" s="25"/>
      <c r="D9" s="15"/>
      <c r="E9" s="15"/>
      <c r="F9" s="15"/>
      <c r="G9" s="15"/>
      <c r="H9" s="18"/>
      <c r="I9" s="144" t="s">
        <v>858</v>
      </c>
      <c r="J9" s="472">
        <f>SUM(K12:K99)</f>
        <v>0</v>
      </c>
      <c r="K9" s="472"/>
    </row>
    <row r="10" spans="1:13" s="28" customFormat="1" ht="25.5" customHeight="1">
      <c r="A10" s="455" t="s">
        <v>452</v>
      </c>
      <c r="B10" s="455" t="s">
        <v>0</v>
      </c>
      <c r="C10" s="599" t="s">
        <v>453</v>
      </c>
      <c r="D10" s="600"/>
      <c r="E10" s="544" t="s">
        <v>1</v>
      </c>
      <c r="F10" s="544" t="s">
        <v>2</v>
      </c>
      <c r="G10" s="545" t="s">
        <v>3</v>
      </c>
      <c r="H10" s="545" t="s">
        <v>4</v>
      </c>
      <c r="I10" s="557" t="s">
        <v>1716</v>
      </c>
      <c r="J10" s="528" t="s">
        <v>854</v>
      </c>
      <c r="K10" s="528" t="s">
        <v>855</v>
      </c>
    </row>
    <row r="11" spans="1:13" ht="15.75" thickBot="1">
      <c r="A11" s="603"/>
      <c r="B11" s="603"/>
      <c r="C11" s="601"/>
      <c r="D11" s="602"/>
      <c r="E11" s="604"/>
      <c r="F11" s="604"/>
      <c r="G11" s="605"/>
      <c r="H11" s="605"/>
      <c r="I11" s="610"/>
      <c r="J11" s="598"/>
      <c r="K11" s="598"/>
    </row>
    <row r="12" spans="1:13" ht="15.75" customHeight="1">
      <c r="A12" s="588"/>
      <c r="B12" s="376" t="s">
        <v>976</v>
      </c>
      <c r="C12" s="606" t="s">
        <v>1898</v>
      </c>
      <c r="D12" s="607"/>
      <c r="E12" s="184" t="s">
        <v>6</v>
      </c>
      <c r="F12" s="185">
        <v>123</v>
      </c>
      <c r="G12" s="184">
        <v>10</v>
      </c>
      <c r="H12" s="185">
        <v>170</v>
      </c>
      <c r="I12" s="377">
        <v>150</v>
      </c>
      <c r="J12" s="187">
        <v>0</v>
      </c>
      <c r="K12" s="188">
        <f>J12*I12</f>
        <v>0</v>
      </c>
      <c r="M12" s="173"/>
    </row>
    <row r="13" spans="1:13" ht="18.75" customHeight="1">
      <c r="A13" s="593"/>
      <c r="B13" s="378" t="s">
        <v>114</v>
      </c>
      <c r="C13" s="520"/>
      <c r="D13" s="521"/>
      <c r="E13" s="370" t="s">
        <v>8</v>
      </c>
      <c r="F13" s="371">
        <v>190</v>
      </c>
      <c r="G13" s="370">
        <v>5</v>
      </c>
      <c r="H13" s="371">
        <v>100</v>
      </c>
      <c r="I13" s="375">
        <v>200.73362978283353</v>
      </c>
      <c r="J13" s="350">
        <v>0</v>
      </c>
      <c r="K13" s="189">
        <f t="shared" ref="K13:K29" si="0">J13*I13</f>
        <v>0</v>
      </c>
      <c r="M13" s="173"/>
    </row>
    <row r="14" spans="1:13">
      <c r="A14" s="593"/>
      <c r="B14" s="378" t="s">
        <v>115</v>
      </c>
      <c r="C14" s="520"/>
      <c r="D14" s="521"/>
      <c r="E14" s="370" t="s">
        <v>10</v>
      </c>
      <c r="F14" s="371">
        <v>342</v>
      </c>
      <c r="G14" s="370">
        <v>5</v>
      </c>
      <c r="H14" s="371">
        <v>50</v>
      </c>
      <c r="I14" s="375">
        <v>325.78163580246911</v>
      </c>
      <c r="J14" s="350">
        <v>0</v>
      </c>
      <c r="K14" s="189">
        <f t="shared" si="0"/>
        <v>0</v>
      </c>
      <c r="M14" s="173"/>
    </row>
    <row r="15" spans="1:13">
      <c r="A15" s="593"/>
      <c r="B15" s="378" t="s">
        <v>116</v>
      </c>
      <c r="C15" s="520"/>
      <c r="D15" s="521"/>
      <c r="E15" s="370" t="s">
        <v>887</v>
      </c>
      <c r="F15" s="371">
        <v>524</v>
      </c>
      <c r="G15" s="370">
        <v>3</v>
      </c>
      <c r="H15" s="371">
        <v>30</v>
      </c>
      <c r="I15" s="375">
        <v>489</v>
      </c>
      <c r="J15" s="350">
        <v>0</v>
      </c>
      <c r="K15" s="189">
        <f t="shared" si="0"/>
        <v>0</v>
      </c>
      <c r="M15" s="173"/>
    </row>
    <row r="16" spans="1:13">
      <c r="A16" s="593"/>
      <c r="B16" s="378" t="s">
        <v>117</v>
      </c>
      <c r="C16" s="520"/>
      <c r="D16" s="521"/>
      <c r="E16" s="370" t="s">
        <v>14</v>
      </c>
      <c r="F16" s="371">
        <v>721</v>
      </c>
      <c r="G16" s="370">
        <v>1</v>
      </c>
      <c r="H16" s="371">
        <v>10</v>
      </c>
      <c r="I16" s="375">
        <v>721.42595744680852</v>
      </c>
      <c r="J16" s="350">
        <v>0</v>
      </c>
      <c r="K16" s="189">
        <f t="shared" si="0"/>
        <v>0</v>
      </c>
      <c r="M16" s="173"/>
    </row>
    <row r="17" spans="1:13">
      <c r="A17" s="593"/>
      <c r="B17" s="378" t="s">
        <v>118</v>
      </c>
      <c r="C17" s="520"/>
      <c r="D17" s="521"/>
      <c r="E17" s="370" t="s">
        <v>119</v>
      </c>
      <c r="F17" s="371">
        <v>1670</v>
      </c>
      <c r="G17" s="370">
        <v>1</v>
      </c>
      <c r="H17" s="371">
        <v>10</v>
      </c>
      <c r="I17" s="375">
        <v>1550</v>
      </c>
      <c r="J17" s="350">
        <v>0</v>
      </c>
      <c r="K17" s="189">
        <f t="shared" si="0"/>
        <v>0</v>
      </c>
      <c r="M17" s="173"/>
    </row>
    <row r="18" spans="1:13" ht="15.75" thickBot="1">
      <c r="A18" s="589"/>
      <c r="B18" s="196" t="s">
        <v>1081</v>
      </c>
      <c r="C18" s="608"/>
      <c r="D18" s="609"/>
      <c r="E18" s="190" t="s">
        <v>119</v>
      </c>
      <c r="F18" s="191">
        <v>1670</v>
      </c>
      <c r="G18" s="190">
        <v>1</v>
      </c>
      <c r="H18" s="191">
        <v>10</v>
      </c>
      <c r="I18" s="379">
        <v>1238.8800000000001</v>
      </c>
      <c r="J18" s="193">
        <v>0</v>
      </c>
      <c r="K18" s="194">
        <f t="shared" si="0"/>
        <v>0</v>
      </c>
      <c r="M18" s="173"/>
    </row>
    <row r="19" spans="1:13" ht="16.5" customHeight="1">
      <c r="A19" s="588"/>
      <c r="B19" s="195" t="s">
        <v>120</v>
      </c>
      <c r="C19" s="606" t="s">
        <v>1911</v>
      </c>
      <c r="D19" s="607"/>
      <c r="E19" s="184" t="s">
        <v>6</v>
      </c>
      <c r="F19" s="185">
        <v>92</v>
      </c>
      <c r="G19" s="184">
        <v>10</v>
      </c>
      <c r="H19" s="185">
        <v>220</v>
      </c>
      <c r="I19" s="377">
        <v>106.75626315789474</v>
      </c>
      <c r="J19" s="187">
        <v>0</v>
      </c>
      <c r="K19" s="188">
        <f t="shared" si="0"/>
        <v>0</v>
      </c>
      <c r="M19" s="173"/>
    </row>
    <row r="20" spans="1:13">
      <c r="A20" s="593"/>
      <c r="B20" s="378" t="s">
        <v>121</v>
      </c>
      <c r="C20" s="520"/>
      <c r="D20" s="521"/>
      <c r="E20" s="370" t="s">
        <v>8</v>
      </c>
      <c r="F20" s="371">
        <v>145</v>
      </c>
      <c r="G20" s="370">
        <v>10</v>
      </c>
      <c r="H20" s="371">
        <v>140</v>
      </c>
      <c r="I20" s="375">
        <v>186.59264705882353</v>
      </c>
      <c r="J20" s="350">
        <v>0</v>
      </c>
      <c r="K20" s="189">
        <f t="shared" si="0"/>
        <v>0</v>
      </c>
      <c r="M20" s="173"/>
    </row>
    <row r="21" spans="1:13">
      <c r="A21" s="593"/>
      <c r="B21" s="378" t="s">
        <v>122</v>
      </c>
      <c r="C21" s="520"/>
      <c r="D21" s="521"/>
      <c r="E21" s="370" t="s">
        <v>10</v>
      </c>
      <c r="F21" s="371">
        <v>260</v>
      </c>
      <c r="G21" s="370">
        <v>8</v>
      </c>
      <c r="H21" s="371">
        <v>80</v>
      </c>
      <c r="I21" s="375">
        <v>283.37925000000001</v>
      </c>
      <c r="J21" s="350">
        <v>0</v>
      </c>
      <c r="K21" s="189">
        <f t="shared" si="0"/>
        <v>0</v>
      </c>
      <c r="M21" s="173"/>
    </row>
    <row r="22" spans="1:13">
      <c r="A22" s="593"/>
      <c r="B22" s="378" t="s">
        <v>123</v>
      </c>
      <c r="C22" s="520"/>
      <c r="D22" s="521"/>
      <c r="E22" s="370" t="s">
        <v>12</v>
      </c>
      <c r="F22" s="371">
        <v>360</v>
      </c>
      <c r="G22" s="370">
        <v>5</v>
      </c>
      <c r="H22" s="371">
        <v>50</v>
      </c>
      <c r="I22" s="375">
        <v>485</v>
      </c>
      <c r="J22" s="350">
        <v>0</v>
      </c>
      <c r="K22" s="189">
        <f t="shared" si="0"/>
        <v>0</v>
      </c>
      <c r="M22" s="173"/>
    </row>
    <row r="23" spans="1:13">
      <c r="A23" s="593"/>
      <c r="B23" s="378" t="s">
        <v>124</v>
      </c>
      <c r="C23" s="520"/>
      <c r="D23" s="521"/>
      <c r="E23" s="370" t="s">
        <v>14</v>
      </c>
      <c r="F23" s="371">
        <v>450</v>
      </c>
      <c r="G23" s="370">
        <v>2</v>
      </c>
      <c r="H23" s="371">
        <v>20</v>
      </c>
      <c r="I23" s="375">
        <v>501.90000000000003</v>
      </c>
      <c r="J23" s="350">
        <v>0</v>
      </c>
      <c r="K23" s="189">
        <f t="shared" si="0"/>
        <v>0</v>
      </c>
      <c r="M23" s="173"/>
    </row>
    <row r="24" spans="1:13">
      <c r="A24" s="593"/>
      <c r="B24" s="378" t="s">
        <v>125</v>
      </c>
      <c r="C24" s="520"/>
      <c r="D24" s="521"/>
      <c r="E24" s="370" t="s">
        <v>126</v>
      </c>
      <c r="F24" s="371">
        <v>1280</v>
      </c>
      <c r="G24" s="370">
        <v>1</v>
      </c>
      <c r="H24" s="371">
        <v>15</v>
      </c>
      <c r="I24" s="375">
        <v>1239</v>
      </c>
      <c r="J24" s="350">
        <v>0</v>
      </c>
      <c r="K24" s="189">
        <f t="shared" si="0"/>
        <v>0</v>
      </c>
      <c r="M24" s="173"/>
    </row>
    <row r="25" spans="1:13" ht="15" customHeight="1">
      <c r="A25" s="593"/>
      <c r="B25" s="380" t="s">
        <v>1082</v>
      </c>
      <c r="C25" s="520"/>
      <c r="D25" s="521"/>
      <c r="E25" s="370" t="s">
        <v>6</v>
      </c>
      <c r="F25" s="371">
        <v>92</v>
      </c>
      <c r="G25" s="370">
        <v>10</v>
      </c>
      <c r="H25" s="371">
        <v>220</v>
      </c>
      <c r="I25" s="375">
        <v>120</v>
      </c>
      <c r="J25" s="350">
        <v>0</v>
      </c>
      <c r="K25" s="189">
        <f t="shared" si="0"/>
        <v>0</v>
      </c>
      <c r="M25" s="173"/>
    </row>
    <row r="26" spans="1:13">
      <c r="A26" s="593"/>
      <c r="B26" s="380" t="s">
        <v>1083</v>
      </c>
      <c r="C26" s="520"/>
      <c r="D26" s="521"/>
      <c r="E26" s="370" t="s">
        <v>8</v>
      </c>
      <c r="F26" s="371">
        <v>145</v>
      </c>
      <c r="G26" s="370">
        <v>10</v>
      </c>
      <c r="H26" s="371">
        <v>140</v>
      </c>
      <c r="I26" s="375">
        <v>190.24</v>
      </c>
      <c r="J26" s="350">
        <v>0</v>
      </c>
      <c r="K26" s="189">
        <f t="shared" si="0"/>
        <v>0</v>
      </c>
      <c r="M26" s="173"/>
    </row>
    <row r="27" spans="1:13">
      <c r="A27" s="593"/>
      <c r="B27" s="380" t="s">
        <v>1084</v>
      </c>
      <c r="C27" s="520"/>
      <c r="D27" s="521"/>
      <c r="E27" s="370" t="s">
        <v>10</v>
      </c>
      <c r="F27" s="371">
        <v>260</v>
      </c>
      <c r="G27" s="370">
        <v>8</v>
      </c>
      <c r="H27" s="371">
        <v>80</v>
      </c>
      <c r="I27" s="375">
        <v>313.77999999999997</v>
      </c>
      <c r="J27" s="350">
        <v>0</v>
      </c>
      <c r="K27" s="189">
        <f t="shared" si="0"/>
        <v>0</v>
      </c>
      <c r="M27" s="173"/>
    </row>
    <row r="28" spans="1:13">
      <c r="A28" s="593"/>
      <c r="B28" s="380" t="s">
        <v>1085</v>
      </c>
      <c r="C28" s="520"/>
      <c r="D28" s="521"/>
      <c r="E28" s="370" t="s">
        <v>12</v>
      </c>
      <c r="F28" s="371">
        <v>360</v>
      </c>
      <c r="G28" s="370">
        <v>5</v>
      </c>
      <c r="H28" s="371">
        <v>50</v>
      </c>
      <c r="I28" s="426">
        <v>650</v>
      </c>
      <c r="J28" s="350">
        <v>0</v>
      </c>
      <c r="K28" s="189">
        <f t="shared" si="0"/>
        <v>0</v>
      </c>
      <c r="M28" s="173"/>
    </row>
    <row r="29" spans="1:13" ht="15.75" thickBot="1">
      <c r="A29" s="589"/>
      <c r="B29" s="196" t="s">
        <v>1086</v>
      </c>
      <c r="C29" s="608"/>
      <c r="D29" s="609"/>
      <c r="E29" s="190" t="s">
        <v>14</v>
      </c>
      <c r="F29" s="191">
        <v>450</v>
      </c>
      <c r="G29" s="190">
        <v>2</v>
      </c>
      <c r="H29" s="191">
        <v>20</v>
      </c>
      <c r="I29" s="379">
        <v>755.16</v>
      </c>
      <c r="J29" s="193">
        <v>0</v>
      </c>
      <c r="K29" s="194">
        <f t="shared" si="0"/>
        <v>0</v>
      </c>
      <c r="M29" s="173"/>
    </row>
    <row r="30" spans="1:13" ht="16.5" customHeight="1">
      <c r="A30" s="588"/>
      <c r="B30" s="195" t="s">
        <v>62</v>
      </c>
      <c r="C30" s="590" t="s">
        <v>1899</v>
      </c>
      <c r="D30" s="590"/>
      <c r="E30" s="184" t="s">
        <v>6</v>
      </c>
      <c r="F30" s="185">
        <v>70</v>
      </c>
      <c r="G30" s="184">
        <v>10</v>
      </c>
      <c r="H30" s="185">
        <v>180</v>
      </c>
      <c r="I30" s="377">
        <v>75.98</v>
      </c>
      <c r="J30" s="187">
        <v>0</v>
      </c>
      <c r="K30" s="188">
        <f t="shared" ref="K30:K39" si="1">J30*I30</f>
        <v>0</v>
      </c>
      <c r="M30" s="173"/>
    </row>
    <row r="31" spans="1:13" ht="17.25" customHeight="1">
      <c r="A31" s="593"/>
      <c r="B31" s="378" t="s">
        <v>63</v>
      </c>
      <c r="C31" s="591"/>
      <c r="D31" s="591"/>
      <c r="E31" s="370" t="s">
        <v>8</v>
      </c>
      <c r="F31" s="371">
        <v>115</v>
      </c>
      <c r="G31" s="370">
        <v>8</v>
      </c>
      <c r="H31" s="371">
        <v>120</v>
      </c>
      <c r="I31" s="375">
        <v>123.82556775700934</v>
      </c>
      <c r="J31" s="350">
        <v>0</v>
      </c>
      <c r="K31" s="189">
        <f t="shared" si="1"/>
        <v>0</v>
      </c>
      <c r="M31" s="173"/>
    </row>
    <row r="32" spans="1:13" ht="18.75" customHeight="1" thickBot="1">
      <c r="A32" s="589"/>
      <c r="B32" s="203" t="s">
        <v>66</v>
      </c>
      <c r="C32" s="592"/>
      <c r="D32" s="592"/>
      <c r="E32" s="190" t="s">
        <v>67</v>
      </c>
      <c r="F32" s="191">
        <v>450</v>
      </c>
      <c r="G32" s="190">
        <v>1</v>
      </c>
      <c r="H32" s="191">
        <v>23</v>
      </c>
      <c r="I32" s="379">
        <v>418.90380000000005</v>
      </c>
      <c r="J32" s="193">
        <v>0</v>
      </c>
      <c r="K32" s="194">
        <f t="shared" si="1"/>
        <v>0</v>
      </c>
      <c r="M32" s="173"/>
    </row>
    <row r="33" spans="1:13" ht="18.75" customHeight="1">
      <c r="A33" s="588"/>
      <c r="B33" s="195" t="s">
        <v>69</v>
      </c>
      <c r="C33" s="606" t="s">
        <v>1910</v>
      </c>
      <c r="D33" s="607"/>
      <c r="E33" s="184" t="s">
        <v>70</v>
      </c>
      <c r="F33" s="185">
        <v>150</v>
      </c>
      <c r="G33" s="184">
        <v>8</v>
      </c>
      <c r="H33" s="185">
        <v>80</v>
      </c>
      <c r="I33" s="377">
        <v>142.80000000000001</v>
      </c>
      <c r="J33" s="187">
        <v>0</v>
      </c>
      <c r="K33" s="188">
        <f t="shared" si="1"/>
        <v>0</v>
      </c>
      <c r="M33" s="173"/>
    </row>
    <row r="34" spans="1:13" ht="18.75" customHeight="1">
      <c r="A34" s="593"/>
      <c r="B34" s="378" t="s">
        <v>71</v>
      </c>
      <c r="C34" s="520"/>
      <c r="D34" s="521"/>
      <c r="E34" s="370" t="s">
        <v>72</v>
      </c>
      <c r="F34" s="371">
        <v>170</v>
      </c>
      <c r="G34" s="370">
        <v>8</v>
      </c>
      <c r="H34" s="371">
        <v>80</v>
      </c>
      <c r="I34" s="375">
        <v>152.07677543186179</v>
      </c>
      <c r="J34" s="350">
        <v>0</v>
      </c>
      <c r="K34" s="189">
        <f t="shared" si="1"/>
        <v>0</v>
      </c>
      <c r="M34" s="173"/>
    </row>
    <row r="35" spans="1:13" ht="19.5" customHeight="1" thickBot="1">
      <c r="A35" s="589"/>
      <c r="B35" s="203" t="s">
        <v>73</v>
      </c>
      <c r="C35" s="608"/>
      <c r="D35" s="609"/>
      <c r="E35" s="190" t="s">
        <v>74</v>
      </c>
      <c r="F35" s="191">
        <v>286</v>
      </c>
      <c r="G35" s="190">
        <v>5</v>
      </c>
      <c r="H35" s="191">
        <v>30</v>
      </c>
      <c r="I35" s="379">
        <v>301.78723618090453</v>
      </c>
      <c r="J35" s="193">
        <v>0</v>
      </c>
      <c r="K35" s="194">
        <f t="shared" si="1"/>
        <v>0</v>
      </c>
      <c r="M35" s="173"/>
    </row>
    <row r="36" spans="1:13" ht="58.5" customHeight="1" thickBot="1">
      <c r="A36" s="201"/>
      <c r="B36" s="202" t="s">
        <v>210</v>
      </c>
      <c r="C36" s="596" t="s">
        <v>1912</v>
      </c>
      <c r="D36" s="596"/>
      <c r="E36" s="210" t="s">
        <v>6</v>
      </c>
      <c r="F36" s="209">
        <v>78</v>
      </c>
      <c r="G36" s="210">
        <v>10</v>
      </c>
      <c r="H36" s="209">
        <v>150</v>
      </c>
      <c r="I36" s="381">
        <v>69.714346153846151</v>
      </c>
      <c r="J36" s="207">
        <v>0</v>
      </c>
      <c r="K36" s="205">
        <f t="shared" si="1"/>
        <v>0</v>
      </c>
      <c r="M36" s="173"/>
    </row>
    <row r="37" spans="1:13" ht="54" customHeight="1" thickBot="1">
      <c r="A37" s="201"/>
      <c r="B37" s="202" t="s">
        <v>213</v>
      </c>
      <c r="C37" s="596" t="s">
        <v>1900</v>
      </c>
      <c r="D37" s="596"/>
      <c r="E37" s="210" t="s">
        <v>214</v>
      </c>
      <c r="F37" s="209">
        <v>250</v>
      </c>
      <c r="G37" s="210">
        <v>6</v>
      </c>
      <c r="H37" s="209">
        <v>30</v>
      </c>
      <c r="I37" s="381">
        <v>214.00032555615843</v>
      </c>
      <c r="J37" s="207">
        <v>0</v>
      </c>
      <c r="K37" s="205">
        <f t="shared" si="1"/>
        <v>0</v>
      </c>
      <c r="M37" s="173"/>
    </row>
    <row r="38" spans="1:13" ht="25.5" customHeight="1">
      <c r="A38" s="588"/>
      <c r="B38" s="195" t="s">
        <v>77</v>
      </c>
      <c r="C38" s="590" t="s">
        <v>1913</v>
      </c>
      <c r="D38" s="590"/>
      <c r="E38" s="184" t="s">
        <v>8</v>
      </c>
      <c r="F38" s="185">
        <v>167</v>
      </c>
      <c r="G38" s="184">
        <v>10</v>
      </c>
      <c r="H38" s="185">
        <v>100</v>
      </c>
      <c r="I38" s="377">
        <v>109.95141439205955</v>
      </c>
      <c r="J38" s="187">
        <v>0</v>
      </c>
      <c r="K38" s="188">
        <f t="shared" si="1"/>
        <v>0</v>
      </c>
      <c r="M38" s="173"/>
    </row>
    <row r="39" spans="1:13" ht="21.75" customHeight="1" thickBot="1">
      <c r="A39" s="589"/>
      <c r="B39" s="203" t="s">
        <v>78</v>
      </c>
      <c r="C39" s="592"/>
      <c r="D39" s="592"/>
      <c r="E39" s="190" t="s">
        <v>67</v>
      </c>
      <c r="F39" s="191">
        <v>620</v>
      </c>
      <c r="G39" s="190">
        <v>1</v>
      </c>
      <c r="H39" s="191">
        <v>15</v>
      </c>
      <c r="I39" s="379">
        <v>412.5</v>
      </c>
      <c r="J39" s="193">
        <v>0</v>
      </c>
      <c r="K39" s="194">
        <f t="shared" si="1"/>
        <v>0</v>
      </c>
      <c r="M39" s="173"/>
    </row>
    <row r="40" spans="1:13">
      <c r="A40" s="588"/>
      <c r="B40" s="195" t="s">
        <v>79</v>
      </c>
      <c r="C40" s="590" t="s">
        <v>1901</v>
      </c>
      <c r="D40" s="590"/>
      <c r="E40" s="184" t="s">
        <v>6</v>
      </c>
      <c r="F40" s="185">
        <v>38</v>
      </c>
      <c r="G40" s="184">
        <v>10</v>
      </c>
      <c r="H40" s="185">
        <v>350</v>
      </c>
      <c r="I40" s="377">
        <v>39.065249999999999</v>
      </c>
      <c r="J40" s="187">
        <v>0</v>
      </c>
      <c r="K40" s="188">
        <f t="shared" ref="K40:K70" si="2">J40*I40</f>
        <v>0</v>
      </c>
      <c r="M40" s="173"/>
    </row>
    <row r="41" spans="1:13">
      <c r="A41" s="593"/>
      <c r="B41" s="378" t="s">
        <v>80</v>
      </c>
      <c r="C41" s="591"/>
      <c r="D41" s="591"/>
      <c r="E41" s="370" t="s">
        <v>8</v>
      </c>
      <c r="F41" s="371">
        <v>48</v>
      </c>
      <c r="G41" s="370">
        <v>10</v>
      </c>
      <c r="H41" s="371">
        <v>280</v>
      </c>
      <c r="I41" s="375">
        <v>48.300000000000004</v>
      </c>
      <c r="J41" s="350">
        <v>0</v>
      </c>
      <c r="K41" s="189">
        <f t="shared" si="2"/>
        <v>0</v>
      </c>
      <c r="M41" s="173"/>
    </row>
    <row r="42" spans="1:13" ht="15.75" thickBot="1">
      <c r="A42" s="589"/>
      <c r="B42" s="203" t="s">
        <v>81</v>
      </c>
      <c r="C42" s="592"/>
      <c r="D42" s="592"/>
      <c r="E42" s="190" t="s">
        <v>10</v>
      </c>
      <c r="F42" s="191">
        <v>75</v>
      </c>
      <c r="G42" s="190">
        <v>10</v>
      </c>
      <c r="H42" s="191">
        <v>150</v>
      </c>
      <c r="I42" s="379">
        <v>79</v>
      </c>
      <c r="J42" s="193">
        <v>0</v>
      </c>
      <c r="K42" s="194">
        <f t="shared" si="2"/>
        <v>0</v>
      </c>
      <c r="M42" s="173"/>
    </row>
    <row r="43" spans="1:13">
      <c r="A43" s="588"/>
      <c r="B43" s="195" t="s">
        <v>82</v>
      </c>
      <c r="C43" s="586" t="s">
        <v>1902</v>
      </c>
      <c r="D43" s="586"/>
      <c r="E43" s="184" t="s">
        <v>83</v>
      </c>
      <c r="F43" s="185">
        <v>45</v>
      </c>
      <c r="G43" s="184">
        <v>10</v>
      </c>
      <c r="H43" s="185">
        <v>300</v>
      </c>
      <c r="I43" s="377">
        <v>47.179203592814375</v>
      </c>
      <c r="J43" s="187">
        <v>0</v>
      </c>
      <c r="K43" s="188">
        <f t="shared" si="2"/>
        <v>0</v>
      </c>
      <c r="M43" s="173"/>
    </row>
    <row r="44" spans="1:13">
      <c r="A44" s="593"/>
      <c r="B44" s="378" t="s">
        <v>84</v>
      </c>
      <c r="C44" s="611"/>
      <c r="D44" s="611"/>
      <c r="E44" s="370" t="s">
        <v>85</v>
      </c>
      <c r="F44" s="371">
        <v>75</v>
      </c>
      <c r="G44" s="370">
        <v>10</v>
      </c>
      <c r="H44" s="371">
        <v>250</v>
      </c>
      <c r="I44" s="375">
        <v>63.537163904235726</v>
      </c>
      <c r="J44" s="350">
        <v>0</v>
      </c>
      <c r="K44" s="189">
        <f t="shared" si="2"/>
        <v>0</v>
      </c>
      <c r="M44" s="173"/>
    </row>
    <row r="45" spans="1:13">
      <c r="A45" s="593"/>
      <c r="B45" s="378" t="s">
        <v>86</v>
      </c>
      <c r="C45" s="611"/>
      <c r="D45" s="611"/>
      <c r="E45" s="370" t="s">
        <v>87</v>
      </c>
      <c r="F45" s="371">
        <v>80</v>
      </c>
      <c r="G45" s="370">
        <v>10</v>
      </c>
      <c r="H45" s="371">
        <v>150</v>
      </c>
      <c r="I45" s="375">
        <v>70</v>
      </c>
      <c r="J45" s="350">
        <v>0</v>
      </c>
      <c r="K45" s="189">
        <f t="shared" si="2"/>
        <v>0</v>
      </c>
      <c r="M45" s="173"/>
    </row>
    <row r="46" spans="1:13">
      <c r="A46" s="593"/>
      <c r="B46" s="378" t="s">
        <v>90</v>
      </c>
      <c r="C46" s="611"/>
      <c r="D46" s="611"/>
      <c r="E46" s="370" t="s">
        <v>91</v>
      </c>
      <c r="F46" s="371">
        <v>140</v>
      </c>
      <c r="G46" s="370">
        <v>10</v>
      </c>
      <c r="H46" s="371">
        <v>100</v>
      </c>
      <c r="I46" s="375">
        <v>120</v>
      </c>
      <c r="J46" s="350">
        <v>0</v>
      </c>
      <c r="K46" s="189">
        <f t="shared" si="2"/>
        <v>0</v>
      </c>
      <c r="M46" s="173"/>
    </row>
    <row r="47" spans="1:13">
      <c r="A47" s="593"/>
      <c r="B47" s="378" t="s">
        <v>92</v>
      </c>
      <c r="C47" s="611"/>
      <c r="D47" s="611"/>
      <c r="E47" s="370" t="s">
        <v>93</v>
      </c>
      <c r="F47" s="371">
        <v>145</v>
      </c>
      <c r="G47" s="370">
        <v>10</v>
      </c>
      <c r="H47" s="371">
        <v>100</v>
      </c>
      <c r="I47" s="375">
        <v>86.054789256198347</v>
      </c>
      <c r="J47" s="350">
        <v>0</v>
      </c>
      <c r="K47" s="189">
        <f t="shared" si="2"/>
        <v>0</v>
      </c>
      <c r="M47" s="173"/>
    </row>
    <row r="48" spans="1:13">
      <c r="A48" s="593"/>
      <c r="B48" s="378" t="s">
        <v>95</v>
      </c>
      <c r="C48" s="611"/>
      <c r="D48" s="611"/>
      <c r="E48" s="370" t="s">
        <v>96</v>
      </c>
      <c r="F48" s="371">
        <v>320</v>
      </c>
      <c r="G48" s="370">
        <v>10</v>
      </c>
      <c r="H48" s="371">
        <v>50</v>
      </c>
      <c r="I48" s="375">
        <v>220</v>
      </c>
      <c r="J48" s="350">
        <v>0</v>
      </c>
      <c r="K48" s="189">
        <f t="shared" si="2"/>
        <v>0</v>
      </c>
      <c r="M48" s="173"/>
    </row>
    <row r="49" spans="1:13">
      <c r="A49" s="593"/>
      <c r="B49" s="378" t="s">
        <v>97</v>
      </c>
      <c r="C49" s="611"/>
      <c r="D49" s="611"/>
      <c r="E49" s="370" t="s">
        <v>98</v>
      </c>
      <c r="F49" s="371">
        <v>280</v>
      </c>
      <c r="G49" s="370">
        <v>10</v>
      </c>
      <c r="H49" s="371">
        <v>50</v>
      </c>
      <c r="I49" s="375">
        <v>190</v>
      </c>
      <c r="J49" s="350">
        <v>0</v>
      </c>
      <c r="K49" s="189">
        <f t="shared" si="2"/>
        <v>0</v>
      </c>
      <c r="M49" s="173"/>
    </row>
    <row r="50" spans="1:13" ht="15.75" thickBot="1">
      <c r="A50" s="589"/>
      <c r="B50" s="203" t="s">
        <v>99</v>
      </c>
      <c r="C50" s="587"/>
      <c r="D50" s="587"/>
      <c r="E50" s="190" t="s">
        <v>100</v>
      </c>
      <c r="F50" s="191">
        <v>270</v>
      </c>
      <c r="G50" s="190">
        <v>10</v>
      </c>
      <c r="H50" s="191">
        <v>50</v>
      </c>
      <c r="I50" s="379">
        <v>159</v>
      </c>
      <c r="J50" s="193">
        <v>0</v>
      </c>
      <c r="K50" s="194">
        <f t="shared" si="2"/>
        <v>0</v>
      </c>
      <c r="M50" s="173"/>
    </row>
    <row r="51" spans="1:13" ht="46.5" customHeight="1" thickBot="1">
      <c r="A51" s="382"/>
      <c r="B51" s="383" t="s">
        <v>103</v>
      </c>
      <c r="C51" s="596" t="s">
        <v>1914</v>
      </c>
      <c r="D51" s="596"/>
      <c r="E51" s="210" t="s">
        <v>10</v>
      </c>
      <c r="F51" s="209">
        <v>170</v>
      </c>
      <c r="G51" s="210">
        <v>5</v>
      </c>
      <c r="H51" s="209">
        <v>80</v>
      </c>
      <c r="I51" s="381">
        <v>151.86235955056179</v>
      </c>
      <c r="J51" s="207">
        <v>0</v>
      </c>
      <c r="K51" s="205">
        <f t="shared" si="2"/>
        <v>0</v>
      </c>
      <c r="M51" s="173"/>
    </row>
    <row r="52" spans="1:13" ht="23.25" customHeight="1">
      <c r="A52" s="588"/>
      <c r="B52" s="195" t="s">
        <v>105</v>
      </c>
      <c r="C52" s="590" t="s">
        <v>1915</v>
      </c>
      <c r="D52" s="590"/>
      <c r="E52" s="184" t="s">
        <v>8</v>
      </c>
      <c r="F52" s="185">
        <v>120</v>
      </c>
      <c r="G52" s="184">
        <v>10</v>
      </c>
      <c r="H52" s="185">
        <v>140</v>
      </c>
      <c r="I52" s="377">
        <v>132.28154545454547</v>
      </c>
      <c r="J52" s="187">
        <v>0</v>
      </c>
      <c r="K52" s="188">
        <f t="shared" si="2"/>
        <v>0</v>
      </c>
      <c r="M52" s="173"/>
    </row>
    <row r="53" spans="1:13" ht="24.75" customHeight="1" thickBot="1">
      <c r="A53" s="589"/>
      <c r="B53" s="203" t="s">
        <v>106</v>
      </c>
      <c r="C53" s="592"/>
      <c r="D53" s="592"/>
      <c r="E53" s="190" t="s">
        <v>107</v>
      </c>
      <c r="F53" s="191">
        <v>180</v>
      </c>
      <c r="G53" s="190">
        <v>7</v>
      </c>
      <c r="H53" s="191">
        <v>70</v>
      </c>
      <c r="I53" s="379">
        <v>197.1788</v>
      </c>
      <c r="J53" s="193">
        <v>0</v>
      </c>
      <c r="K53" s="194">
        <f t="shared" si="2"/>
        <v>0</v>
      </c>
      <c r="M53" s="173"/>
    </row>
    <row r="54" spans="1:13">
      <c r="A54" s="594"/>
      <c r="B54" s="195" t="s">
        <v>110</v>
      </c>
      <c r="C54" s="586" t="s">
        <v>1903</v>
      </c>
      <c r="D54" s="586"/>
      <c r="E54" s="184" t="s">
        <v>6</v>
      </c>
      <c r="F54" s="185">
        <v>80</v>
      </c>
      <c r="G54" s="184">
        <v>10</v>
      </c>
      <c r="H54" s="185">
        <v>220</v>
      </c>
      <c r="I54" s="377">
        <v>57.808776346250632</v>
      </c>
      <c r="J54" s="187">
        <v>0</v>
      </c>
      <c r="K54" s="188">
        <f t="shared" si="2"/>
        <v>0</v>
      </c>
      <c r="M54" s="173"/>
    </row>
    <row r="55" spans="1:13">
      <c r="A55" s="597"/>
      <c r="B55" s="378" t="s">
        <v>111</v>
      </c>
      <c r="C55" s="611"/>
      <c r="D55" s="611"/>
      <c r="E55" s="370" t="s">
        <v>8</v>
      </c>
      <c r="F55" s="371">
        <v>122</v>
      </c>
      <c r="G55" s="370">
        <v>8</v>
      </c>
      <c r="H55" s="371">
        <v>120</v>
      </c>
      <c r="I55" s="375">
        <v>92.4</v>
      </c>
      <c r="J55" s="350">
        <v>0</v>
      </c>
      <c r="K55" s="189">
        <f t="shared" si="2"/>
        <v>0</v>
      </c>
      <c r="M55" s="173"/>
    </row>
    <row r="56" spans="1:13" ht="15.75" thickBot="1">
      <c r="A56" s="595"/>
      <c r="B56" s="203" t="s">
        <v>112</v>
      </c>
      <c r="C56" s="587"/>
      <c r="D56" s="587"/>
      <c r="E56" s="190" t="s">
        <v>10</v>
      </c>
      <c r="F56" s="191">
        <v>191</v>
      </c>
      <c r="G56" s="190">
        <v>7</v>
      </c>
      <c r="H56" s="191">
        <v>70</v>
      </c>
      <c r="I56" s="379">
        <v>132.30000000000001</v>
      </c>
      <c r="J56" s="193">
        <v>0</v>
      </c>
      <c r="K56" s="194">
        <f t="shared" si="2"/>
        <v>0</v>
      </c>
      <c r="M56" s="173"/>
    </row>
    <row r="57" spans="1:13" ht="39" customHeight="1" thickBot="1">
      <c r="A57" s="201"/>
      <c r="B57" s="202" t="s">
        <v>209</v>
      </c>
      <c r="C57" s="596" t="s">
        <v>1904</v>
      </c>
      <c r="D57" s="596"/>
      <c r="E57" s="210" t="s">
        <v>6</v>
      </c>
      <c r="F57" s="209">
        <v>86</v>
      </c>
      <c r="G57" s="210">
        <v>10</v>
      </c>
      <c r="H57" s="209">
        <v>200</v>
      </c>
      <c r="I57" s="381">
        <v>76</v>
      </c>
      <c r="J57" s="207">
        <v>0</v>
      </c>
      <c r="K57" s="205">
        <f t="shared" si="2"/>
        <v>0</v>
      </c>
      <c r="M57" s="173"/>
    </row>
    <row r="58" spans="1:13" ht="24.95" customHeight="1">
      <c r="A58" s="594"/>
      <c r="B58" s="199" t="s">
        <v>127</v>
      </c>
      <c r="C58" s="586" t="s">
        <v>1905</v>
      </c>
      <c r="D58" s="586"/>
      <c r="E58" s="184" t="s">
        <v>6</v>
      </c>
      <c r="F58" s="185">
        <v>92</v>
      </c>
      <c r="G58" s="184">
        <v>50</v>
      </c>
      <c r="H58" s="185">
        <v>200</v>
      </c>
      <c r="I58" s="377">
        <v>82.033969465648866</v>
      </c>
      <c r="J58" s="187">
        <v>0</v>
      </c>
      <c r="K58" s="188">
        <f t="shared" si="2"/>
        <v>0</v>
      </c>
      <c r="M58" s="173"/>
    </row>
    <row r="59" spans="1:13" ht="24.95" customHeight="1" thickBot="1">
      <c r="A59" s="595"/>
      <c r="B59" s="208" t="s">
        <v>128</v>
      </c>
      <c r="C59" s="587"/>
      <c r="D59" s="587"/>
      <c r="E59" s="190" t="s">
        <v>8</v>
      </c>
      <c r="F59" s="191">
        <v>145</v>
      </c>
      <c r="G59" s="190">
        <v>25</v>
      </c>
      <c r="H59" s="191">
        <v>100</v>
      </c>
      <c r="I59" s="379">
        <v>137.82961377870564</v>
      </c>
      <c r="J59" s="193">
        <v>0</v>
      </c>
      <c r="K59" s="194">
        <f t="shared" si="2"/>
        <v>0</v>
      </c>
      <c r="M59" s="173"/>
    </row>
    <row r="60" spans="1:13" ht="47.25" customHeight="1" thickBot="1">
      <c r="A60" s="382"/>
      <c r="B60" s="202" t="s">
        <v>134</v>
      </c>
      <c r="C60" s="596" t="s">
        <v>1916</v>
      </c>
      <c r="D60" s="596"/>
      <c r="E60" s="210" t="s">
        <v>126</v>
      </c>
      <c r="F60" s="209">
        <v>175</v>
      </c>
      <c r="G60" s="210">
        <v>10</v>
      </c>
      <c r="H60" s="209">
        <v>40</v>
      </c>
      <c r="I60" s="381">
        <v>160</v>
      </c>
      <c r="J60" s="207">
        <v>0</v>
      </c>
      <c r="K60" s="205">
        <f t="shared" si="2"/>
        <v>0</v>
      </c>
      <c r="M60" s="173"/>
    </row>
    <row r="61" spans="1:13" ht="15" customHeight="1">
      <c r="A61" s="594"/>
      <c r="B61" s="195" t="s">
        <v>152</v>
      </c>
      <c r="C61" s="590" t="s">
        <v>1917</v>
      </c>
      <c r="D61" s="590"/>
      <c r="E61" s="184" t="s">
        <v>153</v>
      </c>
      <c r="F61" s="185">
        <v>20</v>
      </c>
      <c r="G61" s="184">
        <v>10</v>
      </c>
      <c r="H61" s="185">
        <v>1000</v>
      </c>
      <c r="I61" s="377">
        <v>16.8</v>
      </c>
      <c r="J61" s="187">
        <v>0</v>
      </c>
      <c r="K61" s="188">
        <f t="shared" si="2"/>
        <v>0</v>
      </c>
      <c r="M61" s="173"/>
    </row>
    <row r="62" spans="1:13" ht="12.75" customHeight="1">
      <c r="A62" s="597"/>
      <c r="B62" s="378" t="s">
        <v>154</v>
      </c>
      <c r="C62" s="591"/>
      <c r="D62" s="591"/>
      <c r="E62" s="370" t="s">
        <v>155</v>
      </c>
      <c r="F62" s="371">
        <v>25</v>
      </c>
      <c r="G62" s="370">
        <v>10</v>
      </c>
      <c r="H62" s="371">
        <v>1000</v>
      </c>
      <c r="I62" s="375">
        <v>19</v>
      </c>
      <c r="J62" s="350">
        <v>0</v>
      </c>
      <c r="K62" s="189">
        <f t="shared" si="2"/>
        <v>0</v>
      </c>
      <c r="M62" s="173"/>
    </row>
    <row r="63" spans="1:13">
      <c r="A63" s="597"/>
      <c r="B63" s="378" t="s">
        <v>157</v>
      </c>
      <c r="C63" s="591"/>
      <c r="D63" s="591"/>
      <c r="E63" s="370" t="s">
        <v>85</v>
      </c>
      <c r="F63" s="371">
        <v>66</v>
      </c>
      <c r="G63" s="370">
        <v>10</v>
      </c>
      <c r="H63" s="371">
        <v>800</v>
      </c>
      <c r="I63" s="375">
        <v>65</v>
      </c>
      <c r="J63" s="350">
        <v>0</v>
      </c>
      <c r="K63" s="189">
        <f t="shared" si="2"/>
        <v>0</v>
      </c>
      <c r="M63" s="173"/>
    </row>
    <row r="64" spans="1:13">
      <c r="A64" s="597"/>
      <c r="B64" s="378" t="s">
        <v>159</v>
      </c>
      <c r="C64" s="591"/>
      <c r="D64" s="591"/>
      <c r="E64" s="370" t="s">
        <v>93</v>
      </c>
      <c r="F64" s="371">
        <v>150</v>
      </c>
      <c r="G64" s="370">
        <v>10</v>
      </c>
      <c r="H64" s="371">
        <v>200</v>
      </c>
      <c r="I64" s="375">
        <v>84.928156076066784</v>
      </c>
      <c r="J64" s="350">
        <v>0</v>
      </c>
      <c r="K64" s="189">
        <f t="shared" si="2"/>
        <v>0</v>
      </c>
      <c r="M64" s="173"/>
    </row>
    <row r="65" spans="1:13">
      <c r="A65" s="597"/>
      <c r="B65" s="378" t="s">
        <v>160</v>
      </c>
      <c r="C65" s="591"/>
      <c r="D65" s="591"/>
      <c r="E65" s="370" t="s">
        <v>89</v>
      </c>
      <c r="F65" s="371">
        <v>136</v>
      </c>
      <c r="G65" s="370">
        <v>10</v>
      </c>
      <c r="H65" s="371">
        <v>200</v>
      </c>
      <c r="I65" s="375">
        <v>134.08237500000001</v>
      </c>
      <c r="J65" s="350">
        <v>0</v>
      </c>
      <c r="K65" s="189">
        <f t="shared" si="2"/>
        <v>0</v>
      </c>
      <c r="M65" s="173"/>
    </row>
    <row r="66" spans="1:13">
      <c r="A66" s="597"/>
      <c r="B66" s="378" t="s">
        <v>162</v>
      </c>
      <c r="C66" s="591"/>
      <c r="D66" s="591"/>
      <c r="E66" s="370" t="s">
        <v>163</v>
      </c>
      <c r="F66" s="371">
        <v>150</v>
      </c>
      <c r="G66" s="370">
        <v>10</v>
      </c>
      <c r="H66" s="371">
        <v>150</v>
      </c>
      <c r="I66" s="375">
        <v>123.2</v>
      </c>
      <c r="J66" s="350">
        <v>0</v>
      </c>
      <c r="K66" s="189">
        <f t="shared" si="2"/>
        <v>0</v>
      </c>
      <c r="M66" s="173"/>
    </row>
    <row r="67" spans="1:13" ht="15.75" thickBot="1">
      <c r="A67" s="595"/>
      <c r="B67" s="203" t="s">
        <v>167</v>
      </c>
      <c r="C67" s="592"/>
      <c r="D67" s="592"/>
      <c r="E67" s="190" t="s">
        <v>168</v>
      </c>
      <c r="F67" s="191">
        <v>273</v>
      </c>
      <c r="G67" s="190">
        <v>10</v>
      </c>
      <c r="H67" s="191">
        <v>100</v>
      </c>
      <c r="I67" s="379">
        <v>197.48076923076923</v>
      </c>
      <c r="J67" s="193">
        <v>0</v>
      </c>
      <c r="K67" s="194">
        <f t="shared" si="2"/>
        <v>0</v>
      </c>
      <c r="M67" s="173"/>
    </row>
    <row r="68" spans="1:13">
      <c r="A68" s="594"/>
      <c r="B68" s="195" t="s">
        <v>195</v>
      </c>
      <c r="C68" s="590" t="s">
        <v>1918</v>
      </c>
      <c r="D68" s="590"/>
      <c r="E68" s="184" t="s">
        <v>171</v>
      </c>
      <c r="F68" s="185">
        <v>25</v>
      </c>
      <c r="G68" s="184">
        <v>10</v>
      </c>
      <c r="H68" s="185">
        <v>700</v>
      </c>
      <c r="I68" s="377">
        <v>26</v>
      </c>
      <c r="J68" s="187">
        <v>0</v>
      </c>
      <c r="K68" s="188">
        <f t="shared" si="2"/>
        <v>0</v>
      </c>
      <c r="M68" s="173"/>
    </row>
    <row r="69" spans="1:13">
      <c r="A69" s="597"/>
      <c r="B69" s="378" t="s">
        <v>196</v>
      </c>
      <c r="C69" s="591"/>
      <c r="D69" s="591"/>
      <c r="E69" s="370" t="s">
        <v>83</v>
      </c>
      <c r="F69" s="371">
        <v>44</v>
      </c>
      <c r="G69" s="370">
        <v>10</v>
      </c>
      <c r="H69" s="371">
        <v>350</v>
      </c>
      <c r="I69" s="375">
        <v>46</v>
      </c>
      <c r="J69" s="350">
        <v>0</v>
      </c>
      <c r="K69" s="189">
        <f t="shared" si="2"/>
        <v>0</v>
      </c>
      <c r="M69" s="173"/>
    </row>
    <row r="70" spans="1:13">
      <c r="A70" s="597"/>
      <c r="B70" s="378" t="s">
        <v>197</v>
      </c>
      <c r="C70" s="591"/>
      <c r="D70" s="591"/>
      <c r="E70" s="370" t="s">
        <v>85</v>
      </c>
      <c r="F70" s="371">
        <v>64</v>
      </c>
      <c r="G70" s="370">
        <v>10</v>
      </c>
      <c r="H70" s="371">
        <v>300</v>
      </c>
      <c r="I70" s="375">
        <v>66.320207386363634</v>
      </c>
      <c r="J70" s="350">
        <v>0</v>
      </c>
      <c r="K70" s="189">
        <f t="shared" si="2"/>
        <v>0</v>
      </c>
      <c r="M70" s="173"/>
    </row>
    <row r="71" spans="1:13">
      <c r="A71" s="597"/>
      <c r="B71" s="378" t="s">
        <v>198</v>
      </c>
      <c r="C71" s="591"/>
      <c r="D71" s="591"/>
      <c r="E71" s="370" t="s">
        <v>87</v>
      </c>
      <c r="F71" s="371">
        <v>94</v>
      </c>
      <c r="G71" s="370">
        <v>10</v>
      </c>
      <c r="H71" s="371">
        <v>250</v>
      </c>
      <c r="I71" s="375">
        <v>96.600000000000009</v>
      </c>
      <c r="J71" s="350">
        <v>0</v>
      </c>
      <c r="K71" s="189">
        <f t="shared" ref="K71:K99" si="3">J71*I71</f>
        <v>0</v>
      </c>
      <c r="M71" s="173"/>
    </row>
    <row r="72" spans="1:13">
      <c r="A72" s="597"/>
      <c r="B72" s="378" t="s">
        <v>199</v>
      </c>
      <c r="C72" s="591"/>
      <c r="D72" s="591"/>
      <c r="E72" s="370" t="s">
        <v>93</v>
      </c>
      <c r="F72" s="371">
        <v>127</v>
      </c>
      <c r="G72" s="370">
        <v>10</v>
      </c>
      <c r="H72" s="371">
        <v>100</v>
      </c>
      <c r="I72" s="375">
        <v>112.01779761904763</v>
      </c>
      <c r="J72" s="350">
        <v>0</v>
      </c>
      <c r="K72" s="189">
        <f t="shared" si="3"/>
        <v>0</v>
      </c>
      <c r="M72" s="173"/>
    </row>
    <row r="73" spans="1:13" ht="15.75" thickBot="1">
      <c r="A73" s="595"/>
      <c r="B73" s="203" t="s">
        <v>200</v>
      </c>
      <c r="C73" s="592"/>
      <c r="D73" s="592"/>
      <c r="E73" s="190" t="s">
        <v>89</v>
      </c>
      <c r="F73" s="191">
        <v>138</v>
      </c>
      <c r="G73" s="190">
        <v>5</v>
      </c>
      <c r="H73" s="191">
        <v>100</v>
      </c>
      <c r="I73" s="379">
        <v>135.88303448275863</v>
      </c>
      <c r="J73" s="193">
        <v>0</v>
      </c>
      <c r="K73" s="194">
        <f t="shared" si="3"/>
        <v>0</v>
      </c>
      <c r="M73" s="173"/>
    </row>
    <row r="74" spans="1:13">
      <c r="A74" s="594"/>
      <c r="B74" s="204" t="s">
        <v>173</v>
      </c>
      <c r="C74" s="590" t="s">
        <v>1919</v>
      </c>
      <c r="D74" s="590"/>
      <c r="E74" s="184" t="s">
        <v>85</v>
      </c>
      <c r="F74" s="185">
        <v>68</v>
      </c>
      <c r="G74" s="184">
        <v>10</v>
      </c>
      <c r="H74" s="185">
        <v>200</v>
      </c>
      <c r="I74" s="377">
        <v>71.730431565967933</v>
      </c>
      <c r="J74" s="187">
        <v>0</v>
      </c>
      <c r="K74" s="188">
        <f t="shared" si="3"/>
        <v>0</v>
      </c>
      <c r="M74" s="173"/>
    </row>
    <row r="75" spans="1:13">
      <c r="A75" s="597"/>
      <c r="B75" s="212" t="s">
        <v>174</v>
      </c>
      <c r="C75" s="591"/>
      <c r="D75" s="591"/>
      <c r="E75" s="370" t="s">
        <v>87</v>
      </c>
      <c r="F75" s="371">
        <v>69</v>
      </c>
      <c r="G75" s="370">
        <v>10</v>
      </c>
      <c r="H75" s="371">
        <v>200</v>
      </c>
      <c r="I75" s="375">
        <v>68</v>
      </c>
      <c r="J75" s="350">
        <v>0</v>
      </c>
      <c r="K75" s="189">
        <f t="shared" si="3"/>
        <v>0</v>
      </c>
      <c r="M75" s="173"/>
    </row>
    <row r="76" spans="1:13">
      <c r="A76" s="597"/>
      <c r="B76" s="109" t="s">
        <v>175</v>
      </c>
      <c r="C76" s="591"/>
      <c r="D76" s="591"/>
      <c r="E76" s="370" t="s">
        <v>89</v>
      </c>
      <c r="F76" s="371">
        <v>119</v>
      </c>
      <c r="G76" s="370">
        <v>10</v>
      </c>
      <c r="H76" s="371">
        <v>150</v>
      </c>
      <c r="I76" s="375">
        <v>140.13033112582781</v>
      </c>
      <c r="J76" s="350">
        <v>0</v>
      </c>
      <c r="K76" s="189">
        <f t="shared" si="3"/>
        <v>0</v>
      </c>
      <c r="M76" s="173"/>
    </row>
    <row r="77" spans="1:13">
      <c r="A77" s="597"/>
      <c r="B77" s="212" t="s">
        <v>176</v>
      </c>
      <c r="C77" s="591"/>
      <c r="D77" s="591"/>
      <c r="E77" s="370" t="s">
        <v>91</v>
      </c>
      <c r="F77" s="371">
        <v>97</v>
      </c>
      <c r="G77" s="370">
        <v>10</v>
      </c>
      <c r="H77" s="371">
        <v>150</v>
      </c>
      <c r="I77" s="375">
        <v>125.84192307692307</v>
      </c>
      <c r="J77" s="350">
        <v>0</v>
      </c>
      <c r="K77" s="189">
        <f t="shared" si="3"/>
        <v>0</v>
      </c>
      <c r="M77" s="173"/>
    </row>
    <row r="78" spans="1:13">
      <c r="A78" s="597"/>
      <c r="B78" s="109" t="s">
        <v>179</v>
      </c>
      <c r="C78" s="591"/>
      <c r="D78" s="591"/>
      <c r="E78" s="370" t="s">
        <v>180</v>
      </c>
      <c r="F78" s="371">
        <v>244</v>
      </c>
      <c r="G78" s="370">
        <v>10</v>
      </c>
      <c r="H78" s="371">
        <v>100</v>
      </c>
      <c r="I78" s="375">
        <v>174.21104861111112</v>
      </c>
      <c r="J78" s="350">
        <v>0</v>
      </c>
      <c r="K78" s="189">
        <f t="shared" si="3"/>
        <v>0</v>
      </c>
      <c r="M78" s="173"/>
    </row>
    <row r="79" spans="1:13" ht="15.75" thickBot="1">
      <c r="A79" s="595"/>
      <c r="B79" s="211" t="s">
        <v>181</v>
      </c>
      <c r="C79" s="592"/>
      <c r="D79" s="592"/>
      <c r="E79" s="190" t="s">
        <v>165</v>
      </c>
      <c r="F79" s="191">
        <v>200</v>
      </c>
      <c r="G79" s="190">
        <v>10</v>
      </c>
      <c r="H79" s="191">
        <v>150</v>
      </c>
      <c r="I79" s="379">
        <v>173.94815668202764</v>
      </c>
      <c r="J79" s="193">
        <v>0</v>
      </c>
      <c r="K79" s="194">
        <f t="shared" si="3"/>
        <v>0</v>
      </c>
      <c r="M79" s="173"/>
    </row>
    <row r="80" spans="1:13" ht="27" customHeight="1">
      <c r="A80" s="594"/>
      <c r="B80" s="199" t="s">
        <v>137</v>
      </c>
      <c r="C80" s="590" t="s">
        <v>1906</v>
      </c>
      <c r="D80" s="590"/>
      <c r="E80" s="184" t="s">
        <v>138</v>
      </c>
      <c r="F80" s="185">
        <v>230</v>
      </c>
      <c r="G80" s="184">
        <v>30</v>
      </c>
      <c r="H80" s="185">
        <v>120</v>
      </c>
      <c r="I80" s="377">
        <v>132.685</v>
      </c>
      <c r="J80" s="187">
        <v>0</v>
      </c>
      <c r="K80" s="188">
        <f t="shared" si="3"/>
        <v>0</v>
      </c>
      <c r="M80" s="173"/>
    </row>
    <row r="81" spans="1:13" ht="30.75" customHeight="1" thickBot="1">
      <c r="A81" s="595"/>
      <c r="B81" s="208" t="s">
        <v>139</v>
      </c>
      <c r="C81" s="592"/>
      <c r="D81" s="592"/>
      <c r="E81" s="190" t="s">
        <v>140</v>
      </c>
      <c r="F81" s="191">
        <v>290</v>
      </c>
      <c r="G81" s="190">
        <v>25</v>
      </c>
      <c r="H81" s="191">
        <v>100</v>
      </c>
      <c r="I81" s="379">
        <v>235.98750000000001</v>
      </c>
      <c r="J81" s="193">
        <v>0</v>
      </c>
      <c r="K81" s="194">
        <f t="shared" si="3"/>
        <v>0</v>
      </c>
      <c r="M81" s="173"/>
    </row>
    <row r="82" spans="1:13">
      <c r="A82" s="594"/>
      <c r="B82" s="195" t="s">
        <v>141</v>
      </c>
      <c r="C82" s="590" t="s">
        <v>1907</v>
      </c>
      <c r="D82" s="590"/>
      <c r="E82" s="184" t="s">
        <v>142</v>
      </c>
      <c r="F82" s="185">
        <v>25</v>
      </c>
      <c r="G82" s="184">
        <v>25</v>
      </c>
      <c r="H82" s="185">
        <v>750</v>
      </c>
      <c r="I82" s="377">
        <v>22</v>
      </c>
      <c r="J82" s="187">
        <v>0</v>
      </c>
      <c r="K82" s="188">
        <f t="shared" si="3"/>
        <v>0</v>
      </c>
      <c r="M82" s="173"/>
    </row>
    <row r="83" spans="1:13">
      <c r="A83" s="597"/>
      <c r="B83" s="378" t="s">
        <v>143</v>
      </c>
      <c r="C83" s="591"/>
      <c r="D83" s="591"/>
      <c r="E83" s="370" t="s">
        <v>144</v>
      </c>
      <c r="F83" s="371">
        <v>38</v>
      </c>
      <c r="G83" s="370">
        <v>20</v>
      </c>
      <c r="H83" s="371">
        <v>500</v>
      </c>
      <c r="I83" s="375">
        <v>33</v>
      </c>
      <c r="J83" s="350">
        <v>0</v>
      </c>
      <c r="K83" s="189">
        <f t="shared" si="3"/>
        <v>0</v>
      </c>
      <c r="M83" s="173"/>
    </row>
    <row r="84" spans="1:13">
      <c r="A84" s="597"/>
      <c r="B84" s="378" t="s">
        <v>145</v>
      </c>
      <c r="C84" s="591"/>
      <c r="D84" s="591"/>
      <c r="E84" s="370" t="s">
        <v>146</v>
      </c>
      <c r="F84" s="371">
        <v>47</v>
      </c>
      <c r="G84" s="370">
        <v>20</v>
      </c>
      <c r="H84" s="371">
        <v>500</v>
      </c>
      <c r="I84" s="375">
        <v>48.65</v>
      </c>
      <c r="J84" s="350">
        <v>0</v>
      </c>
      <c r="K84" s="189">
        <f t="shared" si="3"/>
        <v>0</v>
      </c>
      <c r="M84" s="173"/>
    </row>
    <row r="85" spans="1:13" ht="15.75" thickBot="1">
      <c r="A85" s="595"/>
      <c r="B85" s="203" t="s">
        <v>147</v>
      </c>
      <c r="C85" s="592"/>
      <c r="D85" s="592"/>
      <c r="E85" s="190" t="s">
        <v>148</v>
      </c>
      <c r="F85" s="191">
        <v>56</v>
      </c>
      <c r="G85" s="190">
        <v>10</v>
      </c>
      <c r="H85" s="191">
        <v>350</v>
      </c>
      <c r="I85" s="379">
        <v>51.377142857142857</v>
      </c>
      <c r="J85" s="193">
        <v>0</v>
      </c>
      <c r="K85" s="194">
        <f t="shared" si="3"/>
        <v>0</v>
      </c>
      <c r="M85" s="173"/>
    </row>
    <row r="86" spans="1:13">
      <c r="A86" s="594"/>
      <c r="B86" s="195" t="s">
        <v>182</v>
      </c>
      <c r="C86" s="590" t="s">
        <v>1920</v>
      </c>
      <c r="D86" s="590"/>
      <c r="E86" s="184" t="s">
        <v>6</v>
      </c>
      <c r="F86" s="185">
        <v>18</v>
      </c>
      <c r="G86" s="184">
        <v>40</v>
      </c>
      <c r="H86" s="185">
        <v>1000</v>
      </c>
      <c r="I86" s="377">
        <v>20.989230769230769</v>
      </c>
      <c r="J86" s="187">
        <v>0</v>
      </c>
      <c r="K86" s="188">
        <f t="shared" si="3"/>
        <v>0</v>
      </c>
      <c r="M86" s="173"/>
    </row>
    <row r="87" spans="1:13">
      <c r="A87" s="597"/>
      <c r="B87" s="378" t="s">
        <v>183</v>
      </c>
      <c r="C87" s="591"/>
      <c r="D87" s="591"/>
      <c r="E87" s="370" t="s">
        <v>8</v>
      </c>
      <c r="F87" s="371">
        <v>36</v>
      </c>
      <c r="G87" s="370">
        <v>20</v>
      </c>
      <c r="H87" s="371">
        <v>500</v>
      </c>
      <c r="I87" s="375">
        <v>29</v>
      </c>
      <c r="J87" s="350">
        <v>0</v>
      </c>
      <c r="K87" s="189">
        <f t="shared" si="3"/>
        <v>0</v>
      </c>
      <c r="M87" s="173"/>
    </row>
    <row r="88" spans="1:13">
      <c r="A88" s="597"/>
      <c r="B88" s="378" t="s">
        <v>184</v>
      </c>
      <c r="C88" s="591"/>
      <c r="D88" s="591"/>
      <c r="E88" s="370" t="s">
        <v>10</v>
      </c>
      <c r="F88" s="371">
        <v>57</v>
      </c>
      <c r="G88" s="370">
        <v>10</v>
      </c>
      <c r="H88" s="371">
        <v>250</v>
      </c>
      <c r="I88" s="375">
        <v>49.851121495327099</v>
      </c>
      <c r="J88" s="350">
        <v>0</v>
      </c>
      <c r="K88" s="189">
        <f t="shared" si="3"/>
        <v>0</v>
      </c>
      <c r="M88" s="173"/>
    </row>
    <row r="89" spans="1:13">
      <c r="A89" s="597"/>
      <c r="B89" s="378" t="s">
        <v>185</v>
      </c>
      <c r="C89" s="591"/>
      <c r="D89" s="591"/>
      <c r="E89" s="370" t="s">
        <v>12</v>
      </c>
      <c r="F89" s="371">
        <v>85</v>
      </c>
      <c r="G89" s="370">
        <v>15</v>
      </c>
      <c r="H89" s="371">
        <v>240</v>
      </c>
      <c r="I89" s="375">
        <v>99</v>
      </c>
      <c r="J89" s="350">
        <v>0</v>
      </c>
      <c r="K89" s="189">
        <f t="shared" si="3"/>
        <v>0</v>
      </c>
      <c r="M89" s="173"/>
    </row>
    <row r="90" spans="1:13">
      <c r="A90" s="597"/>
      <c r="B90" s="378" t="s">
        <v>186</v>
      </c>
      <c r="C90" s="591"/>
      <c r="D90" s="591"/>
      <c r="E90" s="370" t="s">
        <v>67</v>
      </c>
      <c r="F90" s="371">
        <v>130</v>
      </c>
      <c r="G90" s="370">
        <v>10</v>
      </c>
      <c r="H90" s="371">
        <v>150</v>
      </c>
      <c r="I90" s="375">
        <v>99</v>
      </c>
      <c r="J90" s="350">
        <v>0</v>
      </c>
      <c r="K90" s="189">
        <f t="shared" si="3"/>
        <v>0</v>
      </c>
      <c r="M90" s="173"/>
    </row>
    <row r="91" spans="1:13" ht="15.75" thickBot="1">
      <c r="A91" s="595"/>
      <c r="B91" s="203" t="s">
        <v>187</v>
      </c>
      <c r="C91" s="592"/>
      <c r="D91" s="592"/>
      <c r="E91" s="190" t="s">
        <v>126</v>
      </c>
      <c r="F91" s="191">
        <v>160</v>
      </c>
      <c r="G91" s="190">
        <v>10</v>
      </c>
      <c r="H91" s="191">
        <v>80</v>
      </c>
      <c r="I91" s="379">
        <v>204.43100000000001</v>
      </c>
      <c r="J91" s="193">
        <v>0</v>
      </c>
      <c r="K91" s="194">
        <f t="shared" si="3"/>
        <v>0</v>
      </c>
      <c r="M91" s="173"/>
    </row>
    <row r="92" spans="1:13">
      <c r="A92" s="588"/>
      <c r="B92" s="195" t="s">
        <v>189</v>
      </c>
      <c r="C92" s="590" t="s">
        <v>1921</v>
      </c>
      <c r="D92" s="590"/>
      <c r="E92" s="184" t="s">
        <v>8</v>
      </c>
      <c r="F92" s="185">
        <v>32</v>
      </c>
      <c r="G92" s="184">
        <v>30</v>
      </c>
      <c r="H92" s="185">
        <v>600</v>
      </c>
      <c r="I92" s="377">
        <v>21</v>
      </c>
      <c r="J92" s="187">
        <v>0</v>
      </c>
      <c r="K92" s="188">
        <f t="shared" si="3"/>
        <v>0</v>
      </c>
      <c r="M92" s="173"/>
    </row>
    <row r="93" spans="1:13">
      <c r="A93" s="593"/>
      <c r="B93" s="378" t="s">
        <v>191</v>
      </c>
      <c r="C93" s="591"/>
      <c r="D93" s="591"/>
      <c r="E93" s="370" t="s">
        <v>12</v>
      </c>
      <c r="F93" s="371">
        <v>85</v>
      </c>
      <c r="G93" s="370">
        <v>20</v>
      </c>
      <c r="H93" s="371">
        <v>220</v>
      </c>
      <c r="I93" s="375">
        <v>78.046914893617014</v>
      </c>
      <c r="J93" s="350">
        <v>0</v>
      </c>
      <c r="K93" s="189">
        <f t="shared" si="3"/>
        <v>0</v>
      </c>
      <c r="M93" s="173"/>
    </row>
    <row r="94" spans="1:13">
      <c r="A94" s="593"/>
      <c r="B94" s="378" t="s">
        <v>192</v>
      </c>
      <c r="C94" s="591"/>
      <c r="D94" s="591"/>
      <c r="E94" s="370" t="s">
        <v>67</v>
      </c>
      <c r="F94" s="371">
        <v>140</v>
      </c>
      <c r="G94" s="370">
        <v>10</v>
      </c>
      <c r="H94" s="371">
        <v>150</v>
      </c>
      <c r="I94" s="375">
        <v>120.7</v>
      </c>
      <c r="J94" s="350">
        <v>0</v>
      </c>
      <c r="K94" s="189">
        <f t="shared" si="3"/>
        <v>0</v>
      </c>
      <c r="M94" s="173"/>
    </row>
    <row r="95" spans="1:13" ht="15.75" thickBot="1">
      <c r="A95" s="589"/>
      <c r="B95" s="203" t="s">
        <v>193</v>
      </c>
      <c r="C95" s="592"/>
      <c r="D95" s="592"/>
      <c r="E95" s="190" t="s">
        <v>126</v>
      </c>
      <c r="F95" s="191">
        <v>170</v>
      </c>
      <c r="G95" s="190">
        <v>10</v>
      </c>
      <c r="H95" s="191">
        <v>100</v>
      </c>
      <c r="I95" s="379">
        <v>163.38</v>
      </c>
      <c r="J95" s="193">
        <v>0</v>
      </c>
      <c r="K95" s="194">
        <f t="shared" si="3"/>
        <v>0</v>
      </c>
      <c r="M95" s="173"/>
    </row>
    <row r="96" spans="1:13" ht="20.100000000000001" customHeight="1">
      <c r="A96" s="588"/>
      <c r="B96" s="199" t="s">
        <v>202</v>
      </c>
      <c r="C96" s="586" t="s">
        <v>1908</v>
      </c>
      <c r="D96" s="586"/>
      <c r="E96" s="184" t="s">
        <v>6</v>
      </c>
      <c r="F96" s="185">
        <v>9</v>
      </c>
      <c r="G96" s="184">
        <v>50</v>
      </c>
      <c r="H96" s="185">
        <v>1600</v>
      </c>
      <c r="I96" s="377">
        <v>10.468500000000001</v>
      </c>
      <c r="J96" s="187">
        <v>0</v>
      </c>
      <c r="K96" s="188">
        <f t="shared" si="3"/>
        <v>0</v>
      </c>
      <c r="M96" s="173"/>
    </row>
    <row r="97" spans="1:13" ht="20.100000000000001" customHeight="1" thickBot="1">
      <c r="A97" s="589"/>
      <c r="B97" s="208" t="s">
        <v>203</v>
      </c>
      <c r="C97" s="587"/>
      <c r="D97" s="587"/>
      <c r="E97" s="190" t="s">
        <v>8</v>
      </c>
      <c r="F97" s="191">
        <v>18</v>
      </c>
      <c r="G97" s="190">
        <v>40</v>
      </c>
      <c r="H97" s="191">
        <v>800</v>
      </c>
      <c r="I97" s="379">
        <v>16.802234839476814</v>
      </c>
      <c r="J97" s="193">
        <v>0</v>
      </c>
      <c r="K97" s="194">
        <f t="shared" si="3"/>
        <v>0</v>
      </c>
      <c r="M97" s="173"/>
    </row>
    <row r="98" spans="1:13" ht="21" customHeight="1">
      <c r="A98" s="588"/>
      <c r="B98" s="195" t="s">
        <v>204</v>
      </c>
      <c r="C98" s="586" t="s">
        <v>1909</v>
      </c>
      <c r="D98" s="586"/>
      <c r="E98" s="184" t="s">
        <v>205</v>
      </c>
      <c r="F98" s="185">
        <v>18</v>
      </c>
      <c r="G98" s="184">
        <v>130</v>
      </c>
      <c r="H98" s="185">
        <v>1300</v>
      </c>
      <c r="I98" s="377">
        <v>14.700000000000001</v>
      </c>
      <c r="J98" s="187">
        <v>0</v>
      </c>
      <c r="K98" s="188">
        <f t="shared" si="3"/>
        <v>0</v>
      </c>
      <c r="M98" s="173"/>
    </row>
    <row r="99" spans="1:13" ht="24.75" customHeight="1" thickBot="1">
      <c r="A99" s="589"/>
      <c r="B99" s="203" t="s">
        <v>207</v>
      </c>
      <c r="C99" s="587"/>
      <c r="D99" s="587"/>
      <c r="E99" s="190" t="s">
        <v>208</v>
      </c>
      <c r="F99" s="191">
        <v>26</v>
      </c>
      <c r="G99" s="190">
        <v>125</v>
      </c>
      <c r="H99" s="191">
        <v>500</v>
      </c>
      <c r="I99" s="379">
        <v>25</v>
      </c>
      <c r="J99" s="193">
        <v>0</v>
      </c>
      <c r="K99" s="194">
        <f t="shared" si="3"/>
        <v>0</v>
      </c>
      <c r="M99" s="173"/>
    </row>
  </sheetData>
  <protectedRanges>
    <protectedRange sqref="E11" name="区域1_2_2_1"/>
    <protectedRange password="CE2A" sqref="E11" name="区域1_1_2_2_1"/>
    <protectedRange sqref="F11" name="区域1_3_2_1"/>
    <protectedRange password="CE2A" sqref="F11" name="区域1_1_4_2_1"/>
    <protectedRange sqref="C10 C11:D11 B10:B11" name="区域1_7_2_1"/>
    <protectedRange password="CE2A" sqref="C10 C11:D11 B10:B11" name="区域1_1_6_2_1"/>
    <protectedRange sqref="I12:K99" name="区域1_69_2_4"/>
    <protectedRange password="CE2A" sqref="I12:K99" name="区域1_1_17_2_4"/>
    <protectedRange sqref="K10:K11" name="区域1_4_2"/>
    <protectedRange password="CE2A" sqref="K10:K11" name="区域1_1_5_2"/>
    <protectedRange sqref="J10:J11" name="区域1_4_2_1"/>
    <protectedRange password="CE2A" sqref="J10:J11" name="区域1_1_5_2_1"/>
  </protectedRanges>
  <mergeCells count="55">
    <mergeCell ref="C57:D57"/>
    <mergeCell ref="C36:D36"/>
    <mergeCell ref="C43:D50"/>
    <mergeCell ref="C54:D56"/>
    <mergeCell ref="C33:D35"/>
    <mergeCell ref="A33:A35"/>
    <mergeCell ref="C38:D39"/>
    <mergeCell ref="C51:D51"/>
    <mergeCell ref="J10:J11"/>
    <mergeCell ref="C12:D18"/>
    <mergeCell ref="C19:D29"/>
    <mergeCell ref="I10:I11"/>
    <mergeCell ref="K10:K11"/>
    <mergeCell ref="C30:D32"/>
    <mergeCell ref="A30:A32"/>
    <mergeCell ref="C10:D11"/>
    <mergeCell ref="A10:A11"/>
    <mergeCell ref="B10:B11"/>
    <mergeCell ref="E10:E11"/>
    <mergeCell ref="F10:F11"/>
    <mergeCell ref="G10:G11"/>
    <mergeCell ref="H10:H11"/>
    <mergeCell ref="A19:A29"/>
    <mergeCell ref="C82:D85"/>
    <mergeCell ref="A82:A85"/>
    <mergeCell ref="A54:A56"/>
    <mergeCell ref="I6:K6"/>
    <mergeCell ref="A74:A79"/>
    <mergeCell ref="C74:D79"/>
    <mergeCell ref="C37:D37"/>
    <mergeCell ref="A61:A67"/>
    <mergeCell ref="C61:D67"/>
    <mergeCell ref="A68:A73"/>
    <mergeCell ref="A38:A39"/>
    <mergeCell ref="C40:D42"/>
    <mergeCell ref="A40:A42"/>
    <mergeCell ref="C52:D53"/>
    <mergeCell ref="A52:A53"/>
    <mergeCell ref="A43:A50"/>
    <mergeCell ref="C96:D97"/>
    <mergeCell ref="A96:A97"/>
    <mergeCell ref="C98:D99"/>
    <mergeCell ref="A98:A99"/>
    <mergeCell ref="J9:K9"/>
    <mergeCell ref="C92:D95"/>
    <mergeCell ref="A92:A95"/>
    <mergeCell ref="C68:D73"/>
    <mergeCell ref="C58:D59"/>
    <mergeCell ref="A58:A59"/>
    <mergeCell ref="C60:D60"/>
    <mergeCell ref="A86:A91"/>
    <mergeCell ref="C86:D91"/>
    <mergeCell ref="A12:A18"/>
    <mergeCell ref="C80:D81"/>
    <mergeCell ref="A80:A81"/>
  </mergeCells>
  <hyperlinks>
    <hyperlink ref="I6:J6" location="Оглавление!A1" display="Оглавление!A1" xr:uid="{18ABB3C6-A744-4195-961E-0CD7CB08D8B7}"/>
  </hyperlinks>
  <pageMargins left="0.31496062992125984" right="0.31496062992125984" top="0.55118110236220474" bottom="0.55118110236220474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Оглавление</vt:lpstr>
      <vt:lpstr>ТРУБА STABIL&amp;АКС.ФИТИНГИ</vt:lpstr>
      <vt:lpstr>Трубы полимерные PE-Xa</vt:lpstr>
      <vt:lpstr>Нержавеющая сталь</vt:lpstr>
      <vt:lpstr>Насосы</vt:lpstr>
      <vt:lpstr>Спец.предложение Euros</vt:lpstr>
      <vt:lpstr>Распродажа! Коллекторы, компл-е</vt:lpstr>
      <vt:lpstr>Распродажа! Рад-ры,термостатика</vt:lpstr>
      <vt:lpstr>Распродажа! Резьбовые фитинги</vt:lpstr>
      <vt:lpstr>Распродажа! Арматура, ГБМ</vt:lpstr>
      <vt:lpstr>Автоматика</vt:lpstr>
      <vt:lpstr>Инструмент</vt:lpstr>
      <vt:lpstr>Прайс_список</vt:lpstr>
      <vt:lpstr>Насосы!Область_печати</vt:lpstr>
      <vt:lpstr>'Нержавеющая сталь'!Область_печати</vt:lpstr>
      <vt:lpstr>'Распродажа! Арматура, ГБМ'!Область_печати</vt:lpstr>
      <vt:lpstr>'Распродажа! Коллекторы, компл-е'!Область_печати</vt:lpstr>
      <vt:lpstr>'Распродажа! Рад-ры,термостатика'!Область_печати</vt:lpstr>
      <vt:lpstr>'Распродажа! Резьбовые фитинги'!Область_печати</vt:lpstr>
    </vt:vector>
  </TitlesOfParts>
  <Company>Termoros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Spirin, Maksim</dc:creator>
  <cp:lastModifiedBy>Kotova, Elena</cp:lastModifiedBy>
  <cp:lastPrinted>2024-10-11T08:33:19Z</cp:lastPrinted>
  <dcterms:created xsi:type="dcterms:W3CDTF">2023-04-03T11:58:04Z</dcterms:created>
  <dcterms:modified xsi:type="dcterms:W3CDTF">2026-07-10T13:02:20Z</dcterms:modified>
</cp:coreProperties>
</file>